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va\Downloads\Peers Project\"/>
    </mc:Choice>
  </mc:AlternateContent>
  <xr:revisionPtr revIDLastSave="0" documentId="13_ncr:1_{C94380A2-6B9B-492B-8CBD-6578C85A1F2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Balance Sheet Consolida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1" l="1"/>
  <c r="E34" i="1"/>
  <c r="D34" i="1"/>
  <c r="C34" i="1"/>
  <c r="F18" i="1"/>
  <c r="E18" i="1"/>
  <c r="D18" i="1"/>
  <c r="C18" i="1"/>
  <c r="F4" i="1"/>
  <c r="E4" i="1"/>
  <c r="D4" i="1"/>
  <c r="C4" i="1"/>
  <c r="H7" i="1"/>
  <c r="I7" i="1"/>
  <c r="J7" i="1"/>
  <c r="K7" i="1"/>
</calcChain>
</file>

<file path=xl/sharedStrings.xml><?xml version="1.0" encoding="utf-8"?>
<sst xmlns="http://schemas.openxmlformats.org/spreadsheetml/2006/main" count="64" uniqueCount="62">
  <si>
    <r>
      <rPr>
        <b/>
        <sz val="7"/>
        <rFont val="Tahoma"/>
        <family val="2"/>
      </rPr>
      <t xml:space="preserve">Consolidated Balance Sheet
</t>
    </r>
    <r>
      <rPr>
        <sz val="7"/>
        <rFont val="Verdana"/>
        <family val="2"/>
      </rPr>
      <t>International Business Machines Corporation and Subsidiary Companies</t>
    </r>
  </si>
  <si>
    <r>
      <rPr>
        <sz val="6"/>
        <rFont val="Verdana"/>
        <family val="2"/>
      </rPr>
      <t>($ in millions except per share amounts)</t>
    </r>
  </si>
  <si>
    <r>
      <rPr>
        <sz val="7"/>
        <rFont val="Verdana"/>
        <family val="2"/>
      </rPr>
      <t>Cash and cash equivalents</t>
    </r>
  </si>
  <si>
    <r>
      <rPr>
        <sz val="7"/>
        <rFont val="Verdana"/>
        <family val="2"/>
      </rPr>
      <t>Restricted cash</t>
    </r>
  </si>
  <si>
    <r>
      <rPr>
        <sz val="7"/>
        <rFont val="Verdana"/>
        <family val="2"/>
      </rPr>
      <t>Marketable securities</t>
    </r>
  </si>
  <si>
    <r>
      <rPr>
        <sz val="7"/>
        <rFont val="Verdana"/>
        <family val="2"/>
      </rPr>
      <t>Notes and accounts receivable—trade (net of allowances of $192 in 2023 and $233 in 2022)</t>
    </r>
  </si>
  <si>
    <r>
      <rPr>
        <sz val="7"/>
        <rFont val="Verdana"/>
        <family val="2"/>
      </rPr>
      <t>Short-term financing receivables</t>
    </r>
  </si>
  <si>
    <r>
      <rPr>
        <sz val="7"/>
        <rFont val="Verdana"/>
        <family val="2"/>
      </rPr>
      <t>Held for investment (net of allowances of $129 in 2023 and $145 in 2022)</t>
    </r>
  </si>
  <si>
    <r>
      <rPr>
        <sz val="7"/>
        <rFont val="Verdana"/>
        <family val="2"/>
      </rPr>
      <t>Held for sale</t>
    </r>
  </si>
  <si>
    <r>
      <rPr>
        <sz val="7"/>
        <rFont val="Verdana"/>
        <family val="2"/>
      </rPr>
      <t>Other accounts receivable (net of allowances of $109 in 2023 and $89 in 2022)</t>
    </r>
  </si>
  <si>
    <r>
      <rPr>
        <sz val="7"/>
        <rFont val="Verdana"/>
        <family val="2"/>
      </rPr>
      <t>Inventory</t>
    </r>
  </si>
  <si>
    <r>
      <rPr>
        <sz val="7"/>
        <rFont val="Verdana"/>
        <family val="2"/>
      </rPr>
      <t>Deferred costs</t>
    </r>
  </si>
  <si>
    <r>
      <rPr>
        <sz val="7"/>
        <rFont val="Verdana"/>
        <family val="2"/>
      </rPr>
      <t>Prepaid expenses and other current assets</t>
    </r>
  </si>
  <si>
    <r>
      <rPr>
        <sz val="7"/>
        <rFont val="Verdana"/>
        <family val="2"/>
      </rPr>
      <t>Property, plant and equipment</t>
    </r>
  </si>
  <si>
    <r>
      <rPr>
        <sz val="7"/>
        <rFont val="Verdana"/>
        <family val="2"/>
      </rPr>
      <t>Less: Accumulated depreciation</t>
    </r>
  </si>
  <si>
    <r>
      <rPr>
        <sz val="7"/>
        <rFont val="Verdana"/>
        <family val="2"/>
      </rPr>
      <t>Property, plant and equipment</t>
    </r>
    <r>
      <rPr>
        <sz val="7"/>
        <rFont val="Calibri"/>
        <family val="1"/>
      </rPr>
      <t>—</t>
    </r>
    <r>
      <rPr>
        <sz val="7"/>
        <rFont val="Verdana"/>
        <family val="2"/>
      </rPr>
      <t>net</t>
    </r>
  </si>
  <si>
    <r>
      <rPr>
        <sz val="7"/>
        <rFont val="Verdana"/>
        <family val="2"/>
      </rPr>
      <t>Operating right-of-use assets—net</t>
    </r>
  </si>
  <si>
    <r>
      <rPr>
        <sz val="7"/>
        <rFont val="Verdana"/>
        <family val="2"/>
      </rPr>
      <t>Long-term financing receivables (net of allowances of $27 in 2023 and $28 in 2022)</t>
    </r>
  </si>
  <si>
    <r>
      <rPr>
        <sz val="7"/>
        <rFont val="Verdana"/>
        <family val="2"/>
      </rPr>
      <t>Prepaid pension assets</t>
    </r>
  </si>
  <si>
    <r>
      <rPr>
        <sz val="7"/>
        <rFont val="Verdana"/>
        <family val="2"/>
      </rPr>
      <t>Deferred taxes</t>
    </r>
  </si>
  <si>
    <r>
      <rPr>
        <sz val="7"/>
        <rFont val="Verdana"/>
        <family val="2"/>
      </rPr>
      <t>Goodwill</t>
    </r>
  </si>
  <si>
    <r>
      <rPr>
        <sz val="7"/>
        <rFont val="Verdana"/>
        <family val="2"/>
      </rPr>
      <t>Intangible assets—net</t>
    </r>
  </si>
  <si>
    <r>
      <rPr>
        <sz val="7"/>
        <rFont val="Verdana"/>
        <family val="2"/>
      </rPr>
      <t>Investments and sundry assets</t>
    </r>
  </si>
  <si>
    <r>
      <rPr>
        <sz val="7"/>
        <rFont val="Verdana"/>
        <family val="2"/>
      </rPr>
      <t>Accounts payable</t>
    </r>
  </si>
  <si>
    <r>
      <rPr>
        <sz val="7"/>
        <rFont val="Verdana"/>
        <family val="2"/>
      </rPr>
      <t>Compensation and benefits</t>
    </r>
  </si>
  <si>
    <r>
      <rPr>
        <sz val="7"/>
        <rFont val="Verdana"/>
        <family val="2"/>
      </rPr>
      <t>Deferred income</t>
    </r>
  </si>
  <si>
    <r>
      <rPr>
        <sz val="7"/>
        <rFont val="Verdana"/>
        <family val="2"/>
      </rPr>
      <t>Other accrued expenses and liabilities</t>
    </r>
  </si>
  <si>
    <r>
      <rPr>
        <sz val="7"/>
        <rFont val="Verdana"/>
        <family val="2"/>
      </rPr>
      <t>Retirement and nonpension postretirement benefit obligations</t>
    </r>
    <r>
      <rPr>
        <sz val="7"/>
        <rFont val="Times New Roman"/>
        <family val="1"/>
      </rPr>
      <t xml:space="preserve">                                                                 </t>
    </r>
    <r>
      <rPr>
        <sz val="7"/>
        <rFont val="Verdana"/>
        <family val="2"/>
      </rPr>
      <t>V</t>
    </r>
  </si>
  <si>
    <r>
      <rPr>
        <sz val="7"/>
        <rFont val="Verdana"/>
        <family val="2"/>
      </rPr>
      <t>IBM stockholders' equity</t>
    </r>
  </si>
  <si>
    <r>
      <rPr>
        <sz val="7"/>
        <rFont val="Verdana"/>
        <family val="2"/>
      </rPr>
      <t>Common stock, par value $.20 per share, and additional paid-in capital</t>
    </r>
  </si>
  <si>
    <r>
      <rPr>
        <sz val="7"/>
        <rFont val="Verdana"/>
        <family val="2"/>
      </rPr>
      <t>Shares authorized: 4,687,500,000</t>
    </r>
  </si>
  <si>
    <r>
      <rPr>
        <sz val="7"/>
        <rFont val="Verdana"/>
        <family val="2"/>
      </rPr>
      <t>Shares issued (2023—2,266,911,160; 2022—2,257,116,920)</t>
    </r>
  </si>
  <si>
    <r>
      <rPr>
        <sz val="7"/>
        <rFont val="Verdana"/>
        <family val="2"/>
      </rPr>
      <t>Retained earnings</t>
    </r>
  </si>
  <si>
    <r>
      <rPr>
        <sz val="7"/>
        <rFont val="Verdana"/>
        <family val="2"/>
      </rPr>
      <t>Treasury stock, at cost (shares: 2023—1,351,897,514; 2022—1,351,024,943)</t>
    </r>
  </si>
  <si>
    <r>
      <rPr>
        <sz val="7"/>
        <rFont val="Verdana"/>
        <family val="2"/>
      </rPr>
      <t>Accumulated other comprehensive income/(loss)</t>
    </r>
  </si>
  <si>
    <r>
      <rPr>
        <sz val="7"/>
        <rFont val="Verdana"/>
        <family val="2"/>
      </rPr>
      <t>Total IBM stockholders' equity</t>
    </r>
  </si>
  <si>
    <r>
      <rPr>
        <b/>
        <sz val="7"/>
        <rFont val="Tahoma"/>
        <family val="2"/>
      </rPr>
      <t xml:space="preserve">
</t>
    </r>
    <r>
      <rPr>
        <b/>
        <sz val="7"/>
        <rFont val="Verdana"/>
        <family val="2"/>
      </rPr>
      <t>Current assets</t>
    </r>
  </si>
  <si>
    <t>Total current assets</t>
  </si>
  <si>
    <t xml:space="preserve">Liabilities and equity
</t>
  </si>
  <si>
    <r>
      <rPr>
        <b/>
        <sz val="7"/>
        <rFont val="Tahoma"/>
        <family val="2"/>
      </rPr>
      <t xml:space="preserve">
</t>
    </r>
    <r>
      <rPr>
        <b/>
        <sz val="7"/>
        <rFont val="Verdana"/>
        <family val="2"/>
      </rPr>
      <t>Current liabilities</t>
    </r>
  </si>
  <si>
    <t>Non current Assets</t>
  </si>
  <si>
    <t xml:space="preserve">Taxes                                                                                                                     </t>
  </si>
  <si>
    <t xml:space="preserve">Short-term debt                                                                                                      </t>
  </si>
  <si>
    <t xml:space="preserve">Operating lease liabilities                                                                                            </t>
  </si>
  <si>
    <t xml:space="preserve">Long-term debt                                                                                                        </t>
  </si>
  <si>
    <t xml:space="preserve">Operating lease liabilities                                                                                             </t>
  </si>
  <si>
    <t xml:space="preserve">Other liabilities                                                                                                          </t>
  </si>
  <si>
    <t xml:space="preserve">Equity                                                                                                                      </t>
  </si>
  <si>
    <t xml:space="preserve">Noncontrolling interests                                                                                               </t>
  </si>
  <si>
    <t>Total liabilities and equities</t>
  </si>
  <si>
    <t>Non current Liabilities</t>
  </si>
  <si>
    <t>Total Non current Liabilities</t>
  </si>
  <si>
    <t>Total current liabilities</t>
  </si>
  <si>
    <t>Total assets</t>
  </si>
  <si>
    <r>
      <rPr>
        <sz val="7"/>
        <rFont val="Tahoma"/>
        <family val="2"/>
      </rPr>
      <t>Total liabilities</t>
    </r>
  </si>
  <si>
    <t>Total equity</t>
  </si>
  <si>
    <t>At December 31:</t>
  </si>
  <si>
    <t>Current Assets of discontinued operations</t>
  </si>
  <si>
    <t>Non current Assets of discountinued operations</t>
  </si>
  <si>
    <t>Current labilities of discountinued operations</t>
  </si>
  <si>
    <t>Non Current labilities of discountinued operations</t>
  </si>
  <si>
    <t>Total Non current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</si>
</sst>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7" x14ac:knownFonts="1">
    <font>
      <sz val="10"/>
      <color rgb="FF000000"/>
      <name val="Times New Roman"/>
      <charset val="204"/>
    </font>
    <font>
      <sz val="7"/>
      <color rgb="FF000000"/>
      <name val="Verdana"/>
      <family val="2"/>
    </font>
    <font>
      <sz val="6"/>
      <name val="Verdana"/>
      <family val="2"/>
    </font>
    <font>
      <sz val="7"/>
      <name val="Verdana"/>
      <family val="2"/>
    </font>
    <font>
      <sz val="7"/>
      <color rgb="FF263A8B"/>
      <name val="Verdana"/>
      <family val="2"/>
    </font>
    <font>
      <b/>
      <sz val="7"/>
      <name val="Tahoma"/>
      <family val="2"/>
    </font>
    <font>
      <b/>
      <sz val="7"/>
      <name val="Tahoma"/>
      <family val="2"/>
    </font>
    <font>
      <sz val="7"/>
      <name val="Verdana"/>
      <family val="2"/>
    </font>
    <font>
      <sz val="7"/>
      <name val="Calibri"/>
      <family val="1"/>
    </font>
    <font>
      <sz val="7"/>
      <name val="Times New Roman"/>
      <family val="1"/>
    </font>
    <font>
      <b/>
      <sz val="10"/>
      <color rgb="FF000000"/>
      <name val="Times New Roman"/>
      <family val="1"/>
    </font>
    <font>
      <b/>
      <sz val="7"/>
      <name val="Times New Roman"/>
      <family val="2"/>
      <charset val="204"/>
    </font>
    <font>
      <b/>
      <sz val="7"/>
      <name val="Verdana"/>
      <family val="2"/>
    </font>
    <font>
      <sz val="7"/>
      <name val="Tahoma"/>
      <family val="2"/>
    </font>
    <font>
      <b/>
      <sz val="7"/>
      <color rgb="FF263A8B"/>
      <name val="Verdana"/>
      <family val="2"/>
    </font>
    <font>
      <b/>
      <sz val="7"/>
      <color rgb="FF000000"/>
      <name val="Verdana"/>
      <family val="2"/>
    </font>
    <font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1" fontId="1" fillId="0" borderId="0" xfId="0" applyNumberFormat="1" applyFont="1" applyAlignment="1">
      <alignment horizontal="left" vertical="top" shrinkToFi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vertical="top" wrapText="1" indent="4"/>
    </xf>
    <xf numFmtId="0" fontId="10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horizontal="left" vertical="top" wrapText="1"/>
    </xf>
    <xf numFmtId="0" fontId="13" fillId="5" borderId="1" xfId="0" applyFont="1" applyFill="1" applyBorder="1" applyAlignment="1">
      <alignment vertical="top" wrapText="1"/>
    </xf>
    <xf numFmtId="0" fontId="13" fillId="5" borderId="1" xfId="0" applyFont="1" applyFill="1" applyBorder="1" applyAlignment="1">
      <alignment wrapText="1"/>
    </xf>
    <xf numFmtId="0" fontId="12" fillId="0" borderId="1" xfId="0" applyFont="1" applyBorder="1" applyAlignment="1">
      <alignment horizontal="left" vertical="center" wrapText="1"/>
    </xf>
    <xf numFmtId="1" fontId="14" fillId="0" borderId="1" xfId="0" applyNumberFormat="1" applyFont="1" applyBorder="1" applyAlignment="1">
      <alignment horizontal="left" vertical="center" indent="2" shrinkToFit="1"/>
    </xf>
    <xf numFmtId="1" fontId="15" fillId="0" borderId="1" xfId="0" applyNumberFormat="1" applyFont="1" applyBorder="1" applyAlignment="1">
      <alignment horizontal="left" vertical="center" indent="2" shrinkToFit="1"/>
    </xf>
    <xf numFmtId="0" fontId="15" fillId="0" borderId="1" xfId="0" applyFont="1" applyBorder="1" applyAlignment="1">
      <alignment horizontal="right" vertical="center" wrapText="1"/>
    </xf>
    <xf numFmtId="164" fontId="4" fillId="0" borderId="1" xfId="0" applyNumberFormat="1" applyFont="1" applyBorder="1" applyAlignment="1">
      <alignment vertical="center" shrinkToFit="1"/>
    </xf>
    <xf numFmtId="164" fontId="1" fillId="0" borderId="1" xfId="0" applyNumberFormat="1" applyFont="1" applyBorder="1" applyAlignment="1">
      <alignment vertical="center" shrinkToFit="1"/>
    </xf>
    <xf numFmtId="164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top" wrapText="1" indent="1"/>
    </xf>
    <xf numFmtId="164" fontId="0" fillId="0" borderId="0" xfId="0" applyNumberFormat="1" applyAlignment="1">
      <alignment horizontal="left" vertical="top"/>
    </xf>
    <xf numFmtId="164" fontId="16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77</xdr:row>
      <xdr:rowOff>123825</xdr:rowOff>
    </xdr:from>
    <xdr:ext cx="52578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257800" cy="0"/>
        </a:xfrm>
        <a:custGeom>
          <a:avLst/>
          <a:gdLst/>
          <a:ahLst/>
          <a:cxnLst/>
          <a:rect l="0" t="0" r="0" b="0"/>
          <a:pathLst>
            <a:path w="5257800">
              <a:moveTo>
                <a:pt x="0" y="0"/>
              </a:moveTo>
              <a:lnTo>
                <a:pt x="5257800" y="0"/>
              </a:lnTo>
            </a:path>
          </a:pathLst>
        </a:custGeom>
        <a:ln w="28575">
          <a:solidFill>
            <a:srgbClr val="939598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8"/>
  <sheetViews>
    <sheetView tabSelected="1" topLeftCell="A40" zoomScale="124" workbookViewId="0">
      <selection activeCell="G11" sqref="G11"/>
    </sheetView>
  </sheetViews>
  <sheetFormatPr defaultRowHeight="13.15" x14ac:dyDescent="0.4"/>
  <cols>
    <col min="1" max="1" width="6.92578125" customWidth="1"/>
    <col min="2" max="2" width="70" customWidth="1"/>
    <col min="3" max="6" width="11.92578125" bestFit="1" customWidth="1"/>
    <col min="8" max="8" width="11.28515625" bestFit="1" customWidth="1"/>
    <col min="9" max="10" width="10.28515625" bestFit="1" customWidth="1"/>
    <col min="11" max="11" width="11.28515625" bestFit="1" customWidth="1"/>
  </cols>
  <sheetData>
    <row r="1" spans="1:11 16384:16384" ht="25.5" customHeight="1" x14ac:dyDescent="0.4">
      <c r="A1" s="1">
        <v>46</v>
      </c>
      <c r="B1" s="2" t="s">
        <v>0</v>
      </c>
      <c r="C1" s="35"/>
      <c r="D1" s="35"/>
      <c r="E1" s="2"/>
      <c r="F1" s="2"/>
    </row>
    <row r="2" spans="1:11 16384:16384" ht="18" customHeight="1" x14ac:dyDescent="0.4">
      <c r="A2" s="3"/>
      <c r="B2" s="7" t="s">
        <v>1</v>
      </c>
      <c r="C2" s="35"/>
      <c r="D2" s="35"/>
      <c r="E2" s="2"/>
      <c r="F2" s="3"/>
    </row>
    <row r="3" spans="1:11 16384:16384" x14ac:dyDescent="0.4">
      <c r="A3" s="4"/>
      <c r="B3" s="24" t="s">
        <v>56</v>
      </c>
      <c r="C3" s="25">
        <v>2023</v>
      </c>
      <c r="D3" s="26">
        <v>2022</v>
      </c>
      <c r="E3" s="26">
        <v>2021</v>
      </c>
      <c r="F3" s="27">
        <v>2020</v>
      </c>
    </row>
    <row r="4" spans="1:11 16384:16384" ht="18" x14ac:dyDescent="0.4">
      <c r="A4" s="3"/>
      <c r="B4" s="11" t="s">
        <v>36</v>
      </c>
      <c r="C4" s="31">
        <f>C17</f>
        <v>32908</v>
      </c>
      <c r="D4" s="31">
        <f>D17</f>
        <v>29118</v>
      </c>
      <c r="E4" s="31">
        <f>E17</f>
        <v>29539</v>
      </c>
      <c r="F4" s="31">
        <f>F17</f>
        <v>39165</v>
      </c>
      <c r="XFD4" s="34"/>
    </row>
    <row r="5" spans="1:11 16384:16384" ht="9" customHeight="1" x14ac:dyDescent="0.4">
      <c r="A5" s="4"/>
      <c r="B5" s="32" t="s">
        <v>2</v>
      </c>
      <c r="C5" s="28">
        <v>13068</v>
      </c>
      <c r="D5" s="29">
        <v>7886</v>
      </c>
      <c r="E5" s="29">
        <v>6650</v>
      </c>
      <c r="F5" s="29">
        <v>13188</v>
      </c>
      <c r="H5" s="28">
        <v>13068</v>
      </c>
      <c r="I5" s="29">
        <v>7886</v>
      </c>
      <c r="J5" s="29">
        <v>6650</v>
      </c>
      <c r="K5" s="29">
        <v>13188</v>
      </c>
    </row>
    <row r="6" spans="1:11 16384:16384" ht="10.050000000000001" customHeight="1" x14ac:dyDescent="0.4">
      <c r="A6" s="4"/>
      <c r="B6" s="9" t="s">
        <v>3</v>
      </c>
      <c r="C6" s="28">
        <v>21</v>
      </c>
      <c r="D6" s="29">
        <v>103</v>
      </c>
      <c r="E6" s="29">
        <v>307</v>
      </c>
      <c r="F6" s="29">
        <v>463</v>
      </c>
      <c r="H6" s="28">
        <v>21</v>
      </c>
      <c r="I6" s="29">
        <v>103</v>
      </c>
      <c r="J6" s="29">
        <v>307</v>
      </c>
      <c r="K6" s="29">
        <v>463</v>
      </c>
    </row>
    <row r="7" spans="1:11 16384:16384" ht="14" customHeight="1" x14ac:dyDescent="0.4">
      <c r="A7" s="4"/>
      <c r="B7" s="32" t="s">
        <v>4</v>
      </c>
      <c r="C7" s="28">
        <v>373</v>
      </c>
      <c r="D7" s="29">
        <v>852</v>
      </c>
      <c r="E7" s="29">
        <v>600</v>
      </c>
      <c r="F7" s="29">
        <v>600</v>
      </c>
      <c r="H7" s="33">
        <f>SUM(H5:H6)</f>
        <v>13089</v>
      </c>
      <c r="I7" s="33">
        <f>SUM(I5:I6)</f>
        <v>7989</v>
      </c>
      <c r="J7" s="33">
        <f>SUM(J5:J6)</f>
        <v>6957</v>
      </c>
      <c r="K7" s="33">
        <f>SUM(K5:K6)</f>
        <v>13651</v>
      </c>
    </row>
    <row r="8" spans="1:11 16384:16384" ht="10.050000000000001" customHeight="1" x14ac:dyDescent="0.4">
      <c r="A8" s="4"/>
      <c r="B8" s="32" t="s">
        <v>5</v>
      </c>
      <c r="C8" s="28">
        <v>7214</v>
      </c>
      <c r="D8" s="29">
        <v>6541</v>
      </c>
      <c r="E8" s="29">
        <v>6754</v>
      </c>
      <c r="F8" s="29">
        <v>5790</v>
      </c>
    </row>
    <row r="9" spans="1:11 16384:16384" ht="9" customHeight="1" x14ac:dyDescent="0.4">
      <c r="A9" s="4"/>
      <c r="B9" s="32" t="s">
        <v>6</v>
      </c>
      <c r="C9" s="30"/>
      <c r="D9" s="30"/>
      <c r="E9" s="30"/>
      <c r="F9" s="29"/>
    </row>
    <row r="10" spans="1:11 16384:16384" ht="10.050000000000001" customHeight="1" x14ac:dyDescent="0.4">
      <c r="A10" s="4"/>
      <c r="B10" s="9" t="s">
        <v>7</v>
      </c>
      <c r="C10" s="28">
        <v>6102</v>
      </c>
      <c r="D10" s="29">
        <v>6851</v>
      </c>
      <c r="E10" s="29">
        <v>7221</v>
      </c>
      <c r="F10" s="29">
        <v>10509</v>
      </c>
    </row>
    <row r="11" spans="1:11 16384:16384" ht="10.050000000000001" customHeight="1" x14ac:dyDescent="0.4">
      <c r="A11" s="4"/>
      <c r="B11" s="9" t="s">
        <v>8</v>
      </c>
      <c r="C11" s="28">
        <v>692</v>
      </c>
      <c r="D11" s="29">
        <v>939</v>
      </c>
      <c r="E11" s="29">
        <v>793</v>
      </c>
      <c r="F11" s="29">
        <v>383</v>
      </c>
    </row>
    <row r="12" spans="1:11 16384:16384" ht="10.050000000000001" customHeight="1" x14ac:dyDescent="0.4">
      <c r="A12" s="4"/>
      <c r="B12" s="32" t="s">
        <v>9</v>
      </c>
      <c r="C12" s="28">
        <v>640</v>
      </c>
      <c r="D12" s="29">
        <v>817</v>
      </c>
      <c r="E12" s="29">
        <v>1002</v>
      </c>
      <c r="F12" s="29">
        <v>695</v>
      </c>
    </row>
    <row r="13" spans="1:11 16384:16384" ht="9" customHeight="1" x14ac:dyDescent="0.4">
      <c r="A13" s="4"/>
      <c r="B13" s="9" t="s">
        <v>10</v>
      </c>
      <c r="C13" s="28">
        <v>1161</v>
      </c>
      <c r="D13" s="29">
        <v>1552</v>
      </c>
      <c r="E13" s="29">
        <v>1649</v>
      </c>
      <c r="F13" s="29">
        <v>1812</v>
      </c>
    </row>
    <row r="14" spans="1:11 16384:16384" ht="10.050000000000001" customHeight="1" x14ac:dyDescent="0.4">
      <c r="A14" s="4"/>
      <c r="B14" s="9" t="s">
        <v>11</v>
      </c>
      <c r="C14" s="28">
        <v>998</v>
      </c>
      <c r="D14" s="29">
        <v>967</v>
      </c>
      <c r="E14" s="29">
        <v>1097</v>
      </c>
      <c r="F14" s="29">
        <v>1018</v>
      </c>
    </row>
    <row r="15" spans="1:11 16384:16384" ht="10.050000000000001" customHeight="1" x14ac:dyDescent="0.4">
      <c r="A15" s="4"/>
      <c r="B15" s="9" t="s">
        <v>12</v>
      </c>
      <c r="C15" s="28">
        <v>2639</v>
      </c>
      <c r="D15" s="29">
        <v>2611</v>
      </c>
      <c r="E15" s="29">
        <v>3466</v>
      </c>
      <c r="F15" s="29">
        <v>2089</v>
      </c>
    </row>
    <row r="16" spans="1:11 16384:16384" ht="10.050000000000001" customHeight="1" x14ac:dyDescent="0.4">
      <c r="A16" s="4"/>
      <c r="B16" s="9" t="s">
        <v>57</v>
      </c>
      <c r="C16" s="28"/>
      <c r="D16" s="29"/>
      <c r="E16" s="29"/>
      <c r="F16" s="29">
        <v>2618</v>
      </c>
    </row>
    <row r="17" spans="1:6 16384:16384" ht="10.050000000000001" customHeight="1" x14ac:dyDescent="0.4">
      <c r="A17" s="4"/>
      <c r="B17" s="20" t="s">
        <v>37</v>
      </c>
      <c r="C17" s="28">
        <v>32908</v>
      </c>
      <c r="D17" s="29">
        <v>29118</v>
      </c>
      <c r="E17" s="29">
        <v>29539</v>
      </c>
      <c r="F17" s="29">
        <v>39165</v>
      </c>
    </row>
    <row r="18" spans="1:6 16384:16384" ht="14" customHeight="1" x14ac:dyDescent="0.4">
      <c r="A18" s="4"/>
      <c r="B18" s="13" t="s">
        <v>40</v>
      </c>
      <c r="C18" s="28">
        <f>C31</f>
        <v>102331</v>
      </c>
      <c r="D18" s="28">
        <f>D31</f>
        <v>98126</v>
      </c>
      <c r="E18" s="28">
        <f>E31</f>
        <v>102462</v>
      </c>
      <c r="F18" s="28">
        <f>F31</f>
        <v>116806</v>
      </c>
      <c r="XFD18" s="28"/>
    </row>
    <row r="19" spans="1:6 16384:16384" ht="16.05" customHeight="1" x14ac:dyDescent="0.4">
      <c r="A19" s="4"/>
      <c r="B19" s="10" t="s">
        <v>13</v>
      </c>
      <c r="C19" s="28">
        <v>18122</v>
      </c>
      <c r="D19" s="29">
        <v>18695</v>
      </c>
      <c r="E19" s="29">
        <v>20085</v>
      </c>
      <c r="F19" s="29">
        <v>20100</v>
      </c>
    </row>
    <row r="20" spans="1:6 16384:16384" ht="10.050000000000001" customHeight="1" x14ac:dyDescent="0.4">
      <c r="A20" s="4"/>
      <c r="B20" s="9" t="s">
        <v>14</v>
      </c>
      <c r="C20" s="28">
        <v>12621</v>
      </c>
      <c r="D20" s="29">
        <v>13361</v>
      </c>
      <c r="E20" s="29">
        <v>14390</v>
      </c>
      <c r="F20" s="29">
        <v>13895</v>
      </c>
    </row>
    <row r="21" spans="1:6 16384:16384" ht="10.050000000000001" customHeight="1" x14ac:dyDescent="0.4">
      <c r="A21" s="4"/>
      <c r="B21" s="8" t="s">
        <v>15</v>
      </c>
      <c r="C21" s="28">
        <v>5501</v>
      </c>
      <c r="D21" s="29">
        <v>5334</v>
      </c>
      <c r="E21" s="29">
        <v>5694</v>
      </c>
      <c r="F21" s="29">
        <v>6205</v>
      </c>
    </row>
    <row r="22" spans="1:6 16384:16384" ht="10.050000000000001" customHeight="1" x14ac:dyDescent="0.4">
      <c r="A22" s="4"/>
      <c r="B22" s="10" t="s">
        <v>16</v>
      </c>
      <c r="C22" s="28">
        <v>3220</v>
      </c>
      <c r="D22" s="29">
        <v>2878</v>
      </c>
      <c r="E22" s="29">
        <v>3222</v>
      </c>
      <c r="F22" s="29">
        <v>3566</v>
      </c>
    </row>
    <row r="23" spans="1:6 16384:16384" ht="9" customHeight="1" x14ac:dyDescent="0.4">
      <c r="A23" s="4"/>
      <c r="B23" s="10" t="s">
        <v>17</v>
      </c>
      <c r="C23" s="28">
        <v>5766</v>
      </c>
      <c r="D23" s="29">
        <v>5806</v>
      </c>
      <c r="E23" s="29">
        <v>5425</v>
      </c>
      <c r="F23" s="29">
        <v>7086</v>
      </c>
    </row>
    <row r="24" spans="1:6 16384:16384" ht="10.050000000000001" customHeight="1" x14ac:dyDescent="0.4">
      <c r="A24" s="4"/>
      <c r="B24" s="10" t="s">
        <v>18</v>
      </c>
      <c r="C24" s="28">
        <v>7506</v>
      </c>
      <c r="D24" s="29">
        <v>8236</v>
      </c>
      <c r="E24" s="29">
        <v>9850</v>
      </c>
      <c r="F24" s="29">
        <v>7557</v>
      </c>
    </row>
    <row r="25" spans="1:6 16384:16384" ht="10.050000000000001" customHeight="1" x14ac:dyDescent="0.4">
      <c r="A25" s="4"/>
      <c r="B25" s="10" t="s">
        <v>11</v>
      </c>
      <c r="C25" s="28">
        <v>842</v>
      </c>
      <c r="D25" s="29">
        <v>866</v>
      </c>
      <c r="E25" s="29">
        <v>924</v>
      </c>
      <c r="F25" s="29">
        <v>1150</v>
      </c>
    </row>
    <row r="26" spans="1:6 16384:16384" ht="10.050000000000001" customHeight="1" x14ac:dyDescent="0.4">
      <c r="A26" s="4"/>
      <c r="B26" s="10" t="s">
        <v>19</v>
      </c>
      <c r="C26" s="28">
        <v>6656</v>
      </c>
      <c r="D26" s="29">
        <v>6256</v>
      </c>
      <c r="E26" s="29">
        <v>7370</v>
      </c>
      <c r="F26" s="29">
        <v>8404</v>
      </c>
    </row>
    <row r="27" spans="1:6 16384:16384" ht="9" customHeight="1" x14ac:dyDescent="0.4">
      <c r="A27" s="4"/>
      <c r="B27" s="10" t="s">
        <v>20</v>
      </c>
      <c r="C27" s="28">
        <v>60178</v>
      </c>
      <c r="D27" s="29">
        <v>55949</v>
      </c>
      <c r="E27" s="29">
        <v>55643</v>
      </c>
      <c r="F27" s="29">
        <v>53765</v>
      </c>
    </row>
    <row r="28" spans="1:6 16384:16384" ht="10.050000000000001" customHeight="1" x14ac:dyDescent="0.4">
      <c r="A28" s="4"/>
      <c r="B28" s="10" t="s">
        <v>21</v>
      </c>
      <c r="C28" s="28">
        <v>11036</v>
      </c>
      <c r="D28" s="29">
        <v>11184</v>
      </c>
      <c r="E28" s="29">
        <v>12511</v>
      </c>
      <c r="F28" s="29">
        <v>13739</v>
      </c>
    </row>
    <row r="29" spans="1:6 16384:16384" ht="10.050000000000001" customHeight="1" x14ac:dyDescent="0.4">
      <c r="A29" s="4"/>
      <c r="B29" s="10" t="s">
        <v>22</v>
      </c>
      <c r="C29" s="28">
        <v>1626</v>
      </c>
      <c r="D29" s="29">
        <v>1617</v>
      </c>
      <c r="E29" s="29">
        <v>1823</v>
      </c>
      <c r="F29" s="29">
        <v>2187</v>
      </c>
    </row>
    <row r="30" spans="1:6 16384:16384" ht="10.050000000000001" customHeight="1" x14ac:dyDescent="0.4">
      <c r="A30" s="4"/>
      <c r="B30" s="10" t="s">
        <v>58</v>
      </c>
      <c r="C30" s="28">
        <v>0</v>
      </c>
      <c r="D30" s="29">
        <v>0</v>
      </c>
      <c r="E30" s="29">
        <v>0</v>
      </c>
      <c r="F30" s="29">
        <v>13147</v>
      </c>
    </row>
    <row r="31" spans="1:6 16384:16384" ht="10.050000000000001" customHeight="1" x14ac:dyDescent="0.4">
      <c r="A31" s="4"/>
      <c r="B31" s="20" t="s">
        <v>61</v>
      </c>
      <c r="C31" s="28">
        <v>102331</v>
      </c>
      <c r="D31" s="29">
        <v>98126</v>
      </c>
      <c r="E31" s="29">
        <v>102462</v>
      </c>
      <c r="F31" s="29">
        <v>116806</v>
      </c>
    </row>
    <row r="32" spans="1:6 16384:16384" ht="14.55" customHeight="1" x14ac:dyDescent="0.4">
      <c r="A32" s="4"/>
      <c r="B32" s="21" t="s">
        <v>53</v>
      </c>
      <c r="C32" s="28">
        <v>135241</v>
      </c>
      <c r="D32" s="29">
        <v>127243</v>
      </c>
      <c r="E32" s="29">
        <v>132001</v>
      </c>
      <c r="F32" s="29">
        <v>155971</v>
      </c>
    </row>
    <row r="33" spans="1:6" ht="19.05" customHeight="1" x14ac:dyDescent="0.4">
      <c r="A33" s="3"/>
      <c r="B33" s="12" t="s">
        <v>38</v>
      </c>
      <c r="C33" s="30"/>
      <c r="D33" s="30"/>
      <c r="E33" s="30"/>
      <c r="F33" s="31"/>
    </row>
    <row r="34" spans="1:6" ht="19.05" customHeight="1" x14ac:dyDescent="0.4">
      <c r="A34" s="3"/>
      <c r="B34" s="11" t="s">
        <v>39</v>
      </c>
      <c r="C34" s="30">
        <f>C43</f>
        <v>34122</v>
      </c>
      <c r="D34" s="30">
        <f>D43</f>
        <v>31505</v>
      </c>
      <c r="E34" s="30">
        <f>E43</f>
        <v>33619</v>
      </c>
      <c r="F34" s="30">
        <f>F43</f>
        <v>39869</v>
      </c>
    </row>
    <row r="35" spans="1:6" ht="10.050000000000001" customHeight="1" x14ac:dyDescent="0.4">
      <c r="B35" s="16" t="s">
        <v>41</v>
      </c>
      <c r="C35" s="28">
        <v>2270</v>
      </c>
      <c r="D35" s="29">
        <v>2196</v>
      </c>
      <c r="E35" s="29">
        <v>2289</v>
      </c>
      <c r="F35" s="29">
        <v>3198</v>
      </c>
    </row>
    <row r="36" spans="1:6" ht="10.050000000000001" customHeight="1" x14ac:dyDescent="0.4">
      <c r="B36" s="16" t="s">
        <v>42</v>
      </c>
      <c r="C36" s="28">
        <v>6426</v>
      </c>
      <c r="D36" s="29">
        <v>4760</v>
      </c>
      <c r="E36" s="29">
        <v>6787</v>
      </c>
      <c r="F36" s="29">
        <v>7116</v>
      </c>
    </row>
    <row r="37" spans="1:6" ht="9" customHeight="1" x14ac:dyDescent="0.4">
      <c r="B37" s="14" t="s">
        <v>23</v>
      </c>
      <c r="C37" s="28">
        <v>4132</v>
      </c>
      <c r="D37" s="29">
        <v>4051</v>
      </c>
      <c r="E37" s="29">
        <v>3955</v>
      </c>
      <c r="F37" s="29">
        <v>4033</v>
      </c>
    </row>
    <row r="38" spans="1:6" ht="10.050000000000001" customHeight="1" x14ac:dyDescent="0.4">
      <c r="B38" s="14" t="s">
        <v>24</v>
      </c>
      <c r="C38" s="28">
        <v>3501</v>
      </c>
      <c r="D38" s="29">
        <v>3481</v>
      </c>
      <c r="E38" s="29">
        <v>3204</v>
      </c>
      <c r="F38" s="29">
        <v>3056</v>
      </c>
    </row>
    <row r="39" spans="1:6" ht="10.050000000000001" customHeight="1" x14ac:dyDescent="0.4">
      <c r="B39" s="14" t="s">
        <v>25</v>
      </c>
      <c r="C39" s="28">
        <v>13451</v>
      </c>
      <c r="D39" s="29">
        <v>12032</v>
      </c>
      <c r="E39" s="29">
        <v>12518</v>
      </c>
      <c r="F39" s="29">
        <v>11980</v>
      </c>
    </row>
    <row r="40" spans="1:6" ht="10.050000000000001" customHeight="1" x14ac:dyDescent="0.4">
      <c r="B40" s="16" t="s">
        <v>43</v>
      </c>
      <c r="C40" s="28">
        <v>820</v>
      </c>
      <c r="D40" s="29">
        <v>874</v>
      </c>
      <c r="E40" s="29">
        <v>974</v>
      </c>
      <c r="F40" s="29">
        <v>1035</v>
      </c>
    </row>
    <row r="41" spans="1:6" ht="9" customHeight="1" x14ac:dyDescent="0.4">
      <c r="B41" s="14" t="s">
        <v>26</v>
      </c>
      <c r="C41" s="28">
        <v>3521</v>
      </c>
      <c r="D41" s="29">
        <v>4111</v>
      </c>
      <c r="E41" s="29">
        <v>3892</v>
      </c>
      <c r="F41" s="29">
        <v>5632</v>
      </c>
    </row>
    <row r="42" spans="1:6" ht="9" customHeight="1" x14ac:dyDescent="0.4">
      <c r="B42" s="10" t="s">
        <v>59</v>
      </c>
      <c r="C42" s="28">
        <v>0</v>
      </c>
      <c r="D42" s="29">
        <v>0</v>
      </c>
      <c r="E42" s="29">
        <v>0</v>
      </c>
      <c r="F42" s="29">
        <v>3820</v>
      </c>
    </row>
    <row r="43" spans="1:6" ht="10.050000000000001" customHeight="1" x14ac:dyDescent="0.4">
      <c r="B43" s="18" t="s">
        <v>52</v>
      </c>
      <c r="C43" s="28">
        <v>34122</v>
      </c>
      <c r="D43" s="29">
        <v>31505</v>
      </c>
      <c r="E43" s="29">
        <v>33619</v>
      </c>
      <c r="F43" s="29">
        <v>39869</v>
      </c>
    </row>
    <row r="44" spans="1:6" ht="10.050000000000001" customHeight="1" x14ac:dyDescent="0.4">
      <c r="B44" s="19" t="s">
        <v>50</v>
      </c>
      <c r="C44" s="28"/>
      <c r="D44" s="29"/>
      <c r="E44" s="29"/>
      <c r="F44" s="29"/>
    </row>
    <row r="45" spans="1:6" ht="10.050000000000001" customHeight="1" x14ac:dyDescent="0.4">
      <c r="B45" s="16" t="s">
        <v>44</v>
      </c>
      <c r="C45" s="28">
        <v>50121</v>
      </c>
      <c r="D45" s="29">
        <v>46189</v>
      </c>
      <c r="E45" s="29">
        <v>44917</v>
      </c>
      <c r="F45" s="29">
        <v>54217</v>
      </c>
    </row>
    <row r="46" spans="1:6" ht="10.050000000000001" customHeight="1" x14ac:dyDescent="0.4">
      <c r="B46" s="15" t="s">
        <v>27</v>
      </c>
      <c r="C46" s="28">
        <v>10808</v>
      </c>
      <c r="D46" s="29">
        <v>9596</v>
      </c>
      <c r="E46" s="29">
        <v>14435</v>
      </c>
      <c r="F46" s="29">
        <v>17184</v>
      </c>
    </row>
    <row r="47" spans="1:6" ht="9" customHeight="1" x14ac:dyDescent="0.4">
      <c r="B47" s="14" t="s">
        <v>25</v>
      </c>
      <c r="C47" s="28">
        <v>3533</v>
      </c>
      <c r="D47" s="29">
        <v>3499</v>
      </c>
      <c r="E47" s="29">
        <v>3577</v>
      </c>
      <c r="F47" s="29">
        <v>3758</v>
      </c>
    </row>
    <row r="48" spans="1:6" ht="10.050000000000001" customHeight="1" x14ac:dyDescent="0.4">
      <c r="B48" s="16" t="s">
        <v>45</v>
      </c>
      <c r="C48" s="28">
        <v>2568</v>
      </c>
      <c r="D48" s="29">
        <v>2190</v>
      </c>
      <c r="E48" s="29">
        <v>2462</v>
      </c>
      <c r="F48" s="29">
        <v>2720</v>
      </c>
    </row>
    <row r="49" spans="2:6" ht="10.050000000000001" customHeight="1" x14ac:dyDescent="0.4">
      <c r="B49" s="16" t="s">
        <v>46</v>
      </c>
      <c r="C49" s="28">
        <v>11475</v>
      </c>
      <c r="D49" s="29">
        <v>12243</v>
      </c>
      <c r="E49" s="29">
        <v>13996</v>
      </c>
      <c r="F49" s="29">
        <v>14180</v>
      </c>
    </row>
    <row r="50" spans="2:6" ht="10.050000000000001" customHeight="1" x14ac:dyDescent="0.4">
      <c r="B50" s="10" t="s">
        <v>60</v>
      </c>
      <c r="C50" s="28">
        <v>0</v>
      </c>
      <c r="D50" s="29">
        <v>0</v>
      </c>
      <c r="E50" s="29">
        <v>0</v>
      </c>
      <c r="F50" s="29">
        <v>3317</v>
      </c>
    </row>
    <row r="51" spans="2:6" ht="10.050000000000001" customHeight="1" x14ac:dyDescent="0.4">
      <c r="B51" s="18" t="s">
        <v>51</v>
      </c>
      <c r="C51" s="28">
        <v>78505</v>
      </c>
      <c r="D51" s="29">
        <v>78505</v>
      </c>
      <c r="E51" s="29">
        <v>79387</v>
      </c>
      <c r="F51" s="29">
        <v>95376</v>
      </c>
    </row>
    <row r="52" spans="2:6" ht="10.050000000000001" customHeight="1" x14ac:dyDescent="0.4">
      <c r="B52" s="18" t="s">
        <v>54</v>
      </c>
      <c r="C52" s="28">
        <v>112628</v>
      </c>
      <c r="D52" s="29">
        <v>105222</v>
      </c>
      <c r="E52" s="29">
        <v>113005</v>
      </c>
      <c r="F52" s="29">
        <v>135244</v>
      </c>
    </row>
    <row r="53" spans="2:6" ht="9" customHeight="1" x14ac:dyDescent="0.4">
      <c r="B53" s="19" t="s">
        <v>47</v>
      </c>
      <c r="C53" s="30"/>
      <c r="D53" s="30"/>
      <c r="E53" s="30"/>
      <c r="F53" s="29"/>
    </row>
    <row r="54" spans="2:6" ht="10.050000000000001" customHeight="1" x14ac:dyDescent="0.4">
      <c r="B54" s="14" t="s">
        <v>28</v>
      </c>
      <c r="C54" s="30"/>
      <c r="D54" s="30"/>
      <c r="E54" s="30"/>
      <c r="F54" s="29"/>
    </row>
    <row r="55" spans="2:6" ht="10.050000000000001" customHeight="1" x14ac:dyDescent="0.4">
      <c r="B55" s="14" t="s">
        <v>29</v>
      </c>
      <c r="C55" s="28">
        <v>59643</v>
      </c>
      <c r="D55" s="29">
        <v>58343</v>
      </c>
      <c r="E55" s="29">
        <v>57319</v>
      </c>
      <c r="F55" s="29">
        <v>56556</v>
      </c>
    </row>
    <row r="56" spans="2:6" ht="10.050000000000001" customHeight="1" x14ac:dyDescent="0.4">
      <c r="B56" s="14" t="s">
        <v>30</v>
      </c>
      <c r="C56" s="30"/>
      <c r="D56" s="30"/>
      <c r="E56" s="30"/>
      <c r="F56" s="29"/>
    </row>
    <row r="57" spans="2:6" ht="10.050000000000001" customHeight="1" x14ac:dyDescent="0.4">
      <c r="B57" s="14" t="s">
        <v>31</v>
      </c>
      <c r="C57" s="30"/>
      <c r="D57" s="30"/>
      <c r="E57" s="30"/>
      <c r="F57" s="29"/>
    </row>
    <row r="58" spans="2:6" ht="9" customHeight="1" x14ac:dyDescent="0.4">
      <c r="B58" s="14" t="s">
        <v>32</v>
      </c>
      <c r="C58" s="28">
        <v>151276</v>
      </c>
      <c r="D58" s="29">
        <v>149825</v>
      </c>
      <c r="E58" s="29">
        <v>154209</v>
      </c>
      <c r="F58" s="29">
        <v>162717</v>
      </c>
    </row>
    <row r="59" spans="2:6" ht="10.050000000000001" customHeight="1" x14ac:dyDescent="0.4">
      <c r="B59" s="14" t="s">
        <v>33</v>
      </c>
      <c r="C59" s="28">
        <v>-169624</v>
      </c>
      <c r="D59" s="29">
        <v>-169484</v>
      </c>
      <c r="E59" s="29">
        <v>-169392</v>
      </c>
      <c r="F59" s="29">
        <v>-169339</v>
      </c>
    </row>
    <row r="60" spans="2:6" ht="10.050000000000001" customHeight="1" x14ac:dyDescent="0.4">
      <c r="B60" s="14" t="s">
        <v>34</v>
      </c>
      <c r="C60" s="28">
        <v>-18761</v>
      </c>
      <c r="D60" s="29">
        <v>-16740</v>
      </c>
      <c r="E60" s="29">
        <v>-23234</v>
      </c>
      <c r="F60" s="29">
        <v>-29337</v>
      </c>
    </row>
    <row r="61" spans="2:6" ht="9" customHeight="1" x14ac:dyDescent="0.4">
      <c r="B61" s="17" t="s">
        <v>35</v>
      </c>
      <c r="C61" s="28">
        <v>22533</v>
      </c>
      <c r="D61" s="29">
        <v>21944</v>
      </c>
      <c r="E61" s="29">
        <v>18901</v>
      </c>
      <c r="F61" s="29">
        <v>20597</v>
      </c>
    </row>
    <row r="62" spans="2:6" ht="10.050000000000001" customHeight="1" x14ac:dyDescent="0.4">
      <c r="B62" s="16" t="s">
        <v>48</v>
      </c>
      <c r="C62" s="28">
        <v>80</v>
      </c>
      <c r="D62" s="29">
        <v>77</v>
      </c>
      <c r="E62" s="29">
        <v>95</v>
      </c>
      <c r="F62" s="29">
        <v>129</v>
      </c>
    </row>
    <row r="63" spans="2:6" ht="10.050000000000001" customHeight="1" x14ac:dyDescent="0.4">
      <c r="B63" s="22" t="s">
        <v>55</v>
      </c>
      <c r="C63" s="28">
        <v>22613</v>
      </c>
      <c r="D63" s="29">
        <v>22021</v>
      </c>
      <c r="E63" s="29">
        <v>18996</v>
      </c>
      <c r="F63" s="29">
        <v>20727</v>
      </c>
    </row>
    <row r="64" spans="2:6" ht="10.5" customHeight="1" x14ac:dyDescent="0.25">
      <c r="B64" s="23" t="s">
        <v>49</v>
      </c>
      <c r="C64" s="28">
        <v>135241</v>
      </c>
      <c r="D64" s="29">
        <v>127243</v>
      </c>
      <c r="E64" s="29">
        <v>132001</v>
      </c>
      <c r="F64" s="29">
        <v>155971</v>
      </c>
    </row>
    <row r="65" spans="1:2" x14ac:dyDescent="0.4">
      <c r="B65" s="5"/>
    </row>
    <row r="66" spans="1:2" x14ac:dyDescent="0.4">
      <c r="B66" s="5"/>
    </row>
    <row r="78" spans="1:2" x14ac:dyDescent="0.4">
      <c r="A78" s="6"/>
    </row>
  </sheetData>
  <mergeCells count="1">
    <mergeCell ref="C1:D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 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Jaivardhan Singh Rathore95435</cp:lastModifiedBy>
  <dcterms:created xsi:type="dcterms:W3CDTF">2025-01-25T15:56:56Z</dcterms:created>
  <dcterms:modified xsi:type="dcterms:W3CDTF">2025-01-26T12:40:29Z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2025-01-25T00:00:00Z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2025-01-25T00:00:00Z</vt:filetime>
  </property>
</Properties>
</file>