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anielbrinkel/Downloads/"/>
    </mc:Choice>
  </mc:AlternateContent>
  <xr:revisionPtr revIDLastSave="0" documentId="13_ncr:1_{910123FC-E0FF-D142-944C-3D8BEDBDF69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ata" sheetId="60" r:id="rId1"/>
    <sheet name="reference" sheetId="5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3" i="60" l="1"/>
  <c r="J423" i="60"/>
  <c r="K423" i="60"/>
  <c r="L423" i="60"/>
  <c r="M423" i="60"/>
  <c r="N423" i="60"/>
  <c r="Q423" i="60"/>
  <c r="R423" i="60"/>
  <c r="S423" i="60"/>
  <c r="T423" i="60"/>
  <c r="U423" i="60"/>
  <c r="V423" i="60"/>
  <c r="W423" i="60"/>
  <c r="Y423" i="60"/>
  <c r="Z423" i="60"/>
  <c r="AA423" i="60"/>
  <c r="AB423" i="60"/>
  <c r="AC423" i="60"/>
  <c r="AD423" i="60"/>
  <c r="AG423" i="60"/>
  <c r="AH423" i="60"/>
  <c r="AI423" i="60"/>
  <c r="AJ423" i="60"/>
  <c r="O423" i="60"/>
  <c r="P423" i="60"/>
  <c r="X423" i="60"/>
  <c r="AE423" i="60"/>
  <c r="AF423" i="60"/>
  <c r="C873" i="60" l="1"/>
  <c r="B873" i="60"/>
  <c r="C843" i="60"/>
  <c r="B843" i="60"/>
  <c r="C813" i="60"/>
  <c r="B813" i="60"/>
  <c r="C783" i="60"/>
  <c r="B783" i="60"/>
  <c r="C753" i="60"/>
  <c r="B753" i="60"/>
  <c r="C723" i="60"/>
  <c r="B723" i="60"/>
  <c r="C693" i="60"/>
  <c r="B693" i="60"/>
  <c r="C663" i="60"/>
  <c r="B663" i="60"/>
  <c r="C633" i="60"/>
  <c r="B633" i="60"/>
  <c r="C603" i="60"/>
  <c r="B603" i="60"/>
  <c r="C573" i="60"/>
  <c r="B573" i="60"/>
  <c r="B543" i="60"/>
  <c r="AH543" i="60"/>
  <c r="AG543" i="60"/>
  <c r="AF543" i="60"/>
  <c r="AE543" i="60"/>
  <c r="AD543" i="60"/>
  <c r="AC543" i="60"/>
  <c r="AB543" i="60"/>
  <c r="AA543" i="60"/>
  <c r="Z543" i="60"/>
  <c r="Y543" i="60"/>
  <c r="X543" i="60"/>
  <c r="W543" i="60"/>
  <c r="V543" i="60"/>
  <c r="U543" i="60"/>
  <c r="T543" i="60"/>
  <c r="S543" i="60"/>
  <c r="R543" i="60"/>
  <c r="Q543" i="60"/>
  <c r="P543" i="60"/>
  <c r="O543" i="60"/>
  <c r="N543" i="60"/>
  <c r="M543" i="60"/>
  <c r="L543" i="60"/>
  <c r="K543" i="60"/>
  <c r="J543" i="60"/>
  <c r="I543" i="60"/>
  <c r="H543" i="60"/>
  <c r="C543" i="60"/>
  <c r="B513" i="60"/>
  <c r="AI513" i="60"/>
  <c r="AH513" i="60"/>
  <c r="AG513" i="60"/>
  <c r="AF513" i="60"/>
  <c r="AE513" i="60"/>
  <c r="AD513" i="60"/>
  <c r="AC513" i="60"/>
  <c r="AB513" i="60"/>
  <c r="AA513" i="60"/>
  <c r="Z513" i="60"/>
  <c r="Y513" i="60"/>
  <c r="X513" i="60"/>
  <c r="W513" i="60"/>
  <c r="V513" i="60"/>
  <c r="U513" i="60"/>
  <c r="T513" i="60"/>
  <c r="S513" i="60"/>
  <c r="R513" i="60"/>
  <c r="Q513" i="60"/>
  <c r="P513" i="60"/>
  <c r="O513" i="60"/>
  <c r="N513" i="60"/>
  <c r="M513" i="60"/>
  <c r="L513" i="60"/>
  <c r="K513" i="60"/>
  <c r="J513" i="60"/>
  <c r="I513" i="60"/>
  <c r="H513" i="60"/>
  <c r="C513" i="60"/>
  <c r="B483" i="60"/>
  <c r="AI483" i="60"/>
  <c r="AH483" i="60"/>
  <c r="AG483" i="60"/>
  <c r="AF483" i="60"/>
  <c r="AE483" i="60"/>
  <c r="AD483" i="60"/>
  <c r="AC483" i="60"/>
  <c r="AB483" i="60"/>
  <c r="AA483" i="60"/>
  <c r="Z483" i="60"/>
  <c r="Y483" i="60"/>
  <c r="X483" i="60"/>
  <c r="W483" i="60"/>
  <c r="V483" i="60"/>
  <c r="U483" i="60"/>
  <c r="T483" i="60"/>
  <c r="S483" i="60"/>
  <c r="R483" i="60"/>
  <c r="Q483" i="60"/>
  <c r="P483" i="60"/>
  <c r="O483" i="60"/>
  <c r="N483" i="60"/>
  <c r="M483" i="60"/>
  <c r="L483" i="60"/>
  <c r="K483" i="60"/>
  <c r="J483" i="60"/>
  <c r="I483" i="60"/>
  <c r="H483" i="60"/>
  <c r="C483" i="60"/>
  <c r="B453" i="60"/>
  <c r="AI453" i="60"/>
  <c r="AH453" i="60"/>
  <c r="AG453" i="60"/>
  <c r="AF453" i="60"/>
  <c r="AE453" i="60"/>
  <c r="AD453" i="60"/>
  <c r="AC453" i="60"/>
  <c r="AB453" i="60"/>
  <c r="AA453" i="60"/>
  <c r="Z453" i="60"/>
  <c r="Y453" i="60"/>
  <c r="X453" i="60"/>
  <c r="W453" i="60"/>
  <c r="V453" i="60"/>
  <c r="U453" i="60"/>
  <c r="T453" i="60"/>
  <c r="S453" i="60"/>
  <c r="R453" i="60"/>
  <c r="Q453" i="60"/>
  <c r="P453" i="60"/>
  <c r="O453" i="60"/>
  <c r="N453" i="60"/>
  <c r="M453" i="60"/>
  <c r="L453" i="60"/>
  <c r="K453" i="60"/>
  <c r="J453" i="60"/>
  <c r="I453" i="60"/>
  <c r="H453" i="60"/>
  <c r="C453" i="60"/>
  <c r="B423" i="60"/>
  <c r="G423" i="60"/>
  <c r="H423" i="60"/>
  <c r="C423" i="60"/>
  <c r="B393" i="60"/>
  <c r="AI393" i="60"/>
  <c r="AH393" i="60"/>
  <c r="AG393" i="60"/>
  <c r="AF393" i="60"/>
  <c r="AE393" i="60"/>
  <c r="AD393" i="60"/>
  <c r="AC393" i="60"/>
  <c r="AB393" i="60"/>
  <c r="AA393" i="60"/>
  <c r="Z393" i="60"/>
  <c r="Y393" i="60"/>
  <c r="X393" i="60"/>
  <c r="W393" i="60"/>
  <c r="V393" i="60"/>
  <c r="U393" i="60"/>
  <c r="T393" i="60"/>
  <c r="S393" i="60"/>
  <c r="R393" i="60"/>
  <c r="Q393" i="60"/>
  <c r="P393" i="60"/>
  <c r="O393" i="60"/>
  <c r="N393" i="60"/>
  <c r="M393" i="60"/>
  <c r="L393" i="60"/>
  <c r="K393" i="60"/>
  <c r="J393" i="60"/>
  <c r="I393" i="60"/>
  <c r="H393" i="60"/>
  <c r="C393" i="60"/>
  <c r="B363" i="60"/>
  <c r="AI363" i="60"/>
  <c r="AH363" i="60"/>
  <c r="AG363" i="60"/>
  <c r="AF363" i="60"/>
  <c r="AE363" i="60"/>
  <c r="AD363" i="60"/>
  <c r="AC363" i="60"/>
  <c r="AB363" i="60"/>
  <c r="AA363" i="60"/>
  <c r="Z363" i="60"/>
  <c r="Y363" i="60"/>
  <c r="X363" i="60"/>
  <c r="W363" i="60"/>
  <c r="V363" i="60"/>
  <c r="U363" i="60"/>
  <c r="T363" i="60"/>
  <c r="S363" i="60"/>
  <c r="R363" i="60"/>
  <c r="Q363" i="60"/>
  <c r="P363" i="60"/>
  <c r="O363" i="60"/>
  <c r="N363" i="60"/>
  <c r="M363" i="60"/>
  <c r="L363" i="60"/>
  <c r="K363" i="60"/>
  <c r="J363" i="60"/>
  <c r="I363" i="60"/>
  <c r="H363" i="60"/>
  <c r="C363" i="60"/>
  <c r="B333" i="60"/>
  <c r="AI333" i="60"/>
  <c r="AH333" i="60"/>
  <c r="AG333" i="60"/>
  <c r="AF333" i="60"/>
  <c r="AE333" i="60"/>
  <c r="AD333" i="60"/>
  <c r="AC333" i="60"/>
  <c r="AB333" i="60"/>
  <c r="AA333" i="60"/>
  <c r="Z333" i="60"/>
  <c r="Y333" i="60"/>
  <c r="X333" i="60"/>
  <c r="W333" i="60"/>
  <c r="V333" i="60"/>
  <c r="U333" i="60"/>
  <c r="T333" i="60"/>
  <c r="S333" i="60"/>
  <c r="R333" i="60"/>
  <c r="Q333" i="60"/>
  <c r="P333" i="60"/>
  <c r="O333" i="60"/>
  <c r="N333" i="60"/>
  <c r="M333" i="60"/>
  <c r="L333" i="60"/>
  <c r="K333" i="60"/>
  <c r="J333" i="60"/>
  <c r="I333" i="60"/>
  <c r="H333" i="60"/>
  <c r="C333" i="60"/>
  <c r="B303" i="60"/>
  <c r="AI303" i="60"/>
  <c r="AH303" i="60"/>
  <c r="AG303" i="60"/>
  <c r="AF303" i="60"/>
  <c r="AE303" i="60"/>
  <c r="AD303" i="60"/>
  <c r="AC303" i="60"/>
  <c r="AB303" i="60"/>
  <c r="AA303" i="60"/>
  <c r="Z303" i="60"/>
  <c r="Y303" i="60"/>
  <c r="X303" i="60"/>
  <c r="W303" i="60"/>
  <c r="V303" i="60"/>
  <c r="U303" i="60"/>
  <c r="T303" i="60"/>
  <c r="S303" i="60"/>
  <c r="R303" i="60"/>
  <c r="Q303" i="60"/>
  <c r="P303" i="60"/>
  <c r="O303" i="60"/>
  <c r="N303" i="60"/>
  <c r="M303" i="60"/>
  <c r="L303" i="60"/>
  <c r="K303" i="60"/>
  <c r="J303" i="60"/>
  <c r="I303" i="60"/>
  <c r="H303" i="60"/>
  <c r="C303" i="60"/>
  <c r="C273" i="60"/>
  <c r="B273" i="60"/>
  <c r="B243" i="60"/>
  <c r="C243" i="60"/>
  <c r="B213" i="60"/>
  <c r="C213" i="60"/>
  <c r="B183" i="60"/>
  <c r="C183" i="60"/>
  <c r="C3" i="60"/>
  <c r="C27" i="60"/>
  <c r="C33" i="60"/>
  <c r="C63" i="60"/>
  <c r="C93" i="60"/>
  <c r="C123" i="60"/>
  <c r="C153" i="60"/>
  <c r="C272" i="60"/>
  <c r="C274" i="60"/>
  <c r="C275" i="60"/>
  <c r="C276" i="60"/>
  <c r="C277" i="60"/>
  <c r="C278" i="60"/>
  <c r="C279" i="60"/>
  <c r="C280" i="60"/>
  <c r="C281" i="60"/>
  <c r="C282" i="60"/>
  <c r="C283" i="60"/>
  <c r="C284" i="60"/>
  <c r="C285" i="60"/>
  <c r="C286" i="60"/>
  <c r="C287" i="60"/>
  <c r="C288" i="60"/>
  <c r="C289" i="60"/>
  <c r="C290" i="60"/>
  <c r="C291" i="60"/>
  <c r="C292" i="60"/>
  <c r="C293" i="60"/>
  <c r="C294" i="60"/>
  <c r="C295" i="60"/>
  <c r="C296" i="60"/>
  <c r="C297" i="60"/>
  <c r="C298" i="60"/>
  <c r="C299" i="60"/>
  <c r="C300" i="60"/>
  <c r="C301" i="60"/>
  <c r="C572" i="60"/>
  <c r="C574" i="60"/>
  <c r="C575" i="60"/>
  <c r="C576" i="60"/>
  <c r="C577" i="60"/>
  <c r="C578" i="60"/>
  <c r="C579" i="60"/>
  <c r="C580" i="60"/>
  <c r="C581" i="60"/>
  <c r="C582" i="60"/>
  <c r="C583" i="60"/>
  <c r="C584" i="60"/>
  <c r="C585" i="60"/>
  <c r="C586" i="60"/>
  <c r="C587" i="60"/>
  <c r="C588" i="60"/>
  <c r="C589" i="60"/>
  <c r="C590" i="60"/>
  <c r="C591" i="60"/>
  <c r="C592" i="60"/>
  <c r="C593" i="60"/>
  <c r="C594" i="60"/>
  <c r="C595" i="60"/>
  <c r="C596" i="60"/>
  <c r="C597" i="60"/>
  <c r="C598" i="60"/>
  <c r="C599" i="60"/>
  <c r="C600" i="60"/>
  <c r="C601" i="60"/>
  <c r="C602" i="60"/>
  <c r="C604" i="60"/>
  <c r="C605" i="60"/>
  <c r="C606" i="60"/>
  <c r="C607" i="60"/>
  <c r="C608" i="60"/>
  <c r="C609" i="60"/>
  <c r="C610" i="60"/>
  <c r="C611" i="60"/>
  <c r="C612" i="60"/>
  <c r="C613" i="60"/>
  <c r="C614" i="60"/>
  <c r="C615" i="60"/>
  <c r="C616" i="60"/>
  <c r="C617" i="60"/>
  <c r="C618" i="60"/>
  <c r="C619" i="60"/>
  <c r="C620" i="60"/>
  <c r="C621" i="60"/>
  <c r="C622" i="60"/>
  <c r="C623" i="60"/>
  <c r="C624" i="60"/>
  <c r="C625" i="60"/>
  <c r="C626" i="60"/>
  <c r="C627" i="60"/>
  <c r="C628" i="60"/>
  <c r="C629" i="60"/>
  <c r="C630" i="60"/>
  <c r="C631" i="60"/>
  <c r="C632" i="60"/>
  <c r="C634" i="60"/>
  <c r="C635" i="60"/>
  <c r="C636" i="60"/>
  <c r="C637" i="60"/>
  <c r="C638" i="60"/>
  <c r="C639" i="60"/>
  <c r="C640" i="60"/>
  <c r="C641" i="60"/>
  <c r="C642" i="60"/>
  <c r="C643" i="60"/>
  <c r="C644" i="60"/>
  <c r="C645" i="60"/>
  <c r="C646" i="60"/>
  <c r="C647" i="60"/>
  <c r="C648" i="60"/>
  <c r="C649" i="60"/>
  <c r="C650" i="60"/>
  <c r="C651" i="60"/>
  <c r="C652" i="60"/>
  <c r="C653" i="60"/>
  <c r="C654" i="60"/>
  <c r="C655" i="60"/>
  <c r="C656" i="60"/>
  <c r="C657" i="60"/>
  <c r="C658" i="60"/>
  <c r="C659" i="60"/>
  <c r="C660" i="60"/>
  <c r="C661" i="60"/>
  <c r="C662" i="60"/>
  <c r="C664" i="60"/>
  <c r="C665" i="60"/>
  <c r="C666" i="60"/>
  <c r="C667" i="60"/>
  <c r="C668" i="60"/>
  <c r="C669" i="60"/>
  <c r="C670" i="60"/>
  <c r="C671" i="60"/>
  <c r="C672" i="60"/>
  <c r="C673" i="60"/>
  <c r="C674" i="60"/>
  <c r="C675" i="60"/>
  <c r="C676" i="60"/>
  <c r="C677" i="60"/>
  <c r="C678" i="60"/>
  <c r="C679" i="60"/>
  <c r="C680" i="60"/>
  <c r="C681" i="60"/>
  <c r="C682" i="60"/>
  <c r="C683" i="60"/>
  <c r="C684" i="60"/>
  <c r="C685" i="60"/>
  <c r="C686" i="60"/>
  <c r="C687" i="60"/>
  <c r="C688" i="60"/>
  <c r="C689" i="60"/>
  <c r="C690" i="60"/>
  <c r="C691" i="60"/>
  <c r="C692" i="60"/>
  <c r="C694" i="60"/>
  <c r="C695" i="60"/>
  <c r="C696" i="60"/>
  <c r="C697" i="60"/>
  <c r="C698" i="60"/>
  <c r="C699" i="60"/>
  <c r="C700" i="60"/>
  <c r="C701" i="60"/>
  <c r="C702" i="60"/>
  <c r="C703" i="60"/>
  <c r="C704" i="60"/>
  <c r="C705" i="60"/>
  <c r="C706" i="60"/>
  <c r="C707" i="60"/>
  <c r="C708" i="60"/>
  <c r="C709" i="60"/>
  <c r="C710" i="60"/>
  <c r="C711" i="60"/>
  <c r="C712" i="60"/>
  <c r="C713" i="60"/>
  <c r="C714" i="60"/>
  <c r="C715" i="60"/>
  <c r="C716" i="60"/>
  <c r="C717" i="60"/>
  <c r="C718" i="60"/>
  <c r="C719" i="60"/>
  <c r="C720" i="60"/>
  <c r="C721" i="60"/>
  <c r="C722" i="60"/>
  <c r="C724" i="60"/>
  <c r="C725" i="60"/>
  <c r="C726" i="60"/>
  <c r="C727" i="60"/>
  <c r="C728" i="60"/>
  <c r="C729" i="60"/>
  <c r="C730" i="60"/>
  <c r="C731" i="60"/>
  <c r="C732" i="60"/>
  <c r="C733" i="60"/>
  <c r="C734" i="60"/>
  <c r="C735" i="60"/>
  <c r="C736" i="60"/>
  <c r="C737" i="60"/>
  <c r="C738" i="60"/>
  <c r="C739" i="60"/>
  <c r="C740" i="60"/>
  <c r="C741" i="60"/>
  <c r="C742" i="60"/>
  <c r="C743" i="60"/>
  <c r="C744" i="60"/>
  <c r="C745" i="60"/>
  <c r="C746" i="60"/>
  <c r="C747" i="60"/>
  <c r="C748" i="60"/>
  <c r="C749" i="60"/>
  <c r="C750" i="60"/>
  <c r="C751" i="60"/>
  <c r="C752" i="60"/>
  <c r="C754" i="60"/>
  <c r="C755" i="60"/>
  <c r="C756" i="60"/>
  <c r="C757" i="60"/>
  <c r="C758" i="60"/>
  <c r="C759" i="60"/>
  <c r="C760" i="60"/>
  <c r="C761" i="60"/>
  <c r="C762" i="60"/>
  <c r="C763" i="60"/>
  <c r="C764" i="60"/>
  <c r="C765" i="60"/>
  <c r="C766" i="60"/>
  <c r="C767" i="60"/>
  <c r="C768" i="60"/>
  <c r="C769" i="60"/>
  <c r="C770" i="60"/>
  <c r="C771" i="60"/>
  <c r="C772" i="60"/>
  <c r="C773" i="60"/>
  <c r="C774" i="60"/>
  <c r="C775" i="60"/>
  <c r="C776" i="60"/>
  <c r="C777" i="60"/>
  <c r="C778" i="60"/>
  <c r="C779" i="60"/>
  <c r="C780" i="60"/>
  <c r="C781" i="60"/>
  <c r="C782" i="60"/>
  <c r="C784" i="60"/>
  <c r="C785" i="60"/>
  <c r="C786" i="60"/>
  <c r="C787" i="60"/>
  <c r="C788" i="60"/>
  <c r="C789" i="60"/>
  <c r="C790" i="60"/>
  <c r="C791" i="60"/>
  <c r="C792" i="60"/>
  <c r="C793" i="60"/>
  <c r="C794" i="60"/>
  <c r="C795" i="60"/>
  <c r="C796" i="60"/>
  <c r="C797" i="60"/>
  <c r="C798" i="60"/>
  <c r="C799" i="60"/>
  <c r="C800" i="60"/>
  <c r="C801" i="60"/>
  <c r="C802" i="60"/>
  <c r="C803" i="60"/>
  <c r="C804" i="60"/>
  <c r="C805" i="60"/>
  <c r="C806" i="60"/>
  <c r="C807" i="60"/>
  <c r="C808" i="60"/>
  <c r="C809" i="60"/>
  <c r="C810" i="60"/>
  <c r="C811" i="60"/>
  <c r="C812" i="60"/>
  <c r="C814" i="60"/>
  <c r="C815" i="60"/>
  <c r="C816" i="60"/>
  <c r="C817" i="60"/>
  <c r="C818" i="60"/>
  <c r="C819" i="60"/>
  <c r="C820" i="60"/>
  <c r="C821" i="60"/>
  <c r="C822" i="60"/>
  <c r="C823" i="60"/>
  <c r="C824" i="60"/>
  <c r="C825" i="60"/>
  <c r="C826" i="60"/>
  <c r="C827" i="60"/>
  <c r="C828" i="60"/>
  <c r="C829" i="60"/>
  <c r="C830" i="60"/>
  <c r="C831" i="60"/>
  <c r="C832" i="60"/>
  <c r="C833" i="60"/>
  <c r="C834" i="60"/>
  <c r="C835" i="60"/>
  <c r="C836" i="60"/>
  <c r="C837" i="60"/>
  <c r="C838" i="60"/>
  <c r="C839" i="60"/>
  <c r="C840" i="60"/>
  <c r="C841" i="60"/>
  <c r="C842" i="60"/>
  <c r="C844" i="60"/>
  <c r="C845" i="60"/>
  <c r="C846" i="60"/>
  <c r="C847" i="60"/>
  <c r="C848" i="60"/>
  <c r="C849" i="60"/>
  <c r="C850" i="60"/>
  <c r="C851" i="60"/>
  <c r="C852" i="60"/>
  <c r="C853" i="60"/>
  <c r="C854" i="60"/>
  <c r="C855" i="60"/>
  <c r="C856" i="60"/>
  <c r="C857" i="60"/>
  <c r="C858" i="60"/>
  <c r="C859" i="60"/>
  <c r="C860" i="60"/>
  <c r="C861" i="60"/>
  <c r="C862" i="60"/>
  <c r="C863" i="60"/>
  <c r="C864" i="60"/>
  <c r="C865" i="60"/>
  <c r="C866" i="60"/>
  <c r="C867" i="60"/>
  <c r="C868" i="60"/>
  <c r="C869" i="60"/>
  <c r="C870" i="60"/>
  <c r="C871" i="60"/>
  <c r="C872" i="60"/>
  <c r="C874" i="60"/>
  <c r="C875" i="60"/>
  <c r="C876" i="60"/>
  <c r="C877" i="60"/>
  <c r="C878" i="60"/>
  <c r="C879" i="60"/>
  <c r="C880" i="60"/>
  <c r="C881" i="60"/>
  <c r="C882" i="60"/>
  <c r="C883" i="60"/>
  <c r="C884" i="60"/>
  <c r="C885" i="60"/>
  <c r="C886" i="60"/>
  <c r="C887" i="60"/>
  <c r="C888" i="60"/>
  <c r="C889" i="60"/>
  <c r="C890" i="60"/>
  <c r="C891" i="60"/>
  <c r="C892" i="60"/>
  <c r="C893" i="60"/>
  <c r="C894" i="60"/>
  <c r="C895" i="60"/>
  <c r="C896" i="60"/>
  <c r="C897" i="60"/>
  <c r="C898" i="60"/>
  <c r="C899" i="60"/>
  <c r="C900" i="60"/>
  <c r="C901" i="60"/>
  <c r="B272" i="60"/>
  <c r="B274" i="60"/>
  <c r="B275" i="60"/>
  <c r="B276" i="60"/>
  <c r="B277" i="60"/>
  <c r="B278" i="60"/>
  <c r="B279" i="60"/>
  <c r="B280" i="60"/>
  <c r="B281" i="60"/>
  <c r="B282" i="60"/>
  <c r="B283" i="60"/>
  <c r="B284" i="60"/>
  <c r="B285" i="60"/>
  <c r="B286" i="60"/>
  <c r="B287" i="60"/>
  <c r="B288" i="60"/>
  <c r="B289" i="60"/>
  <c r="B290" i="60"/>
  <c r="B291" i="60"/>
  <c r="B292" i="60"/>
  <c r="B293" i="60"/>
  <c r="B294" i="60"/>
  <c r="B295" i="60"/>
  <c r="B296" i="60"/>
  <c r="B297" i="60"/>
  <c r="B298" i="60"/>
  <c r="B299" i="60"/>
  <c r="B300" i="60"/>
  <c r="B301" i="60"/>
  <c r="B572" i="60"/>
  <c r="B574" i="60"/>
  <c r="B575" i="60"/>
  <c r="B576" i="60"/>
  <c r="B577" i="60"/>
  <c r="B578" i="60"/>
  <c r="B579" i="60"/>
  <c r="B580" i="60"/>
  <c r="B581" i="60"/>
  <c r="B582" i="60"/>
  <c r="B583" i="60"/>
  <c r="B584" i="60"/>
  <c r="B585" i="60"/>
  <c r="B586" i="60"/>
  <c r="B587" i="60"/>
  <c r="B588" i="60"/>
  <c r="B589" i="60"/>
  <c r="B590" i="60"/>
  <c r="B591" i="60"/>
  <c r="B592" i="60"/>
  <c r="B593" i="60"/>
  <c r="B594" i="60"/>
  <c r="B595" i="60"/>
  <c r="B596" i="60"/>
  <c r="B597" i="60"/>
  <c r="B598" i="60"/>
  <c r="B599" i="60"/>
  <c r="B600" i="60"/>
  <c r="B601" i="60"/>
  <c r="B602" i="60"/>
  <c r="B604" i="60"/>
  <c r="B605" i="60"/>
  <c r="B606" i="60"/>
  <c r="B607" i="60"/>
  <c r="B608" i="60"/>
  <c r="B609" i="60"/>
  <c r="B610" i="60"/>
  <c r="B611" i="60"/>
  <c r="B612" i="60"/>
  <c r="B613" i="60"/>
  <c r="B614" i="60"/>
  <c r="B615" i="60"/>
  <c r="B616" i="60"/>
  <c r="B617" i="60"/>
  <c r="B618" i="60"/>
  <c r="B619" i="60"/>
  <c r="B620" i="60"/>
  <c r="B621" i="60"/>
  <c r="B622" i="60"/>
  <c r="B623" i="60"/>
  <c r="B624" i="60"/>
  <c r="B625" i="60"/>
  <c r="B626" i="60"/>
  <c r="B627" i="60"/>
  <c r="B628" i="60"/>
  <c r="B629" i="60"/>
  <c r="B630" i="60"/>
  <c r="B631" i="60"/>
  <c r="B632" i="60"/>
  <c r="B634" i="60"/>
  <c r="B635" i="60"/>
  <c r="B636" i="60"/>
  <c r="B637" i="60"/>
  <c r="B638" i="60"/>
  <c r="B639" i="60"/>
  <c r="B640" i="60"/>
  <c r="B641" i="60"/>
  <c r="B642" i="60"/>
  <c r="B643" i="60"/>
  <c r="B644" i="60"/>
  <c r="B645" i="60"/>
  <c r="B646" i="60"/>
  <c r="B647" i="60"/>
  <c r="B648" i="60"/>
  <c r="B649" i="60"/>
  <c r="B650" i="60"/>
  <c r="B651" i="60"/>
  <c r="B652" i="60"/>
  <c r="B653" i="60"/>
  <c r="B654" i="60"/>
  <c r="B655" i="60"/>
  <c r="B656" i="60"/>
  <c r="B657" i="60"/>
  <c r="B658" i="60"/>
  <c r="B659" i="60"/>
  <c r="B660" i="60"/>
  <c r="B661" i="60"/>
  <c r="B662" i="60"/>
  <c r="B664" i="60"/>
  <c r="B665" i="60"/>
  <c r="B666" i="60"/>
  <c r="B667" i="60"/>
  <c r="B668" i="60"/>
  <c r="B669" i="60"/>
  <c r="B670" i="60"/>
  <c r="B671" i="60"/>
  <c r="B672" i="60"/>
  <c r="B673" i="60"/>
  <c r="B674" i="60"/>
  <c r="B675" i="60"/>
  <c r="B676" i="60"/>
  <c r="B677" i="60"/>
  <c r="B678" i="60"/>
  <c r="B679" i="60"/>
  <c r="B680" i="60"/>
  <c r="B681" i="60"/>
  <c r="B682" i="60"/>
  <c r="B683" i="60"/>
  <c r="B684" i="60"/>
  <c r="B685" i="60"/>
  <c r="B686" i="60"/>
  <c r="B687" i="60"/>
  <c r="B688" i="60"/>
  <c r="B689" i="60"/>
  <c r="B690" i="60"/>
  <c r="B691" i="60"/>
  <c r="B692" i="60"/>
  <c r="B694" i="60"/>
  <c r="B695" i="60"/>
  <c r="B696" i="60"/>
  <c r="B697" i="60"/>
  <c r="B698" i="60"/>
  <c r="B699" i="60"/>
  <c r="B700" i="60"/>
  <c r="B701" i="60"/>
  <c r="B702" i="60"/>
  <c r="B703" i="60"/>
  <c r="B704" i="60"/>
  <c r="B705" i="60"/>
  <c r="B706" i="60"/>
  <c r="B707" i="60"/>
  <c r="B708" i="60"/>
  <c r="B709" i="60"/>
  <c r="B710" i="60"/>
  <c r="B711" i="60"/>
  <c r="B712" i="60"/>
  <c r="B713" i="60"/>
  <c r="B714" i="60"/>
  <c r="B715" i="60"/>
  <c r="B716" i="60"/>
  <c r="B717" i="60"/>
  <c r="B718" i="60"/>
  <c r="B719" i="60"/>
  <c r="B720" i="60"/>
  <c r="B721" i="60"/>
  <c r="B722" i="60"/>
  <c r="B724" i="60"/>
  <c r="B725" i="60"/>
  <c r="B726" i="60"/>
  <c r="B727" i="60"/>
  <c r="B728" i="60"/>
  <c r="B729" i="60"/>
  <c r="B730" i="60"/>
  <c r="B731" i="60"/>
  <c r="B732" i="60"/>
  <c r="B733" i="60"/>
  <c r="B734" i="60"/>
  <c r="B735" i="60"/>
  <c r="B736" i="60"/>
  <c r="B737" i="60"/>
  <c r="B738" i="60"/>
  <c r="B739" i="60"/>
  <c r="B740" i="60"/>
  <c r="B741" i="60"/>
  <c r="B742" i="60"/>
  <c r="B743" i="60"/>
  <c r="B744" i="60"/>
  <c r="B745" i="60"/>
  <c r="B746" i="60"/>
  <c r="B747" i="60"/>
  <c r="B748" i="60"/>
  <c r="B749" i="60"/>
  <c r="B750" i="60"/>
  <c r="B751" i="60"/>
  <c r="B752" i="60"/>
  <c r="B754" i="60"/>
  <c r="B755" i="60"/>
  <c r="B756" i="60"/>
  <c r="B757" i="60"/>
  <c r="B758" i="60"/>
  <c r="B759" i="60"/>
  <c r="B760" i="60"/>
  <c r="B761" i="60"/>
  <c r="B762" i="60"/>
  <c r="B763" i="60"/>
  <c r="B764" i="60"/>
  <c r="B765" i="60"/>
  <c r="B766" i="60"/>
  <c r="B767" i="60"/>
  <c r="B768" i="60"/>
  <c r="B769" i="60"/>
  <c r="B770" i="60"/>
  <c r="B771" i="60"/>
  <c r="B772" i="60"/>
  <c r="B773" i="60"/>
  <c r="B774" i="60"/>
  <c r="B775" i="60"/>
  <c r="B776" i="60"/>
  <c r="B777" i="60"/>
  <c r="B778" i="60"/>
  <c r="B779" i="60"/>
  <c r="B780" i="60"/>
  <c r="B781" i="60"/>
  <c r="B782" i="60"/>
  <c r="B784" i="60"/>
  <c r="B785" i="60"/>
  <c r="B786" i="60"/>
  <c r="B787" i="60"/>
  <c r="B788" i="60"/>
  <c r="B789" i="60"/>
  <c r="B790" i="60"/>
  <c r="B791" i="60"/>
  <c r="B792" i="60"/>
  <c r="B793" i="60"/>
  <c r="B794" i="60"/>
  <c r="B795" i="60"/>
  <c r="B796" i="60"/>
  <c r="B797" i="60"/>
  <c r="B798" i="60"/>
  <c r="B799" i="60"/>
  <c r="B800" i="60"/>
  <c r="B801" i="60"/>
  <c r="B802" i="60"/>
  <c r="B803" i="60"/>
  <c r="B804" i="60"/>
  <c r="B805" i="60"/>
  <c r="B806" i="60"/>
  <c r="B807" i="60"/>
  <c r="B808" i="60"/>
  <c r="B809" i="60"/>
  <c r="B810" i="60"/>
  <c r="B811" i="60"/>
  <c r="B812" i="60"/>
  <c r="B814" i="60"/>
  <c r="B815" i="60"/>
  <c r="B816" i="60"/>
  <c r="B817" i="60"/>
  <c r="B818" i="60"/>
  <c r="B819" i="60"/>
  <c r="B820" i="60"/>
  <c r="B821" i="60"/>
  <c r="B822" i="60"/>
  <c r="B823" i="60"/>
  <c r="B824" i="60"/>
  <c r="B825" i="60"/>
  <c r="B826" i="60"/>
  <c r="B827" i="60"/>
  <c r="B828" i="60"/>
  <c r="B829" i="60"/>
  <c r="B830" i="60"/>
  <c r="B831" i="60"/>
  <c r="B832" i="60"/>
  <c r="B833" i="60"/>
  <c r="B834" i="60"/>
  <c r="B835" i="60"/>
  <c r="B836" i="60"/>
  <c r="B837" i="60"/>
  <c r="B838" i="60"/>
  <c r="B839" i="60"/>
  <c r="B840" i="60"/>
  <c r="B841" i="60"/>
  <c r="B842" i="60"/>
  <c r="B844" i="60"/>
  <c r="B845" i="60"/>
  <c r="B846" i="60"/>
  <c r="B847" i="60"/>
  <c r="B848" i="60"/>
  <c r="B849" i="60"/>
  <c r="B850" i="60"/>
  <c r="B851" i="60"/>
  <c r="B852" i="60"/>
  <c r="B853" i="60"/>
  <c r="B854" i="60"/>
  <c r="B855" i="60"/>
  <c r="B856" i="60"/>
  <c r="B857" i="60"/>
  <c r="B858" i="60"/>
  <c r="B859" i="60"/>
  <c r="B860" i="60"/>
  <c r="B861" i="60"/>
  <c r="B862" i="60"/>
  <c r="B863" i="60"/>
  <c r="B864" i="60"/>
  <c r="B865" i="60"/>
  <c r="B866" i="60"/>
  <c r="B867" i="60"/>
  <c r="B868" i="60"/>
  <c r="B869" i="60"/>
  <c r="B870" i="60"/>
  <c r="B871" i="60"/>
  <c r="B872" i="60"/>
  <c r="B874" i="60"/>
  <c r="B875" i="60"/>
  <c r="B876" i="60"/>
  <c r="B877" i="60"/>
  <c r="B878" i="60"/>
  <c r="B879" i="60"/>
  <c r="B880" i="60"/>
  <c r="B881" i="60"/>
  <c r="B882" i="60"/>
  <c r="B883" i="60"/>
  <c r="B884" i="60"/>
  <c r="B885" i="60"/>
  <c r="B886" i="60"/>
  <c r="B887" i="60"/>
  <c r="B888" i="60"/>
  <c r="B889" i="60"/>
  <c r="B890" i="60"/>
  <c r="B891" i="60"/>
  <c r="B892" i="60"/>
  <c r="B893" i="60"/>
  <c r="B894" i="60"/>
  <c r="B895" i="60"/>
  <c r="B896" i="60"/>
  <c r="B897" i="60"/>
  <c r="B898" i="60"/>
  <c r="B899" i="60"/>
  <c r="B900" i="60"/>
  <c r="B901" i="60"/>
  <c r="B153" i="60"/>
  <c r="B123" i="60"/>
  <c r="B93" i="60"/>
  <c r="B63" i="60"/>
  <c r="B33" i="60"/>
  <c r="B3" i="60"/>
  <c r="C571" i="60"/>
  <c r="B571" i="60"/>
  <c r="C570" i="60"/>
  <c r="B570" i="60"/>
  <c r="C569" i="60"/>
  <c r="B569" i="60"/>
  <c r="C568" i="60"/>
  <c r="B568" i="60"/>
  <c r="C567" i="60"/>
  <c r="B567" i="60"/>
  <c r="C566" i="60"/>
  <c r="B566" i="60"/>
  <c r="C565" i="60"/>
  <c r="B565" i="60"/>
  <c r="C564" i="60"/>
  <c r="B564" i="60"/>
  <c r="C563" i="60"/>
  <c r="B563" i="60"/>
  <c r="C562" i="60"/>
  <c r="B562" i="60"/>
  <c r="C561" i="60"/>
  <c r="B561" i="60"/>
  <c r="C560" i="60"/>
  <c r="B560" i="60"/>
  <c r="C559" i="60"/>
  <c r="B559" i="60"/>
  <c r="C558" i="60"/>
  <c r="B558" i="60"/>
  <c r="C557" i="60"/>
  <c r="B557" i="60"/>
  <c r="C556" i="60"/>
  <c r="B556" i="60"/>
  <c r="C555" i="60"/>
  <c r="B555" i="60"/>
  <c r="C554" i="60"/>
  <c r="B554" i="60"/>
  <c r="C553" i="60"/>
  <c r="B553" i="60"/>
  <c r="C552" i="60"/>
  <c r="B552" i="60"/>
  <c r="C551" i="60"/>
  <c r="B551" i="60"/>
  <c r="C550" i="60"/>
  <c r="B550" i="60"/>
  <c r="C549" i="60"/>
  <c r="B549" i="60"/>
  <c r="C548" i="60"/>
  <c r="B548" i="60"/>
  <c r="C547" i="60"/>
  <c r="B547" i="60"/>
  <c r="C546" i="60"/>
  <c r="B546" i="60"/>
  <c r="C545" i="60"/>
  <c r="B545" i="60"/>
  <c r="C544" i="60"/>
  <c r="B544" i="60"/>
  <c r="AI543" i="60"/>
  <c r="C542" i="60"/>
  <c r="B542" i="60"/>
  <c r="C541" i="60"/>
  <c r="B541" i="60"/>
  <c r="C540" i="60"/>
  <c r="B540" i="60"/>
  <c r="C539" i="60"/>
  <c r="B539" i="60"/>
  <c r="C538" i="60"/>
  <c r="B538" i="60"/>
  <c r="C537" i="60"/>
  <c r="B537" i="60"/>
  <c r="C536" i="60"/>
  <c r="B536" i="60"/>
  <c r="C535" i="60"/>
  <c r="B535" i="60"/>
  <c r="C534" i="60"/>
  <c r="B534" i="60"/>
  <c r="C533" i="60"/>
  <c r="B533" i="60"/>
  <c r="C532" i="60"/>
  <c r="B532" i="60"/>
  <c r="C531" i="60"/>
  <c r="B531" i="60"/>
  <c r="C530" i="60"/>
  <c r="B530" i="60"/>
  <c r="C529" i="60"/>
  <c r="B529" i="60"/>
  <c r="C528" i="60"/>
  <c r="B528" i="60"/>
  <c r="C527" i="60"/>
  <c r="B527" i="60"/>
  <c r="C526" i="60"/>
  <c r="B526" i="60"/>
  <c r="C525" i="60"/>
  <c r="B525" i="60"/>
  <c r="C524" i="60"/>
  <c r="B524" i="60"/>
  <c r="C523" i="60"/>
  <c r="B523" i="60"/>
  <c r="C522" i="60"/>
  <c r="B522" i="60"/>
  <c r="C521" i="60"/>
  <c r="B521" i="60"/>
  <c r="C520" i="60"/>
  <c r="B520" i="60"/>
  <c r="C519" i="60"/>
  <c r="B519" i="60"/>
  <c r="C518" i="60"/>
  <c r="B518" i="60"/>
  <c r="C517" i="60"/>
  <c r="B517" i="60"/>
  <c r="C516" i="60"/>
  <c r="B516" i="60"/>
  <c r="C515" i="60"/>
  <c r="B515" i="60"/>
  <c r="C514" i="60"/>
  <c r="B514" i="60"/>
  <c r="C512" i="60"/>
  <c r="B512" i="60"/>
  <c r="C511" i="60"/>
  <c r="B511" i="60"/>
  <c r="C510" i="60"/>
  <c r="B510" i="60"/>
  <c r="C509" i="60"/>
  <c r="B509" i="60"/>
  <c r="C508" i="60"/>
  <c r="B508" i="60"/>
  <c r="C507" i="60"/>
  <c r="B507" i="60"/>
  <c r="C506" i="60"/>
  <c r="B506" i="60"/>
  <c r="C505" i="60"/>
  <c r="B505" i="60"/>
  <c r="C504" i="60"/>
  <c r="B504" i="60"/>
  <c r="C503" i="60"/>
  <c r="B503" i="60"/>
  <c r="C502" i="60"/>
  <c r="B502" i="60"/>
  <c r="C501" i="60"/>
  <c r="B501" i="60"/>
  <c r="C500" i="60"/>
  <c r="B500" i="60"/>
  <c r="C499" i="60"/>
  <c r="B499" i="60"/>
  <c r="C498" i="60"/>
  <c r="B498" i="60"/>
  <c r="C497" i="60"/>
  <c r="B497" i="60"/>
  <c r="C496" i="60"/>
  <c r="B496" i="60"/>
  <c r="C495" i="60"/>
  <c r="B495" i="60"/>
  <c r="C494" i="60"/>
  <c r="B494" i="60"/>
  <c r="C493" i="60"/>
  <c r="B493" i="60"/>
  <c r="C492" i="60"/>
  <c r="B492" i="60"/>
  <c r="C491" i="60"/>
  <c r="B491" i="60"/>
  <c r="C490" i="60"/>
  <c r="B490" i="60"/>
  <c r="C489" i="60"/>
  <c r="B489" i="60"/>
  <c r="C488" i="60"/>
  <c r="B488" i="60"/>
  <c r="C487" i="60"/>
  <c r="B487" i="60"/>
  <c r="C486" i="60"/>
  <c r="B486" i="60"/>
  <c r="C485" i="60"/>
  <c r="B485" i="60"/>
  <c r="C484" i="60"/>
  <c r="B484" i="60"/>
  <c r="C482" i="60"/>
  <c r="B482" i="60"/>
  <c r="C481" i="60"/>
  <c r="B481" i="60"/>
  <c r="C480" i="60"/>
  <c r="B480" i="60"/>
  <c r="C479" i="60"/>
  <c r="B479" i="60"/>
  <c r="C478" i="60"/>
  <c r="B478" i="60"/>
  <c r="C477" i="60"/>
  <c r="B477" i="60"/>
  <c r="C476" i="60"/>
  <c r="B476" i="60"/>
  <c r="C475" i="60"/>
  <c r="B475" i="60"/>
  <c r="C474" i="60"/>
  <c r="B474" i="60"/>
  <c r="C473" i="60"/>
  <c r="B473" i="60"/>
  <c r="C472" i="60"/>
  <c r="B472" i="60"/>
  <c r="C471" i="60"/>
  <c r="B471" i="60"/>
  <c r="C470" i="60"/>
  <c r="B470" i="60"/>
  <c r="C469" i="60"/>
  <c r="B469" i="60"/>
  <c r="C468" i="60"/>
  <c r="B468" i="60"/>
  <c r="C467" i="60"/>
  <c r="B467" i="60"/>
  <c r="C466" i="60"/>
  <c r="B466" i="60"/>
  <c r="C465" i="60"/>
  <c r="B465" i="60"/>
  <c r="C464" i="60"/>
  <c r="B464" i="60"/>
  <c r="C463" i="60"/>
  <c r="B463" i="60"/>
  <c r="C462" i="60"/>
  <c r="B462" i="60"/>
  <c r="C461" i="60"/>
  <c r="B461" i="60"/>
  <c r="C460" i="60"/>
  <c r="B460" i="60"/>
  <c r="C459" i="60"/>
  <c r="B459" i="60"/>
  <c r="C458" i="60"/>
  <c r="B458" i="60"/>
  <c r="C457" i="60"/>
  <c r="B457" i="60"/>
  <c r="C456" i="60"/>
  <c r="B456" i="60"/>
  <c r="C455" i="60"/>
  <c r="B455" i="60"/>
  <c r="C454" i="60"/>
  <c r="B454" i="60"/>
  <c r="C452" i="60"/>
  <c r="B452" i="60"/>
  <c r="C451" i="60"/>
  <c r="B451" i="60"/>
  <c r="C450" i="60"/>
  <c r="B450" i="60"/>
  <c r="C449" i="60"/>
  <c r="B449" i="60"/>
  <c r="C448" i="60"/>
  <c r="B448" i="60"/>
  <c r="C447" i="60"/>
  <c r="B447" i="60"/>
  <c r="C446" i="60"/>
  <c r="B446" i="60"/>
  <c r="C445" i="60"/>
  <c r="B445" i="60"/>
  <c r="C444" i="60"/>
  <c r="B444" i="60"/>
  <c r="C443" i="60"/>
  <c r="B443" i="60"/>
  <c r="C442" i="60"/>
  <c r="B442" i="60"/>
  <c r="C441" i="60"/>
  <c r="B441" i="60"/>
  <c r="C440" i="60"/>
  <c r="B440" i="60"/>
  <c r="C439" i="60"/>
  <c r="B439" i="60"/>
  <c r="C438" i="60"/>
  <c r="B438" i="60"/>
  <c r="C437" i="60"/>
  <c r="B437" i="60"/>
  <c r="C436" i="60"/>
  <c r="B436" i="60"/>
  <c r="C435" i="60"/>
  <c r="B435" i="60"/>
  <c r="C434" i="60"/>
  <c r="B434" i="60"/>
  <c r="C433" i="60"/>
  <c r="B433" i="60"/>
  <c r="C432" i="60"/>
  <c r="B432" i="60"/>
  <c r="C431" i="60"/>
  <c r="B431" i="60"/>
  <c r="C430" i="60"/>
  <c r="B430" i="60"/>
  <c r="C429" i="60"/>
  <c r="B429" i="60"/>
  <c r="C428" i="60"/>
  <c r="B428" i="60"/>
  <c r="C427" i="60"/>
  <c r="B427" i="60"/>
  <c r="C426" i="60"/>
  <c r="B426" i="60"/>
  <c r="C425" i="60"/>
  <c r="B425" i="60"/>
  <c r="C424" i="60"/>
  <c r="B424" i="60"/>
  <c r="C422" i="60"/>
  <c r="B422" i="60"/>
  <c r="C421" i="60"/>
  <c r="B421" i="60"/>
  <c r="C420" i="60"/>
  <c r="B420" i="60"/>
  <c r="C419" i="60"/>
  <c r="B419" i="60"/>
  <c r="C418" i="60"/>
  <c r="B418" i="60"/>
  <c r="C417" i="60"/>
  <c r="B417" i="60"/>
  <c r="C416" i="60"/>
  <c r="B416" i="60"/>
  <c r="C415" i="60"/>
  <c r="B415" i="60"/>
  <c r="C414" i="60"/>
  <c r="B414" i="60"/>
  <c r="C413" i="60"/>
  <c r="B413" i="60"/>
  <c r="C412" i="60"/>
  <c r="B412" i="60"/>
  <c r="C411" i="60"/>
  <c r="B411" i="60"/>
  <c r="C410" i="60"/>
  <c r="B410" i="60"/>
  <c r="C409" i="60"/>
  <c r="B409" i="60"/>
  <c r="C408" i="60"/>
  <c r="B408" i="60"/>
  <c r="C407" i="60"/>
  <c r="B407" i="60"/>
  <c r="C406" i="60"/>
  <c r="B406" i="60"/>
  <c r="C405" i="60"/>
  <c r="B405" i="60"/>
  <c r="C404" i="60"/>
  <c r="B404" i="60"/>
  <c r="C403" i="60"/>
  <c r="B403" i="60"/>
  <c r="C402" i="60"/>
  <c r="B402" i="60"/>
  <c r="C401" i="60"/>
  <c r="B401" i="60"/>
  <c r="C400" i="60"/>
  <c r="B400" i="60"/>
  <c r="C399" i="60"/>
  <c r="B399" i="60"/>
  <c r="C398" i="60"/>
  <c r="B398" i="60"/>
  <c r="C397" i="60"/>
  <c r="B397" i="60"/>
  <c r="C396" i="60"/>
  <c r="B396" i="60"/>
  <c r="C395" i="60"/>
  <c r="B395" i="60"/>
  <c r="C394" i="60"/>
  <c r="B394" i="60"/>
  <c r="C392" i="60"/>
  <c r="B392" i="60"/>
  <c r="C391" i="60"/>
  <c r="B391" i="60"/>
  <c r="C390" i="60"/>
  <c r="B390" i="60"/>
  <c r="C389" i="60"/>
  <c r="B389" i="60"/>
  <c r="C388" i="60"/>
  <c r="B388" i="60"/>
  <c r="C387" i="60"/>
  <c r="B387" i="60"/>
  <c r="C386" i="60"/>
  <c r="B386" i="60"/>
  <c r="C385" i="60"/>
  <c r="B385" i="60"/>
  <c r="C384" i="60"/>
  <c r="B384" i="60"/>
  <c r="C383" i="60"/>
  <c r="B383" i="60"/>
  <c r="C382" i="60"/>
  <c r="B382" i="60"/>
  <c r="C381" i="60"/>
  <c r="B381" i="60"/>
  <c r="C380" i="60"/>
  <c r="B380" i="60"/>
  <c r="C379" i="60"/>
  <c r="B379" i="60"/>
  <c r="C378" i="60"/>
  <c r="B378" i="60"/>
  <c r="C377" i="60"/>
  <c r="B377" i="60"/>
  <c r="C376" i="60"/>
  <c r="B376" i="60"/>
  <c r="C375" i="60"/>
  <c r="B375" i="60"/>
  <c r="C374" i="60"/>
  <c r="B374" i="60"/>
  <c r="C373" i="60"/>
  <c r="B373" i="60"/>
  <c r="C372" i="60"/>
  <c r="B372" i="60"/>
  <c r="C371" i="60"/>
  <c r="B371" i="60"/>
  <c r="C370" i="60"/>
  <c r="B370" i="60"/>
  <c r="C369" i="60"/>
  <c r="B369" i="60"/>
  <c r="C368" i="60"/>
  <c r="B368" i="60"/>
  <c r="C367" i="60"/>
  <c r="B367" i="60"/>
  <c r="C366" i="60"/>
  <c r="B366" i="60"/>
  <c r="C365" i="60"/>
  <c r="B365" i="60"/>
  <c r="C364" i="60"/>
  <c r="B364" i="60"/>
  <c r="C362" i="60"/>
  <c r="B362" i="60"/>
  <c r="C361" i="60"/>
  <c r="B361" i="60"/>
  <c r="C360" i="60"/>
  <c r="B360" i="60"/>
  <c r="C359" i="60"/>
  <c r="B359" i="60"/>
  <c r="C358" i="60"/>
  <c r="B358" i="60"/>
  <c r="C357" i="60"/>
  <c r="B357" i="60"/>
  <c r="C356" i="60"/>
  <c r="B356" i="60"/>
  <c r="C355" i="60"/>
  <c r="B355" i="60"/>
  <c r="C354" i="60"/>
  <c r="B354" i="60"/>
  <c r="C353" i="60"/>
  <c r="B353" i="60"/>
  <c r="C352" i="60"/>
  <c r="B352" i="60"/>
  <c r="C351" i="60"/>
  <c r="B351" i="60"/>
  <c r="C350" i="60"/>
  <c r="B350" i="60"/>
  <c r="C349" i="60"/>
  <c r="B349" i="60"/>
  <c r="C348" i="60"/>
  <c r="B348" i="60"/>
  <c r="C347" i="60"/>
  <c r="B347" i="60"/>
  <c r="C346" i="60"/>
  <c r="B346" i="60"/>
  <c r="C345" i="60"/>
  <c r="B345" i="60"/>
  <c r="C344" i="60"/>
  <c r="B344" i="60"/>
  <c r="C343" i="60"/>
  <c r="B343" i="60"/>
  <c r="C342" i="60"/>
  <c r="B342" i="60"/>
  <c r="C341" i="60"/>
  <c r="B341" i="60"/>
  <c r="C340" i="60"/>
  <c r="B340" i="60"/>
  <c r="C339" i="60"/>
  <c r="B339" i="60"/>
  <c r="C338" i="60"/>
  <c r="B338" i="60"/>
  <c r="C337" i="60"/>
  <c r="B337" i="60"/>
  <c r="C336" i="60"/>
  <c r="B336" i="60"/>
  <c r="C335" i="60"/>
  <c r="B335" i="60"/>
  <c r="C334" i="60"/>
  <c r="B334" i="60"/>
  <c r="C332" i="60"/>
  <c r="B332" i="60"/>
  <c r="C331" i="60"/>
  <c r="B331" i="60"/>
  <c r="C330" i="60"/>
  <c r="B330" i="60"/>
  <c r="C329" i="60"/>
  <c r="B329" i="60"/>
  <c r="C328" i="60"/>
  <c r="B328" i="60"/>
  <c r="C327" i="60"/>
  <c r="B327" i="60"/>
  <c r="C326" i="60"/>
  <c r="B326" i="60"/>
  <c r="C325" i="60"/>
  <c r="B325" i="60"/>
  <c r="C324" i="60"/>
  <c r="B324" i="60"/>
  <c r="C323" i="60"/>
  <c r="B323" i="60"/>
  <c r="C322" i="60"/>
  <c r="B322" i="60"/>
  <c r="C321" i="60"/>
  <c r="B321" i="60"/>
  <c r="C320" i="60"/>
  <c r="B320" i="60"/>
  <c r="C319" i="60"/>
  <c r="B319" i="60"/>
  <c r="C318" i="60"/>
  <c r="B318" i="60"/>
  <c r="C317" i="60"/>
  <c r="B317" i="60"/>
  <c r="C316" i="60"/>
  <c r="B316" i="60"/>
  <c r="C315" i="60"/>
  <c r="B315" i="60"/>
  <c r="C314" i="60"/>
  <c r="B314" i="60"/>
  <c r="C313" i="60"/>
  <c r="B313" i="60"/>
  <c r="C312" i="60"/>
  <c r="B312" i="60"/>
  <c r="C311" i="60"/>
  <c r="B311" i="60"/>
  <c r="C310" i="60"/>
  <c r="B310" i="60"/>
  <c r="C309" i="60"/>
  <c r="B309" i="60"/>
  <c r="C308" i="60"/>
  <c r="B308" i="60"/>
  <c r="C307" i="60"/>
  <c r="B307" i="60"/>
  <c r="C306" i="60"/>
  <c r="B306" i="60"/>
  <c r="C305" i="60"/>
  <c r="B305" i="60"/>
  <c r="C304" i="60"/>
  <c r="B304" i="60"/>
  <c r="C302" i="60"/>
  <c r="B302" i="60"/>
  <c r="C271" i="60"/>
  <c r="B271" i="60"/>
  <c r="C270" i="60"/>
  <c r="B270" i="60"/>
  <c r="C269" i="60"/>
  <c r="B269" i="60"/>
  <c r="C268" i="60"/>
  <c r="B268" i="60"/>
  <c r="C267" i="60"/>
  <c r="B267" i="60"/>
  <c r="C266" i="60"/>
  <c r="B266" i="60"/>
  <c r="C265" i="60"/>
  <c r="B265" i="60"/>
  <c r="C264" i="60"/>
  <c r="B264" i="60"/>
  <c r="C263" i="60"/>
  <c r="B263" i="60"/>
  <c r="C262" i="60"/>
  <c r="B262" i="60"/>
  <c r="C261" i="60"/>
  <c r="B261" i="60"/>
  <c r="C260" i="60"/>
  <c r="B260" i="60"/>
  <c r="C259" i="60"/>
  <c r="B259" i="60"/>
  <c r="C258" i="60"/>
  <c r="B258" i="60"/>
  <c r="C257" i="60"/>
  <c r="B257" i="60"/>
  <c r="C256" i="60"/>
  <c r="B256" i="60"/>
  <c r="C255" i="60"/>
  <c r="B255" i="60"/>
  <c r="C254" i="60"/>
  <c r="B254" i="60"/>
  <c r="C253" i="60"/>
  <c r="B253" i="60"/>
  <c r="C252" i="60"/>
  <c r="B252" i="60"/>
  <c r="C251" i="60"/>
  <c r="B251" i="60"/>
  <c r="C250" i="60"/>
  <c r="B250" i="60"/>
  <c r="C249" i="60"/>
  <c r="B249" i="60"/>
  <c r="C248" i="60"/>
  <c r="B248" i="60"/>
  <c r="C247" i="60"/>
  <c r="B247" i="60"/>
  <c r="C246" i="60"/>
  <c r="B246" i="60"/>
  <c r="C245" i="60"/>
  <c r="B245" i="60"/>
  <c r="C244" i="60"/>
  <c r="B244" i="60"/>
  <c r="AI243" i="60"/>
  <c r="AH243" i="60"/>
  <c r="AG243" i="60"/>
  <c r="AG843" i="60" s="1"/>
  <c r="AF243" i="60"/>
  <c r="AE243" i="60"/>
  <c r="AD243" i="60"/>
  <c r="AC243" i="60"/>
  <c r="AC843" i="60" s="1"/>
  <c r="AB243" i="60"/>
  <c r="AA243" i="60"/>
  <c r="Z243" i="60"/>
  <c r="Y243" i="60"/>
  <c r="Y843" i="60" s="1"/>
  <c r="X243" i="60"/>
  <c r="W243" i="60"/>
  <c r="V243" i="60"/>
  <c r="U243" i="60"/>
  <c r="U843" i="60" s="1"/>
  <c r="T243" i="60"/>
  <c r="S243" i="60"/>
  <c r="R243" i="60"/>
  <c r="Q243" i="60"/>
  <c r="Q843" i="60" s="1"/>
  <c r="P243" i="60"/>
  <c r="O243" i="60"/>
  <c r="N243" i="60"/>
  <c r="M243" i="60"/>
  <c r="M843" i="60" s="1"/>
  <c r="L243" i="60"/>
  <c r="K243" i="60"/>
  <c r="J243" i="60"/>
  <c r="I243" i="60"/>
  <c r="I843" i="60" s="1"/>
  <c r="H243" i="60"/>
  <c r="C242" i="60"/>
  <c r="B242" i="60"/>
  <c r="C241" i="60"/>
  <c r="B241" i="60"/>
  <c r="C240" i="60"/>
  <c r="B240" i="60"/>
  <c r="C239" i="60"/>
  <c r="B239" i="60"/>
  <c r="C238" i="60"/>
  <c r="B238" i="60"/>
  <c r="C237" i="60"/>
  <c r="B237" i="60"/>
  <c r="C236" i="60"/>
  <c r="B236" i="60"/>
  <c r="C235" i="60"/>
  <c r="B235" i="60"/>
  <c r="C234" i="60"/>
  <c r="B234" i="60"/>
  <c r="C233" i="60"/>
  <c r="B233" i="60"/>
  <c r="C232" i="60"/>
  <c r="B232" i="60"/>
  <c r="C231" i="60"/>
  <c r="B231" i="60"/>
  <c r="C230" i="60"/>
  <c r="B230" i="60"/>
  <c r="C229" i="60"/>
  <c r="B229" i="60"/>
  <c r="C228" i="60"/>
  <c r="B228" i="60"/>
  <c r="C227" i="60"/>
  <c r="B227" i="60"/>
  <c r="C226" i="60"/>
  <c r="B226" i="60"/>
  <c r="C225" i="60"/>
  <c r="B225" i="60"/>
  <c r="C224" i="60"/>
  <c r="B224" i="60"/>
  <c r="C223" i="60"/>
  <c r="B223" i="60"/>
  <c r="C222" i="60"/>
  <c r="B222" i="60"/>
  <c r="C221" i="60"/>
  <c r="B221" i="60"/>
  <c r="C220" i="60"/>
  <c r="B220" i="60"/>
  <c r="C219" i="60"/>
  <c r="B219" i="60"/>
  <c r="C218" i="60"/>
  <c r="B218" i="60"/>
  <c r="C217" i="60"/>
  <c r="B217" i="60"/>
  <c r="C216" i="60"/>
  <c r="B216" i="60"/>
  <c r="C215" i="60"/>
  <c r="B215" i="60"/>
  <c r="C214" i="60"/>
  <c r="B214" i="60"/>
  <c r="AI213" i="60"/>
  <c r="AI813" i="60" s="1"/>
  <c r="AH213" i="60"/>
  <c r="AG213" i="60"/>
  <c r="AF213" i="60"/>
  <c r="AE213" i="60"/>
  <c r="AE813" i="60" s="1"/>
  <c r="AD213" i="60"/>
  <c r="AC213" i="60"/>
  <c r="AB213" i="60"/>
  <c r="AA213" i="60"/>
  <c r="AA813" i="60" s="1"/>
  <c r="Z213" i="60"/>
  <c r="Y213" i="60"/>
  <c r="X213" i="60"/>
  <c r="W213" i="60"/>
  <c r="W813" i="60" s="1"/>
  <c r="V213" i="60"/>
  <c r="U213" i="60"/>
  <c r="T213" i="60"/>
  <c r="S213" i="60"/>
  <c r="S813" i="60" s="1"/>
  <c r="R213" i="60"/>
  <c r="Q213" i="60"/>
  <c r="P213" i="60"/>
  <c r="O213" i="60"/>
  <c r="O813" i="60" s="1"/>
  <c r="N213" i="60"/>
  <c r="M213" i="60"/>
  <c r="L213" i="60"/>
  <c r="K213" i="60"/>
  <c r="K813" i="60" s="1"/>
  <c r="J213" i="60"/>
  <c r="H213" i="60"/>
  <c r="C212" i="60"/>
  <c r="B212" i="60"/>
  <c r="C211" i="60"/>
  <c r="B211" i="60"/>
  <c r="C210" i="60"/>
  <c r="B210" i="60"/>
  <c r="C209" i="60"/>
  <c r="B209" i="60"/>
  <c r="C208" i="60"/>
  <c r="B208" i="60"/>
  <c r="C207" i="60"/>
  <c r="B207" i="60"/>
  <c r="C206" i="60"/>
  <c r="B206" i="60"/>
  <c r="C205" i="60"/>
  <c r="B205" i="60"/>
  <c r="C204" i="60"/>
  <c r="B204" i="60"/>
  <c r="C203" i="60"/>
  <c r="B203" i="60"/>
  <c r="C202" i="60"/>
  <c r="B202" i="60"/>
  <c r="C201" i="60"/>
  <c r="B201" i="60"/>
  <c r="C200" i="60"/>
  <c r="B200" i="60"/>
  <c r="C199" i="60"/>
  <c r="B199" i="60"/>
  <c r="C198" i="60"/>
  <c r="B198" i="60"/>
  <c r="C197" i="60"/>
  <c r="B197" i="60"/>
  <c r="C196" i="60"/>
  <c r="B196" i="60"/>
  <c r="C195" i="60"/>
  <c r="B195" i="60"/>
  <c r="C194" i="60"/>
  <c r="B194" i="60"/>
  <c r="C193" i="60"/>
  <c r="B193" i="60"/>
  <c r="C192" i="60"/>
  <c r="B192" i="60"/>
  <c r="C191" i="60"/>
  <c r="B191" i="60"/>
  <c r="C190" i="60"/>
  <c r="B190" i="60"/>
  <c r="C189" i="60"/>
  <c r="B189" i="60"/>
  <c r="C188" i="60"/>
  <c r="B188" i="60"/>
  <c r="C187" i="60"/>
  <c r="B187" i="60"/>
  <c r="C186" i="60"/>
  <c r="B186" i="60"/>
  <c r="C185" i="60"/>
  <c r="B185" i="60"/>
  <c r="C184" i="60"/>
  <c r="B184" i="60"/>
  <c r="AI183" i="60"/>
  <c r="AH183" i="60"/>
  <c r="AG183" i="60"/>
  <c r="AG783" i="60" s="1"/>
  <c r="AF183" i="60"/>
  <c r="AF783" i="60" s="1"/>
  <c r="AE183" i="60"/>
  <c r="AD183" i="60"/>
  <c r="AC183" i="60"/>
  <c r="AC783" i="60" s="1"/>
  <c r="AB183" i="60"/>
  <c r="AB783" i="60" s="1"/>
  <c r="AA183" i="60"/>
  <c r="Z183" i="60"/>
  <c r="Y183" i="60"/>
  <c r="Y783" i="60" s="1"/>
  <c r="X183" i="60"/>
  <c r="X783" i="60" s="1"/>
  <c r="W183" i="60"/>
  <c r="V183" i="60"/>
  <c r="U183" i="60"/>
  <c r="U783" i="60" s="1"/>
  <c r="T183" i="60"/>
  <c r="T783" i="60" s="1"/>
  <c r="S183" i="60"/>
  <c r="R183" i="60"/>
  <c r="Q183" i="60"/>
  <c r="Q783" i="60" s="1"/>
  <c r="P183" i="60"/>
  <c r="P783" i="60" s="1"/>
  <c r="O183" i="60"/>
  <c r="N183" i="60"/>
  <c r="M183" i="60"/>
  <c r="M783" i="60" s="1"/>
  <c r="L183" i="60"/>
  <c r="L783" i="60" s="1"/>
  <c r="K183" i="60"/>
  <c r="J183" i="60"/>
  <c r="I183" i="60"/>
  <c r="I783" i="60" s="1"/>
  <c r="H183" i="60"/>
  <c r="H783" i="60" s="1"/>
  <c r="C182" i="60"/>
  <c r="B182" i="60"/>
  <c r="C181" i="60"/>
  <c r="B181" i="60"/>
  <c r="C180" i="60"/>
  <c r="B180" i="60"/>
  <c r="C179" i="60"/>
  <c r="B179" i="60"/>
  <c r="C178" i="60"/>
  <c r="B178" i="60"/>
  <c r="C177" i="60"/>
  <c r="B177" i="60"/>
  <c r="C176" i="60"/>
  <c r="B176" i="60"/>
  <c r="C175" i="60"/>
  <c r="B175" i="60"/>
  <c r="C174" i="60"/>
  <c r="B174" i="60"/>
  <c r="C173" i="60"/>
  <c r="B173" i="60"/>
  <c r="C172" i="60"/>
  <c r="B172" i="60"/>
  <c r="C171" i="60"/>
  <c r="B171" i="60"/>
  <c r="C170" i="60"/>
  <c r="B170" i="60"/>
  <c r="C169" i="60"/>
  <c r="B169" i="60"/>
  <c r="C168" i="60"/>
  <c r="B168" i="60"/>
  <c r="C167" i="60"/>
  <c r="B167" i="60"/>
  <c r="C166" i="60"/>
  <c r="B166" i="60"/>
  <c r="C165" i="60"/>
  <c r="B165" i="60"/>
  <c r="C164" i="60"/>
  <c r="B164" i="60"/>
  <c r="C163" i="60"/>
  <c r="B163" i="60"/>
  <c r="C162" i="60"/>
  <c r="B162" i="60"/>
  <c r="C161" i="60"/>
  <c r="B161" i="60"/>
  <c r="C160" i="60"/>
  <c r="B160" i="60"/>
  <c r="C159" i="60"/>
  <c r="B159" i="60"/>
  <c r="C158" i="60"/>
  <c r="B158" i="60"/>
  <c r="C157" i="60"/>
  <c r="B157" i="60"/>
  <c r="C156" i="60"/>
  <c r="B156" i="60"/>
  <c r="C155" i="60"/>
  <c r="B155" i="60"/>
  <c r="C154" i="60"/>
  <c r="B154" i="60"/>
  <c r="AI153" i="60"/>
  <c r="AI753" i="60" s="1"/>
  <c r="AH153" i="60"/>
  <c r="AG153" i="60"/>
  <c r="AF153" i="60"/>
  <c r="AE153" i="60"/>
  <c r="AE753" i="60" s="1"/>
  <c r="AD153" i="60"/>
  <c r="AC153" i="60"/>
  <c r="AB153" i="60"/>
  <c r="AA153" i="60"/>
  <c r="AA753" i="60" s="1"/>
  <c r="Z153" i="60"/>
  <c r="Y153" i="60"/>
  <c r="X153" i="60"/>
  <c r="W153" i="60"/>
  <c r="W753" i="60" s="1"/>
  <c r="V153" i="60"/>
  <c r="U153" i="60"/>
  <c r="T153" i="60"/>
  <c r="S153" i="60"/>
  <c r="S753" i="60" s="1"/>
  <c r="R153" i="60"/>
  <c r="Q153" i="60"/>
  <c r="P153" i="60"/>
  <c r="O153" i="60"/>
  <c r="O753" i="60" s="1"/>
  <c r="N153" i="60"/>
  <c r="M153" i="60"/>
  <c r="L153" i="60"/>
  <c r="K153" i="60"/>
  <c r="K753" i="60" s="1"/>
  <c r="J153" i="60"/>
  <c r="I153" i="60"/>
  <c r="H153" i="60"/>
  <c r="C152" i="60"/>
  <c r="B152" i="60"/>
  <c r="AI123" i="60"/>
  <c r="AI723" i="60" s="1"/>
  <c r="AF123" i="60"/>
  <c r="AF723" i="60" s="1"/>
  <c r="AE123" i="60"/>
  <c r="AE723" i="60" s="1"/>
  <c r="AB123" i="60"/>
  <c r="AB723" i="60" s="1"/>
  <c r="AA123" i="60"/>
  <c r="AA723" i="60" s="1"/>
  <c r="X123" i="60"/>
  <c r="X723" i="60" s="1"/>
  <c r="W123" i="60"/>
  <c r="W723" i="60" s="1"/>
  <c r="T123" i="60"/>
  <c r="T723" i="60" s="1"/>
  <c r="S123" i="60"/>
  <c r="S723" i="60" s="1"/>
  <c r="P123" i="60"/>
  <c r="P723" i="60" s="1"/>
  <c r="O123" i="60"/>
  <c r="O723" i="60" s="1"/>
  <c r="L123" i="60"/>
  <c r="L723" i="60" s="1"/>
  <c r="K123" i="60"/>
  <c r="K723" i="60" s="1"/>
  <c r="C151" i="60"/>
  <c r="B151" i="60"/>
  <c r="C150" i="60"/>
  <c r="B150" i="60"/>
  <c r="C149" i="60"/>
  <c r="B149" i="60"/>
  <c r="C148" i="60"/>
  <c r="B148" i="60"/>
  <c r="C147" i="60"/>
  <c r="B147" i="60"/>
  <c r="C146" i="60"/>
  <c r="B146" i="60"/>
  <c r="C145" i="60"/>
  <c r="B145" i="60"/>
  <c r="V744" i="60"/>
  <c r="C144" i="60"/>
  <c r="B144" i="60"/>
  <c r="C143" i="60"/>
  <c r="B143" i="60"/>
  <c r="C142" i="60"/>
  <c r="B142" i="60"/>
  <c r="C141" i="60"/>
  <c r="B141" i="60"/>
  <c r="C140" i="60"/>
  <c r="B140" i="60"/>
  <c r="C139" i="60"/>
  <c r="B139" i="60"/>
  <c r="C138" i="60"/>
  <c r="B138" i="60"/>
  <c r="C137" i="60"/>
  <c r="B137" i="60"/>
  <c r="C136" i="60"/>
  <c r="B136" i="60"/>
  <c r="C135" i="60"/>
  <c r="B135" i="60"/>
  <c r="C134" i="60"/>
  <c r="B134" i="60"/>
  <c r="C133" i="60"/>
  <c r="B133" i="60"/>
  <c r="C132" i="60"/>
  <c r="B132" i="60"/>
  <c r="C131" i="60"/>
  <c r="B131" i="60"/>
  <c r="C130" i="60"/>
  <c r="B130" i="60"/>
  <c r="C129" i="60"/>
  <c r="B129" i="60"/>
  <c r="C128" i="60"/>
  <c r="B128" i="60"/>
  <c r="C127" i="60"/>
  <c r="B127" i="60"/>
  <c r="C126" i="60"/>
  <c r="B126" i="60"/>
  <c r="C125" i="60"/>
  <c r="B125" i="60"/>
  <c r="C124" i="60"/>
  <c r="B124" i="60"/>
  <c r="AH123" i="60"/>
  <c r="AH723" i="60" s="1"/>
  <c r="AG123" i="60"/>
  <c r="AG723" i="60" s="1"/>
  <c r="AD123" i="60"/>
  <c r="AD723" i="60" s="1"/>
  <c r="AC123" i="60"/>
  <c r="AC723" i="60" s="1"/>
  <c r="Z123" i="60"/>
  <c r="Z723" i="60" s="1"/>
  <c r="Y123" i="60"/>
  <c r="Y723" i="60" s="1"/>
  <c r="V123" i="60"/>
  <c r="V723" i="60" s="1"/>
  <c r="U123" i="60"/>
  <c r="U723" i="60" s="1"/>
  <c r="R123" i="60"/>
  <c r="R723" i="60" s="1"/>
  <c r="Q123" i="60"/>
  <c r="Q723" i="60" s="1"/>
  <c r="N123" i="60"/>
  <c r="N723" i="60" s="1"/>
  <c r="M123" i="60"/>
  <c r="M723" i="60" s="1"/>
  <c r="J123" i="60"/>
  <c r="J723" i="60" s="1"/>
  <c r="I123" i="60"/>
  <c r="I723" i="60" s="1"/>
  <c r="C122" i="60"/>
  <c r="B122" i="60"/>
  <c r="C121" i="60"/>
  <c r="B121" i="60"/>
  <c r="C120" i="60"/>
  <c r="B120" i="60"/>
  <c r="C119" i="60"/>
  <c r="B119" i="60"/>
  <c r="C118" i="60"/>
  <c r="B118" i="60"/>
  <c r="C117" i="60"/>
  <c r="B117" i="60"/>
  <c r="C116" i="60"/>
  <c r="B116" i="60"/>
  <c r="C115" i="60"/>
  <c r="B115" i="60"/>
  <c r="C114" i="60"/>
  <c r="B114" i="60"/>
  <c r="C113" i="60"/>
  <c r="B113" i="60"/>
  <c r="C112" i="60"/>
  <c r="B112" i="60"/>
  <c r="C111" i="60"/>
  <c r="B111" i="60"/>
  <c r="C110" i="60"/>
  <c r="B110" i="60"/>
  <c r="C109" i="60"/>
  <c r="B109" i="60"/>
  <c r="C108" i="60"/>
  <c r="B108" i="60"/>
  <c r="C107" i="60"/>
  <c r="B107" i="60"/>
  <c r="C106" i="60"/>
  <c r="B106" i="60"/>
  <c r="C105" i="60"/>
  <c r="B105" i="60"/>
  <c r="C104" i="60"/>
  <c r="B104" i="60"/>
  <c r="C103" i="60"/>
  <c r="B103" i="60"/>
  <c r="C102" i="60"/>
  <c r="B102" i="60"/>
  <c r="C101" i="60"/>
  <c r="B101" i="60"/>
  <c r="C100" i="60"/>
  <c r="B100" i="60"/>
  <c r="C99" i="60"/>
  <c r="B99" i="60"/>
  <c r="C98" i="60"/>
  <c r="B98" i="60"/>
  <c r="C97" i="60"/>
  <c r="B97" i="60"/>
  <c r="AG696" i="60"/>
  <c r="C96" i="60"/>
  <c r="B96" i="60"/>
  <c r="AJ695" i="60"/>
  <c r="C95" i="60"/>
  <c r="B95" i="60"/>
  <c r="C94" i="60"/>
  <c r="B94" i="60"/>
  <c r="AI93" i="60"/>
  <c r="AH93" i="60"/>
  <c r="AG93" i="60"/>
  <c r="AF93" i="60"/>
  <c r="AE93" i="60"/>
  <c r="AD93" i="60"/>
  <c r="AC93" i="60"/>
  <c r="AB93" i="60"/>
  <c r="AA93" i="60"/>
  <c r="Z93" i="60"/>
  <c r="Y93" i="60"/>
  <c r="W93" i="60"/>
  <c r="V93" i="60"/>
  <c r="U93" i="60"/>
  <c r="T93" i="60"/>
  <c r="S93" i="60"/>
  <c r="R93" i="60"/>
  <c r="Q93" i="60"/>
  <c r="P93" i="60"/>
  <c r="O93" i="60"/>
  <c r="N93" i="60"/>
  <c r="M93" i="60"/>
  <c r="L93" i="60"/>
  <c r="J93" i="60"/>
  <c r="I93" i="60"/>
  <c r="H93" i="60"/>
  <c r="C92" i="60"/>
  <c r="B92" i="60"/>
  <c r="AG691" i="60"/>
  <c r="C91" i="60"/>
  <c r="B91" i="60"/>
  <c r="AJ690" i="60"/>
  <c r="C90" i="60"/>
  <c r="B90" i="60"/>
  <c r="C89" i="60"/>
  <c r="B89" i="60"/>
  <c r="C88" i="60"/>
  <c r="B88" i="60"/>
  <c r="AG687" i="60"/>
  <c r="C87" i="60"/>
  <c r="B87" i="60"/>
  <c r="AJ686" i="60"/>
  <c r="C86" i="60"/>
  <c r="B86" i="60"/>
  <c r="C85" i="60"/>
  <c r="B85" i="60"/>
  <c r="C84" i="60"/>
  <c r="B84" i="60"/>
  <c r="AG683" i="60"/>
  <c r="C83" i="60"/>
  <c r="B83" i="60"/>
  <c r="AJ682" i="60"/>
  <c r="C82" i="60"/>
  <c r="B82" i="60"/>
  <c r="C81" i="60"/>
  <c r="B81" i="60"/>
  <c r="C80" i="60"/>
  <c r="B80" i="60"/>
  <c r="AG679" i="60"/>
  <c r="C79" i="60"/>
  <c r="B79" i="60"/>
  <c r="AJ678" i="60"/>
  <c r="C78" i="60"/>
  <c r="B78" i="60"/>
  <c r="C77" i="60"/>
  <c r="B77" i="60"/>
  <c r="C76" i="60"/>
  <c r="B76" i="60"/>
  <c r="AG675" i="60"/>
  <c r="C75" i="60"/>
  <c r="B75" i="60"/>
  <c r="AJ674" i="60"/>
  <c r="C74" i="60"/>
  <c r="B74" i="60"/>
  <c r="C73" i="60"/>
  <c r="B73" i="60"/>
  <c r="C72" i="60"/>
  <c r="B72" i="60"/>
  <c r="AG671" i="60"/>
  <c r="C71" i="60"/>
  <c r="B71" i="60"/>
  <c r="AJ670" i="60"/>
  <c r="C70" i="60"/>
  <c r="B70" i="60"/>
  <c r="C69" i="60"/>
  <c r="B69" i="60"/>
  <c r="C68" i="60"/>
  <c r="B68" i="60"/>
  <c r="AG667" i="60"/>
  <c r="C67" i="60"/>
  <c r="B67" i="60"/>
  <c r="AJ666" i="60"/>
  <c r="C66" i="60"/>
  <c r="B66" i="60"/>
  <c r="C65" i="60"/>
  <c r="B65" i="60"/>
  <c r="C64" i="60"/>
  <c r="B64" i="60"/>
  <c r="AI63" i="60"/>
  <c r="AI663" i="60" s="1"/>
  <c r="AH63" i="60"/>
  <c r="AG662" i="60"/>
  <c r="AF63" i="60"/>
  <c r="AE63" i="60"/>
  <c r="AE663" i="60" s="1"/>
  <c r="AD63" i="60"/>
  <c r="AC63" i="60"/>
  <c r="AB63" i="60"/>
  <c r="AA63" i="60"/>
  <c r="AA663" i="60" s="1"/>
  <c r="Z63" i="60"/>
  <c r="Y63" i="60"/>
  <c r="X63" i="60"/>
  <c r="W63" i="60"/>
  <c r="W663" i="60" s="1"/>
  <c r="V63" i="60"/>
  <c r="U63" i="60"/>
  <c r="T63" i="60"/>
  <c r="S63" i="60"/>
  <c r="S663" i="60" s="1"/>
  <c r="R63" i="60"/>
  <c r="Q63" i="60"/>
  <c r="P63" i="60"/>
  <c r="O63" i="60"/>
  <c r="O663" i="60" s="1"/>
  <c r="N63" i="60"/>
  <c r="M63" i="60"/>
  <c r="L63" i="60"/>
  <c r="K63" i="60"/>
  <c r="K663" i="60" s="1"/>
  <c r="J63" i="60"/>
  <c r="I63" i="60"/>
  <c r="H63" i="60"/>
  <c r="C62" i="60"/>
  <c r="B62" i="60"/>
  <c r="AJ661" i="60"/>
  <c r="C61" i="60"/>
  <c r="B61" i="60"/>
  <c r="C60" i="60"/>
  <c r="B60" i="60"/>
  <c r="C59" i="60"/>
  <c r="B59" i="60"/>
  <c r="AG658" i="60"/>
  <c r="C58" i="60"/>
  <c r="B58" i="60"/>
  <c r="AJ657" i="60"/>
  <c r="C57" i="60"/>
  <c r="B57" i="60"/>
  <c r="C56" i="60"/>
  <c r="B56" i="60"/>
  <c r="C55" i="60"/>
  <c r="B55" i="60"/>
  <c r="AG654" i="60"/>
  <c r="C54" i="60"/>
  <c r="B54" i="60"/>
  <c r="AJ653" i="60"/>
  <c r="C53" i="60"/>
  <c r="B53" i="60"/>
  <c r="C52" i="60"/>
  <c r="B52" i="60"/>
  <c r="C51" i="60"/>
  <c r="B51" i="60"/>
  <c r="AG650" i="60"/>
  <c r="C50" i="60"/>
  <c r="B50" i="60"/>
  <c r="AJ649" i="60"/>
  <c r="C49" i="60"/>
  <c r="B49" i="60"/>
  <c r="C48" i="60"/>
  <c r="B48" i="60"/>
  <c r="C47" i="60"/>
  <c r="B47" i="60"/>
  <c r="AG646" i="60"/>
  <c r="C46" i="60"/>
  <c r="B46" i="60"/>
  <c r="AJ645" i="60"/>
  <c r="C45" i="60"/>
  <c r="B45" i="60"/>
  <c r="C44" i="60"/>
  <c r="B44" i="60"/>
  <c r="C43" i="60"/>
  <c r="B43" i="60"/>
  <c r="AG642" i="60"/>
  <c r="C42" i="60"/>
  <c r="B42" i="60"/>
  <c r="AJ641" i="60"/>
  <c r="C41" i="60"/>
  <c r="B41" i="60"/>
  <c r="C40" i="60"/>
  <c r="B40" i="60"/>
  <c r="C39" i="60"/>
  <c r="B39" i="60"/>
  <c r="AG638" i="60"/>
  <c r="C38" i="60"/>
  <c r="B38" i="60"/>
  <c r="AJ637" i="60"/>
  <c r="C37" i="60"/>
  <c r="B37" i="60"/>
  <c r="C36" i="60"/>
  <c r="B36" i="60"/>
  <c r="C35" i="60"/>
  <c r="B35" i="60"/>
  <c r="AG634" i="60"/>
  <c r="C34" i="60"/>
  <c r="B34" i="60"/>
  <c r="AI33" i="60"/>
  <c r="AI633" i="60" s="1"/>
  <c r="AH33" i="60"/>
  <c r="AG33" i="60"/>
  <c r="AE33" i="60"/>
  <c r="AD33" i="60"/>
  <c r="AC33" i="60"/>
  <c r="AB33" i="60"/>
  <c r="AA33" i="60"/>
  <c r="Z33" i="60"/>
  <c r="Y33" i="60"/>
  <c r="X33" i="60"/>
  <c r="W33" i="60"/>
  <c r="V33" i="60"/>
  <c r="U33" i="60"/>
  <c r="T33" i="60"/>
  <c r="S33" i="60"/>
  <c r="R33" i="60"/>
  <c r="Q33" i="60"/>
  <c r="P33" i="60"/>
  <c r="O33" i="60"/>
  <c r="N33" i="60"/>
  <c r="M33" i="60"/>
  <c r="L33" i="60"/>
  <c r="K33" i="60"/>
  <c r="J33" i="60"/>
  <c r="I33" i="60"/>
  <c r="H33" i="60"/>
  <c r="C32" i="60"/>
  <c r="B32" i="60"/>
  <c r="C31" i="60"/>
  <c r="B31" i="60"/>
  <c r="C30" i="60"/>
  <c r="B30" i="60"/>
  <c r="C29" i="60"/>
  <c r="B29" i="60"/>
  <c r="C28" i="60"/>
  <c r="B28" i="60"/>
  <c r="AH297" i="60"/>
  <c r="AD297" i="60"/>
  <c r="Z297" i="60"/>
  <c r="V297" i="60"/>
  <c r="R297" i="60"/>
  <c r="N297" i="60"/>
  <c r="J297" i="60"/>
  <c r="B27" i="60"/>
  <c r="C26" i="60"/>
  <c r="B26" i="60"/>
  <c r="C25" i="60"/>
  <c r="B25" i="60"/>
  <c r="C24" i="60"/>
  <c r="B24" i="60"/>
  <c r="C23" i="60"/>
  <c r="B23" i="60"/>
  <c r="C22" i="60"/>
  <c r="B22" i="60"/>
  <c r="C21" i="60"/>
  <c r="B21" i="60"/>
  <c r="C20" i="60"/>
  <c r="B20" i="60"/>
  <c r="C19" i="60"/>
  <c r="B19" i="60"/>
  <c r="C18" i="60"/>
  <c r="B18" i="60"/>
  <c r="C17" i="60"/>
  <c r="B17" i="60"/>
  <c r="C16" i="60"/>
  <c r="B16" i="60"/>
  <c r="C15" i="60"/>
  <c r="B15" i="60"/>
  <c r="C14" i="60"/>
  <c r="B14" i="60"/>
  <c r="C13" i="60"/>
  <c r="B13" i="60"/>
  <c r="C12" i="60"/>
  <c r="B12" i="60"/>
  <c r="C11" i="60"/>
  <c r="B11" i="60"/>
  <c r="C10" i="60"/>
  <c r="B10" i="60"/>
  <c r="C9" i="60"/>
  <c r="B9" i="60"/>
  <c r="C8" i="60"/>
  <c r="B8" i="60"/>
  <c r="C7" i="60"/>
  <c r="B7" i="60"/>
  <c r="C6" i="60"/>
  <c r="B6" i="60"/>
  <c r="C5" i="60"/>
  <c r="B5" i="60"/>
  <c r="H604" i="60"/>
  <c r="C4" i="60"/>
  <c r="B4" i="60"/>
  <c r="H602" i="60"/>
  <c r="C2" i="60"/>
  <c r="B2" i="60"/>
  <c r="O693" i="60" l="1"/>
  <c r="S693" i="60"/>
  <c r="W693" i="60"/>
  <c r="G453" i="60"/>
  <c r="G513" i="60"/>
  <c r="K633" i="60"/>
  <c r="O633" i="60"/>
  <c r="S633" i="60"/>
  <c r="W633" i="60"/>
  <c r="AA633" i="60"/>
  <c r="AE633" i="60"/>
  <c r="K843" i="60"/>
  <c r="O843" i="60"/>
  <c r="AA843" i="60"/>
  <c r="AE843" i="60"/>
  <c r="AA693" i="60"/>
  <c r="AE693" i="60"/>
  <c r="AI693" i="60"/>
  <c r="K783" i="60"/>
  <c r="O783" i="60"/>
  <c r="S783" i="60"/>
  <c r="W783" i="60"/>
  <c r="AA783" i="60"/>
  <c r="AE783" i="60"/>
  <c r="AI783" i="60"/>
  <c r="H123" i="60"/>
  <c r="P663" i="60"/>
  <c r="AB663" i="60"/>
  <c r="L663" i="60"/>
  <c r="X663" i="60"/>
  <c r="X93" i="60"/>
  <c r="X693" i="60" s="1"/>
  <c r="H723" i="60"/>
  <c r="L753" i="60"/>
  <c r="X753" i="60"/>
  <c r="AF753" i="60"/>
  <c r="L813" i="60"/>
  <c r="X813" i="60"/>
  <c r="AF813" i="60"/>
  <c r="I663" i="60"/>
  <c r="Q663" i="60"/>
  <c r="Y663" i="60"/>
  <c r="M753" i="60"/>
  <c r="U753" i="60"/>
  <c r="AC753" i="60"/>
  <c r="AG753" i="60"/>
  <c r="H663" i="60"/>
  <c r="T663" i="60"/>
  <c r="AF663" i="60"/>
  <c r="H753" i="60"/>
  <c r="P753" i="60"/>
  <c r="T753" i="60"/>
  <c r="AB753" i="60"/>
  <c r="H813" i="60"/>
  <c r="P813" i="60"/>
  <c r="T813" i="60"/>
  <c r="AB813" i="60"/>
  <c r="AI843" i="60"/>
  <c r="S843" i="60"/>
  <c r="W843" i="60"/>
  <c r="M663" i="60"/>
  <c r="U663" i="60"/>
  <c r="AC663" i="60"/>
  <c r="I753" i="60"/>
  <c r="Q753" i="60"/>
  <c r="Y753" i="60"/>
  <c r="M813" i="60"/>
  <c r="Q813" i="60"/>
  <c r="U813" i="60"/>
  <c r="Y813" i="60"/>
  <c r="AC813" i="60"/>
  <c r="AG813" i="60"/>
  <c r="G333" i="60"/>
  <c r="G393" i="60"/>
  <c r="J633" i="60"/>
  <c r="N633" i="60"/>
  <c r="R633" i="60"/>
  <c r="V633" i="60"/>
  <c r="Z633" i="60"/>
  <c r="AD633" i="60"/>
  <c r="AH633" i="60"/>
  <c r="J663" i="60"/>
  <c r="N663" i="60"/>
  <c r="R663" i="60"/>
  <c r="V663" i="60"/>
  <c r="Z663" i="60"/>
  <c r="AD663" i="60"/>
  <c r="AH663" i="60"/>
  <c r="J693" i="60"/>
  <c r="N693" i="60"/>
  <c r="R693" i="60"/>
  <c r="V693" i="60"/>
  <c r="Z693" i="60"/>
  <c r="AD693" i="60"/>
  <c r="AH693" i="60"/>
  <c r="J753" i="60"/>
  <c r="N753" i="60"/>
  <c r="R753" i="60"/>
  <c r="V753" i="60"/>
  <c r="Z753" i="60"/>
  <c r="AD753" i="60"/>
  <c r="AH753" i="60"/>
  <c r="J813" i="60"/>
  <c r="N813" i="60"/>
  <c r="R813" i="60"/>
  <c r="V813" i="60"/>
  <c r="Z813" i="60"/>
  <c r="AD813" i="60"/>
  <c r="AH813" i="60"/>
  <c r="H843" i="60"/>
  <c r="L843" i="60"/>
  <c r="P843" i="60"/>
  <c r="T843" i="60"/>
  <c r="X843" i="60"/>
  <c r="AB843" i="60"/>
  <c r="AF843" i="60"/>
  <c r="J843" i="60"/>
  <c r="N843" i="60"/>
  <c r="R843" i="60"/>
  <c r="V843" i="60"/>
  <c r="Z843" i="60"/>
  <c r="AD843" i="60"/>
  <c r="AH843" i="60"/>
  <c r="J783" i="60"/>
  <c r="N783" i="60"/>
  <c r="R783" i="60"/>
  <c r="V783" i="60"/>
  <c r="Z783" i="60"/>
  <c r="AD783" i="60"/>
  <c r="AH783" i="60"/>
  <c r="G483" i="60"/>
  <c r="L693" i="60"/>
  <c r="P693" i="60"/>
  <c r="T693" i="60"/>
  <c r="AB693" i="60"/>
  <c r="AF693" i="60"/>
  <c r="I693" i="60"/>
  <c r="M693" i="60"/>
  <c r="Q693" i="60"/>
  <c r="U693" i="60"/>
  <c r="Y693" i="60"/>
  <c r="AC693" i="60"/>
  <c r="AG693" i="60"/>
  <c r="H693" i="60"/>
  <c r="G363" i="60"/>
  <c r="L633" i="60"/>
  <c r="P633" i="60"/>
  <c r="T633" i="60"/>
  <c r="X633" i="60"/>
  <c r="AB633" i="60"/>
  <c r="I633" i="60"/>
  <c r="M633" i="60"/>
  <c r="Q633" i="60"/>
  <c r="U633" i="60"/>
  <c r="Y633" i="60"/>
  <c r="AC633" i="60"/>
  <c r="AG633" i="60"/>
  <c r="H633" i="60"/>
  <c r="G303" i="60"/>
  <c r="G723" i="60"/>
  <c r="G543" i="60"/>
  <c r="G243" i="60"/>
  <c r="I213" i="60"/>
  <c r="I813" i="60" s="1"/>
  <c r="G213" i="60"/>
  <c r="G183" i="60"/>
  <c r="G153" i="60"/>
  <c r="G123" i="60"/>
  <c r="K93" i="60"/>
  <c r="K693" i="60" s="1"/>
  <c r="G138" i="60"/>
  <c r="G93" i="60"/>
  <c r="K272" i="60"/>
  <c r="AA272" i="60"/>
  <c r="K274" i="60"/>
  <c r="S274" i="60"/>
  <c r="AA274" i="60"/>
  <c r="AI274" i="60"/>
  <c r="G35" i="60"/>
  <c r="G80" i="60"/>
  <c r="G113" i="60"/>
  <c r="G134" i="60"/>
  <c r="G135" i="60"/>
  <c r="G136" i="60"/>
  <c r="G137" i="60"/>
  <c r="O274" i="60"/>
  <c r="W274" i="60"/>
  <c r="AE274" i="60"/>
  <c r="G22" i="60"/>
  <c r="V272" i="60"/>
  <c r="J274" i="60"/>
  <c r="N274" i="60"/>
  <c r="R274" i="60"/>
  <c r="V274" i="60"/>
  <c r="J283" i="60"/>
  <c r="N283" i="60"/>
  <c r="R283" i="60"/>
  <c r="V283" i="60"/>
  <c r="Z283" i="60"/>
  <c r="AD283" i="60"/>
  <c r="AH283" i="60"/>
  <c r="J284" i="60"/>
  <c r="N284" i="60"/>
  <c r="R284" i="60"/>
  <c r="V284" i="60"/>
  <c r="Z284" i="60"/>
  <c r="AD284" i="60"/>
  <c r="AH284" i="60"/>
  <c r="J289" i="60"/>
  <c r="N289" i="60"/>
  <c r="R289" i="60"/>
  <c r="V289" i="60"/>
  <c r="Z289" i="60"/>
  <c r="AD289" i="60"/>
  <c r="AH289" i="60"/>
  <c r="J290" i="60"/>
  <c r="N290" i="60"/>
  <c r="R290" i="60"/>
  <c r="V290" i="60"/>
  <c r="Z290" i="60"/>
  <c r="AD290" i="60"/>
  <c r="AH290" i="60"/>
  <c r="J291" i="60"/>
  <c r="N291" i="60"/>
  <c r="R291" i="60"/>
  <c r="V291" i="60"/>
  <c r="Z291" i="60"/>
  <c r="AD291" i="60"/>
  <c r="AH291" i="60"/>
  <c r="G241" i="60"/>
  <c r="G258" i="60"/>
  <c r="AG63" i="60"/>
  <c r="H276" i="60"/>
  <c r="L276" i="60"/>
  <c r="P276" i="60"/>
  <c r="T276" i="60"/>
  <c r="X276" i="60"/>
  <c r="AB276" i="60"/>
  <c r="AF276" i="60"/>
  <c r="AJ276" i="60"/>
  <c r="H277" i="60"/>
  <c r="L277" i="60"/>
  <c r="P277" i="60"/>
  <c r="T277" i="60"/>
  <c r="X277" i="60"/>
  <c r="AB277" i="60"/>
  <c r="AF277" i="60"/>
  <c r="AJ277" i="60"/>
  <c r="H278" i="60"/>
  <c r="L278" i="60"/>
  <c r="P278" i="60"/>
  <c r="T278" i="60"/>
  <c r="X278" i="60"/>
  <c r="AB278" i="60"/>
  <c r="AJ278" i="60"/>
  <c r="H279" i="60"/>
  <c r="L279" i="60"/>
  <c r="P279" i="60"/>
  <c r="T279" i="60"/>
  <c r="X279" i="60"/>
  <c r="AB279" i="60"/>
  <c r="AJ279" i="60"/>
  <c r="G10" i="60"/>
  <c r="H281" i="60"/>
  <c r="L281" i="60"/>
  <c r="P281" i="60"/>
  <c r="T281" i="60"/>
  <c r="X281" i="60"/>
  <c r="AB281" i="60"/>
  <c r="AF281" i="60"/>
  <c r="AJ281" i="60"/>
  <c r="H282" i="60"/>
  <c r="L282" i="60"/>
  <c r="Q272" i="60"/>
  <c r="AG272" i="60"/>
  <c r="I274" i="60"/>
  <c r="M274" i="60"/>
  <c r="Q274" i="60"/>
  <c r="U274" i="60"/>
  <c r="Y274" i="60"/>
  <c r="AC274" i="60"/>
  <c r="AG274" i="60"/>
  <c r="I275" i="60"/>
  <c r="M275" i="60"/>
  <c r="Q275" i="60"/>
  <c r="U275" i="60"/>
  <c r="Y275" i="60"/>
  <c r="AC275" i="60"/>
  <c r="AG275" i="60"/>
  <c r="G221" i="60"/>
  <c r="V3" i="60"/>
  <c r="V603" i="60" s="1"/>
  <c r="G101" i="60"/>
  <c r="G204" i="60"/>
  <c r="G217" i="60"/>
  <c r="G218" i="60"/>
  <c r="G219" i="60"/>
  <c r="G220" i="60"/>
  <c r="P282" i="60"/>
  <c r="T282" i="60"/>
  <c r="X282" i="60"/>
  <c r="AB282" i="60"/>
  <c r="AJ282" i="60"/>
  <c r="H283" i="60"/>
  <c r="L283" i="60"/>
  <c r="P283" i="60"/>
  <c r="T283" i="60"/>
  <c r="X283" i="60"/>
  <c r="AB283" i="60"/>
  <c r="AJ283" i="60"/>
  <c r="H288" i="60"/>
  <c r="L288" i="60"/>
  <c r="P288" i="60"/>
  <c r="T288" i="60"/>
  <c r="X288" i="60"/>
  <c r="AB288" i="60"/>
  <c r="AJ288" i="60"/>
  <c r="H289" i="60"/>
  <c r="L289" i="60"/>
  <c r="P289" i="60"/>
  <c r="T289" i="60"/>
  <c r="X289" i="60"/>
  <c r="AB289" i="60"/>
  <c r="AF289" i="60"/>
  <c r="AJ289" i="60"/>
  <c r="H290" i="60"/>
  <c r="L290" i="60"/>
  <c r="P290" i="60"/>
  <c r="T290" i="60"/>
  <c r="X290" i="60"/>
  <c r="AB290" i="60"/>
  <c r="G20" i="60"/>
  <c r="AJ290" i="60"/>
  <c r="H291" i="60"/>
  <c r="L291" i="60"/>
  <c r="P291" i="60"/>
  <c r="T291" i="60"/>
  <c r="X291" i="60"/>
  <c r="AB291" i="60"/>
  <c r="G21" i="60"/>
  <c r="AJ291" i="60"/>
  <c r="K292" i="60"/>
  <c r="O292" i="60"/>
  <c r="S292" i="60"/>
  <c r="W292" i="60"/>
  <c r="AA292" i="60"/>
  <c r="AE292" i="60"/>
  <c r="AI292" i="60"/>
  <c r="K293" i="60"/>
  <c r="O293" i="60"/>
  <c r="S293" i="60"/>
  <c r="W293" i="60"/>
  <c r="AA293" i="60"/>
  <c r="AE293" i="60"/>
  <c r="AI293" i="60"/>
  <c r="K294" i="60"/>
  <c r="O294" i="60"/>
  <c r="S294" i="60"/>
  <c r="W294" i="60"/>
  <c r="AA294" i="60"/>
  <c r="AE294" i="60"/>
  <c r="AI294" i="60"/>
  <c r="K295" i="60"/>
  <c r="O295" i="60"/>
  <c r="S295" i="60"/>
  <c r="W295" i="60"/>
  <c r="AA295" i="60"/>
  <c r="AE295" i="60"/>
  <c r="AI295" i="60"/>
  <c r="G32" i="60"/>
  <c r="G34" i="60"/>
  <c r="G171" i="60"/>
  <c r="G179" i="60"/>
  <c r="G196" i="60"/>
  <c r="AF33" i="60"/>
  <c r="G68" i="60"/>
  <c r="G72" i="60"/>
  <c r="G76" i="60"/>
  <c r="G77" i="60"/>
  <c r="G78" i="60"/>
  <c r="G79" i="60"/>
  <c r="G155" i="60"/>
  <c r="G159" i="60"/>
  <c r="G237" i="60"/>
  <c r="G270" i="60"/>
  <c r="M272" i="60"/>
  <c r="M3" i="60"/>
  <c r="M603" i="60" s="1"/>
  <c r="Y272" i="60"/>
  <c r="Y3" i="60"/>
  <c r="Y603" i="60" s="1"/>
  <c r="AC272" i="60"/>
  <c r="AC3" i="60"/>
  <c r="AC603" i="60" s="1"/>
  <c r="J272" i="60"/>
  <c r="J3" i="60"/>
  <c r="J603" i="60" s="1"/>
  <c r="N272" i="60"/>
  <c r="N3" i="60"/>
  <c r="N603" i="60" s="1"/>
  <c r="R272" i="60"/>
  <c r="R3" i="60"/>
  <c r="R603" i="60" s="1"/>
  <c r="Z272" i="60"/>
  <c r="Z3" i="60"/>
  <c r="Z603" i="60" s="1"/>
  <c r="AD272" i="60"/>
  <c r="AD3" i="60"/>
  <c r="AD603" i="60" s="1"/>
  <c r="AH272" i="60"/>
  <c r="AH3" i="60"/>
  <c r="AH603" i="60" s="1"/>
  <c r="Q3" i="60"/>
  <c r="Q603" i="60" s="1"/>
  <c r="O272" i="60"/>
  <c r="O3" i="60"/>
  <c r="O603" i="60" s="1"/>
  <c r="S272" i="60"/>
  <c r="S3" i="60"/>
  <c r="S603" i="60" s="1"/>
  <c r="W272" i="60"/>
  <c r="W3" i="60"/>
  <c r="W603" i="60" s="1"/>
  <c r="AE272" i="60"/>
  <c r="AE3" i="60"/>
  <c r="AE603" i="60" s="1"/>
  <c r="O276" i="60"/>
  <c r="W276" i="60"/>
  <c r="AE276" i="60"/>
  <c r="O277" i="60"/>
  <c r="S277" i="60"/>
  <c r="AA277" i="60"/>
  <c r="AI277" i="60"/>
  <c r="AG3" i="60"/>
  <c r="AG603" i="60" s="1"/>
  <c r="K3" i="60"/>
  <c r="K603" i="60" s="1"/>
  <c r="I272" i="60"/>
  <c r="I3" i="60"/>
  <c r="I603" i="60" s="1"/>
  <c r="U272" i="60"/>
  <c r="U3" i="60"/>
  <c r="U603" i="60" s="1"/>
  <c r="AI272" i="60"/>
  <c r="AI3" i="60"/>
  <c r="AI603" i="60" s="1"/>
  <c r="K276" i="60"/>
  <c r="S276" i="60"/>
  <c r="AA276" i="60"/>
  <c r="AI276" i="60"/>
  <c r="K277" i="60"/>
  <c r="W277" i="60"/>
  <c r="AE277" i="60"/>
  <c r="H272" i="60"/>
  <c r="H3" i="60"/>
  <c r="H603" i="60" s="1"/>
  <c r="L272" i="60"/>
  <c r="L3" i="60"/>
  <c r="L603" i="60" s="1"/>
  <c r="P272" i="60"/>
  <c r="P3" i="60"/>
  <c r="P603" i="60" s="1"/>
  <c r="T272" i="60"/>
  <c r="T3" i="60"/>
  <c r="T603" i="60" s="1"/>
  <c r="X272" i="60"/>
  <c r="X3" i="60"/>
  <c r="X603" i="60" s="1"/>
  <c r="AB272" i="60"/>
  <c r="AB3" i="60"/>
  <c r="AB603" i="60" s="1"/>
  <c r="AF272" i="60"/>
  <c r="AF3" i="60"/>
  <c r="AF603" i="60" s="1"/>
  <c r="AJ272" i="60"/>
  <c r="G8" i="60"/>
  <c r="G9" i="60"/>
  <c r="K280" i="60"/>
  <c r="O280" i="60"/>
  <c r="S280" i="60"/>
  <c r="W280" i="60"/>
  <c r="AA280" i="60"/>
  <c r="AE280" i="60"/>
  <c r="AI280" i="60"/>
  <c r="K281" i="60"/>
  <c r="O281" i="60"/>
  <c r="S281" i="60"/>
  <c r="W281" i="60"/>
  <c r="AA281" i="60"/>
  <c r="AE281" i="60"/>
  <c r="AI281" i="60"/>
  <c r="K282" i="60"/>
  <c r="O282" i="60"/>
  <c r="S282" i="60"/>
  <c r="W282" i="60"/>
  <c r="AA282" i="60"/>
  <c r="AE282" i="60"/>
  <c r="AI282" i="60"/>
  <c r="K283" i="60"/>
  <c r="O283" i="60"/>
  <c r="S283" i="60"/>
  <c r="W283" i="60"/>
  <c r="AA283" i="60"/>
  <c r="AE283" i="60"/>
  <c r="AI283" i="60"/>
  <c r="K285" i="60"/>
  <c r="O285" i="60"/>
  <c r="S285" i="60"/>
  <c r="W285" i="60"/>
  <c r="AA285" i="60"/>
  <c r="AE285" i="60"/>
  <c r="AI285" i="60"/>
  <c r="K286" i="60"/>
  <c r="O286" i="60"/>
  <c r="S286" i="60"/>
  <c r="W286" i="60"/>
  <c r="AA286" i="60"/>
  <c r="AA3" i="60"/>
  <c r="AA603" i="60" s="1"/>
  <c r="Z274" i="60"/>
  <c r="J276" i="60"/>
  <c r="N276" i="60"/>
  <c r="R276" i="60"/>
  <c r="V276" i="60"/>
  <c r="Z276" i="60"/>
  <c r="AD276" i="60"/>
  <c r="AH276" i="60"/>
  <c r="J277" i="60"/>
  <c r="N277" i="60"/>
  <c r="R277" i="60"/>
  <c r="V277" i="60"/>
  <c r="Z277" i="60"/>
  <c r="AD277" i="60"/>
  <c r="AH277" i="60"/>
  <c r="J278" i="60"/>
  <c r="N278" i="60"/>
  <c r="R278" i="60"/>
  <c r="V278" i="60"/>
  <c r="Z278" i="60"/>
  <c r="AD278" i="60"/>
  <c r="AH278" i="60"/>
  <c r="I284" i="60"/>
  <c r="M284" i="60"/>
  <c r="Q284" i="60"/>
  <c r="U284" i="60"/>
  <c r="Y284" i="60"/>
  <c r="AC284" i="60"/>
  <c r="I285" i="60"/>
  <c r="M285" i="60"/>
  <c r="Q285" i="60"/>
  <c r="U285" i="60"/>
  <c r="Y285" i="60"/>
  <c r="AC285" i="60"/>
  <c r="AG285" i="60"/>
  <c r="I286" i="60"/>
  <c r="M286" i="60"/>
  <c r="Q286" i="60"/>
  <c r="U286" i="60"/>
  <c r="Y286" i="60"/>
  <c r="AC286" i="60"/>
  <c r="AG286" i="60"/>
  <c r="I287" i="60"/>
  <c r="M287" i="60"/>
  <c r="Q287" i="60"/>
  <c r="U287" i="60"/>
  <c r="Y287" i="60"/>
  <c r="AC287" i="60"/>
  <c r="AG287" i="60"/>
  <c r="I288" i="60"/>
  <c r="G47" i="60"/>
  <c r="G64" i="60"/>
  <c r="G65" i="60"/>
  <c r="G66" i="60"/>
  <c r="G67" i="60"/>
  <c r="G84" i="60"/>
  <c r="G126" i="60"/>
  <c r="G150" i="60"/>
  <c r="G151" i="60"/>
  <c r="G152" i="60"/>
  <c r="G154" i="60"/>
  <c r="G175" i="60"/>
  <c r="G192" i="60"/>
  <c r="G212" i="60"/>
  <c r="G233" i="60"/>
  <c r="G234" i="60"/>
  <c r="G235" i="60"/>
  <c r="G236" i="60"/>
  <c r="G121" i="60"/>
  <c r="G146" i="60"/>
  <c r="G167" i="60"/>
  <c r="G168" i="60"/>
  <c r="G169" i="60"/>
  <c r="G170" i="60"/>
  <c r="G254" i="60"/>
  <c r="G266" i="60"/>
  <c r="G267" i="60"/>
  <c r="G268" i="60"/>
  <c r="G269" i="60"/>
  <c r="AE286" i="60"/>
  <c r="AI286" i="60"/>
  <c r="K287" i="60"/>
  <c r="O287" i="60"/>
  <c r="S287" i="60"/>
  <c r="W287" i="60"/>
  <c r="AA287" i="60"/>
  <c r="AE287" i="60"/>
  <c r="AI287" i="60"/>
  <c r="J292" i="60"/>
  <c r="N292" i="60"/>
  <c r="R292" i="60"/>
  <c r="V292" i="60"/>
  <c r="Z292" i="60"/>
  <c r="AD292" i="60"/>
  <c r="AH292" i="60"/>
  <c r="J293" i="60"/>
  <c r="N293" i="60"/>
  <c r="R293" i="60"/>
  <c r="V293" i="60"/>
  <c r="Z293" i="60"/>
  <c r="AD293" i="60"/>
  <c r="AH293" i="60"/>
  <c r="J296" i="60"/>
  <c r="N296" i="60"/>
  <c r="R296" i="60"/>
  <c r="V296" i="60"/>
  <c r="Z296" i="60"/>
  <c r="AD296" i="60"/>
  <c r="AH296" i="60"/>
  <c r="K298" i="60"/>
  <c r="O298" i="60"/>
  <c r="S298" i="60"/>
  <c r="W298" i="60"/>
  <c r="AA298" i="60"/>
  <c r="AE298" i="60"/>
  <c r="AI298" i="60"/>
  <c r="K299" i="60"/>
  <c r="O299" i="60"/>
  <c r="G51" i="60"/>
  <c r="G97" i="60"/>
  <c r="G98" i="60"/>
  <c r="G99" i="60"/>
  <c r="G100" i="60"/>
  <c r="G188" i="60"/>
  <c r="G200" i="60"/>
  <c r="G201" i="60"/>
  <c r="G202" i="60"/>
  <c r="G203" i="60"/>
  <c r="G225" i="60"/>
  <c r="G246" i="60"/>
  <c r="G262" i="60"/>
  <c r="M288" i="60"/>
  <c r="Q288" i="60"/>
  <c r="U288" i="60"/>
  <c r="Y288" i="60"/>
  <c r="AC288" i="60"/>
  <c r="AG288" i="60"/>
  <c r="I289" i="60"/>
  <c r="M289" i="60"/>
  <c r="Q289" i="60"/>
  <c r="U289" i="60"/>
  <c r="Y289" i="60"/>
  <c r="AC289" i="60"/>
  <c r="AG289" i="60"/>
  <c r="I290" i="60"/>
  <c r="M290" i="60"/>
  <c r="Q290" i="60"/>
  <c r="U290" i="60"/>
  <c r="Y290" i="60"/>
  <c r="AC290" i="60"/>
  <c r="AG290" i="60"/>
  <c r="I291" i="60"/>
  <c r="M291" i="60"/>
  <c r="Q291" i="60"/>
  <c r="U291" i="60"/>
  <c r="Y291" i="60"/>
  <c r="AC291" i="60"/>
  <c r="AG291" i="60"/>
  <c r="H294" i="60"/>
  <c r="L294" i="60"/>
  <c r="P294" i="60"/>
  <c r="T294" i="60"/>
  <c r="X294" i="60"/>
  <c r="AB294" i="60"/>
  <c r="AJ294" i="60"/>
  <c r="H295" i="60"/>
  <c r="L295" i="60"/>
  <c r="P295" i="60"/>
  <c r="T295" i="60"/>
  <c r="X295" i="60"/>
  <c r="AB295" i="60"/>
  <c r="AJ295" i="60"/>
  <c r="G39" i="60"/>
  <c r="G43" i="60"/>
  <c r="G44" i="60"/>
  <c r="G45" i="60"/>
  <c r="G46" i="60"/>
  <c r="G109" i="60"/>
  <c r="G110" i="60"/>
  <c r="G111" i="60"/>
  <c r="G112" i="60"/>
  <c r="G117" i="60"/>
  <c r="G142" i="60"/>
  <c r="G163" i="60"/>
  <c r="G184" i="60"/>
  <c r="G185" i="60"/>
  <c r="G186" i="60"/>
  <c r="G187" i="60"/>
  <c r="G208" i="60"/>
  <c r="G229" i="60"/>
  <c r="G250" i="60"/>
  <c r="G251" i="60"/>
  <c r="G252" i="60"/>
  <c r="G253" i="60"/>
  <c r="L292" i="60"/>
  <c r="P292" i="60"/>
  <c r="X292" i="60"/>
  <c r="AF292" i="60"/>
  <c r="H293" i="60"/>
  <c r="P293" i="60"/>
  <c r="X293" i="60"/>
  <c r="AF293" i="60"/>
  <c r="G25" i="60"/>
  <c r="K296" i="60"/>
  <c r="S296" i="60"/>
  <c r="AA296" i="60"/>
  <c r="AE296" i="60"/>
  <c r="O297" i="60"/>
  <c r="W297" i="60"/>
  <c r="AE297" i="60"/>
  <c r="AF288" i="60"/>
  <c r="G18" i="60"/>
  <c r="AG284" i="60"/>
  <c r="G14" i="60"/>
  <c r="H292" i="60"/>
  <c r="T292" i="60"/>
  <c r="AB292" i="60"/>
  <c r="AJ292" i="60"/>
  <c r="L293" i="60"/>
  <c r="T293" i="60"/>
  <c r="AB293" i="60"/>
  <c r="AJ293" i="60"/>
  <c r="G24" i="60"/>
  <c r="G26" i="60"/>
  <c r="O296" i="60"/>
  <c r="W296" i="60"/>
  <c r="AI296" i="60"/>
  <c r="K297" i="60"/>
  <c r="S297" i="60"/>
  <c r="AA297" i="60"/>
  <c r="AI297" i="60"/>
  <c r="H274" i="60"/>
  <c r="L274" i="60"/>
  <c r="P274" i="60"/>
  <c r="T274" i="60"/>
  <c r="X274" i="60"/>
  <c r="AB274" i="60"/>
  <c r="G4" i="60"/>
  <c r="AJ274" i="60"/>
  <c r="H275" i="60"/>
  <c r="L275" i="60"/>
  <c r="P275" i="60"/>
  <c r="T275" i="60"/>
  <c r="X275" i="60"/>
  <c r="AB275" i="60"/>
  <c r="G5" i="60"/>
  <c r="AJ275" i="60"/>
  <c r="G6" i="60"/>
  <c r="K278" i="60"/>
  <c r="O278" i="60"/>
  <c r="S278" i="60"/>
  <c r="W278" i="60"/>
  <c r="AA278" i="60"/>
  <c r="AE278" i="60"/>
  <c r="AI278" i="60"/>
  <c r="K279" i="60"/>
  <c r="O279" i="60"/>
  <c r="S279" i="60"/>
  <c r="W279" i="60"/>
  <c r="AA279" i="60"/>
  <c r="AE279" i="60"/>
  <c r="AI279" i="60"/>
  <c r="J280" i="60"/>
  <c r="N280" i="60"/>
  <c r="R280" i="60"/>
  <c r="V280" i="60"/>
  <c r="Z280" i="60"/>
  <c r="AD280" i="60"/>
  <c r="AH280" i="60"/>
  <c r="J281" i="60"/>
  <c r="N281" i="60"/>
  <c r="R281" i="60"/>
  <c r="V281" i="60"/>
  <c r="Z281" i="60"/>
  <c r="AD281" i="60"/>
  <c r="AH281" i="60"/>
  <c r="J282" i="60"/>
  <c r="N282" i="60"/>
  <c r="R282" i="60"/>
  <c r="V282" i="60"/>
  <c r="Z282" i="60"/>
  <c r="AD282" i="60"/>
  <c r="AH282" i="60"/>
  <c r="J285" i="60"/>
  <c r="N285" i="60"/>
  <c r="R285" i="60"/>
  <c r="V285" i="60"/>
  <c r="Z285" i="60"/>
  <c r="AD285" i="60"/>
  <c r="AH285" i="60"/>
  <c r="J286" i="60"/>
  <c r="N286" i="60"/>
  <c r="R286" i="60"/>
  <c r="V286" i="60"/>
  <c r="Z286" i="60"/>
  <c r="AD286" i="60"/>
  <c r="AH286" i="60"/>
  <c r="J287" i="60"/>
  <c r="N287" i="60"/>
  <c r="R287" i="60"/>
  <c r="V287" i="60"/>
  <c r="Z287" i="60"/>
  <c r="AD287" i="60"/>
  <c r="AH287" i="60"/>
  <c r="AD274" i="60"/>
  <c r="AH274" i="60"/>
  <c r="J275" i="60"/>
  <c r="N275" i="60"/>
  <c r="R275" i="60"/>
  <c r="V275" i="60"/>
  <c r="Z275" i="60"/>
  <c r="AD275" i="60"/>
  <c r="AH275" i="60"/>
  <c r="I276" i="60"/>
  <c r="M276" i="60"/>
  <c r="Q276" i="60"/>
  <c r="U276" i="60"/>
  <c r="Y276" i="60"/>
  <c r="AC276" i="60"/>
  <c r="AG276" i="60"/>
  <c r="I277" i="60"/>
  <c r="M277" i="60"/>
  <c r="Q277" i="60"/>
  <c r="U277" i="60"/>
  <c r="Y277" i="60"/>
  <c r="AC277" i="60"/>
  <c r="AG277" i="60"/>
  <c r="I278" i="60"/>
  <c r="M278" i="60"/>
  <c r="Q278" i="60"/>
  <c r="U278" i="60"/>
  <c r="Y278" i="60"/>
  <c r="AC278" i="60"/>
  <c r="AG278" i="60"/>
  <c r="I279" i="60"/>
  <c r="M279" i="60"/>
  <c r="Q279" i="60"/>
  <c r="U279" i="60"/>
  <c r="Y279" i="60"/>
  <c r="AC279" i="60"/>
  <c r="AG279" i="60"/>
  <c r="H280" i="60"/>
  <c r="L280" i="60"/>
  <c r="P280" i="60"/>
  <c r="T280" i="60"/>
  <c r="X280" i="60"/>
  <c r="AB280" i="60"/>
  <c r="AF280" i="60"/>
  <c r="AJ280" i="60"/>
  <c r="G12" i="60"/>
  <c r="G13" i="60"/>
  <c r="K284" i="60"/>
  <c r="O284" i="60"/>
  <c r="S284" i="60"/>
  <c r="W284" i="60"/>
  <c r="AA284" i="60"/>
  <c r="AE284" i="60"/>
  <c r="AI284" i="60"/>
  <c r="J288" i="60"/>
  <c r="N288" i="60"/>
  <c r="R288" i="60"/>
  <c r="V288" i="60"/>
  <c r="Z288" i="60"/>
  <c r="AD288" i="60"/>
  <c r="AH288" i="60"/>
  <c r="I292" i="60"/>
  <c r="M292" i="60"/>
  <c r="Q292" i="60"/>
  <c r="U292" i="60"/>
  <c r="Y292" i="60"/>
  <c r="AC292" i="60"/>
  <c r="AG292" i="60"/>
  <c r="H300" i="60"/>
  <c r="L300" i="60"/>
  <c r="P300" i="60"/>
  <c r="T300" i="60"/>
  <c r="X300" i="60"/>
  <c r="AB300" i="60"/>
  <c r="AF300" i="60"/>
  <c r="G30" i="60"/>
  <c r="AJ300" i="60"/>
  <c r="H301" i="60"/>
  <c r="L301" i="60"/>
  <c r="P301" i="60"/>
  <c r="T301" i="60"/>
  <c r="X301" i="60"/>
  <c r="AB301" i="60"/>
  <c r="AF301" i="60"/>
  <c r="AJ301" i="60"/>
  <c r="K275" i="60"/>
  <c r="O275" i="60"/>
  <c r="S275" i="60"/>
  <c r="W275" i="60"/>
  <c r="AA275" i="60"/>
  <c r="AE275" i="60"/>
  <c r="AI275" i="60"/>
  <c r="J279" i="60"/>
  <c r="N279" i="60"/>
  <c r="R279" i="60"/>
  <c r="V279" i="60"/>
  <c r="Z279" i="60"/>
  <c r="AD279" i="60"/>
  <c r="AH279" i="60"/>
  <c r="I280" i="60"/>
  <c r="M280" i="60"/>
  <c r="Q280" i="60"/>
  <c r="U280" i="60"/>
  <c r="Y280" i="60"/>
  <c r="AC280" i="60"/>
  <c r="AG280" i="60"/>
  <c r="I281" i="60"/>
  <c r="M281" i="60"/>
  <c r="Q281" i="60"/>
  <c r="U281" i="60"/>
  <c r="Y281" i="60"/>
  <c r="AC281" i="60"/>
  <c r="AG281" i="60"/>
  <c r="I282" i="60"/>
  <c r="M282" i="60"/>
  <c r="Q282" i="60"/>
  <c r="U282" i="60"/>
  <c r="Y282" i="60"/>
  <c r="AC282" i="60"/>
  <c r="AG282" i="60"/>
  <c r="I283" i="60"/>
  <c r="M283" i="60"/>
  <c r="Q283" i="60"/>
  <c r="U283" i="60"/>
  <c r="Y283" i="60"/>
  <c r="AC283" i="60"/>
  <c r="AG283" i="60"/>
  <c r="H284" i="60"/>
  <c r="L284" i="60"/>
  <c r="P284" i="60"/>
  <c r="T284" i="60"/>
  <c r="X284" i="60"/>
  <c r="AB284" i="60"/>
  <c r="AF284" i="60"/>
  <c r="AJ284" i="60"/>
  <c r="H285" i="60"/>
  <c r="L285" i="60"/>
  <c r="P285" i="60"/>
  <c r="T285" i="60"/>
  <c r="X285" i="60"/>
  <c r="AB285" i="60"/>
  <c r="AF285" i="60"/>
  <c r="AJ285" i="60"/>
  <c r="H286" i="60"/>
  <c r="L286" i="60"/>
  <c r="P286" i="60"/>
  <c r="T286" i="60"/>
  <c r="X286" i="60"/>
  <c r="AB286" i="60"/>
  <c r="G16" i="60"/>
  <c r="AJ286" i="60"/>
  <c r="H287" i="60"/>
  <c r="L287" i="60"/>
  <c r="P287" i="60"/>
  <c r="T287" i="60"/>
  <c r="X287" i="60"/>
  <c r="AB287" i="60"/>
  <c r="G17" i="60"/>
  <c r="AJ287" i="60"/>
  <c r="K288" i="60"/>
  <c r="O288" i="60"/>
  <c r="S288" i="60"/>
  <c r="W288" i="60"/>
  <c r="AA288" i="60"/>
  <c r="AE288" i="60"/>
  <c r="AI288" i="60"/>
  <c r="K289" i="60"/>
  <c r="O289" i="60"/>
  <c r="S289" i="60"/>
  <c r="W289" i="60"/>
  <c r="AA289" i="60"/>
  <c r="AE289" i="60"/>
  <c r="AI289" i="60"/>
  <c r="K290" i="60"/>
  <c r="O290" i="60"/>
  <c r="S290" i="60"/>
  <c r="W290" i="60"/>
  <c r="AA290" i="60"/>
  <c r="AE290" i="60"/>
  <c r="AI290" i="60"/>
  <c r="K291" i="60"/>
  <c r="O291" i="60"/>
  <c r="S291" i="60"/>
  <c r="W291" i="60"/>
  <c r="AA291" i="60"/>
  <c r="AE291" i="60"/>
  <c r="AI291" i="60"/>
  <c r="J294" i="60"/>
  <c r="N294" i="60"/>
  <c r="R294" i="60"/>
  <c r="V294" i="60"/>
  <c r="Z294" i="60"/>
  <c r="AD294" i="60"/>
  <c r="AH294" i="60"/>
  <c r="J295" i="60"/>
  <c r="N295" i="60"/>
  <c r="R295" i="60"/>
  <c r="V295" i="60"/>
  <c r="Z295" i="60"/>
  <c r="AD295" i="60"/>
  <c r="AH295" i="60"/>
  <c r="I296" i="60"/>
  <c r="M296" i="60"/>
  <c r="Q296" i="60"/>
  <c r="U296" i="60"/>
  <c r="Y296" i="60"/>
  <c r="AC296" i="60"/>
  <c r="AG296" i="60"/>
  <c r="I297" i="60"/>
  <c r="M297" i="60"/>
  <c r="Q297" i="60"/>
  <c r="U297" i="60"/>
  <c r="Y297" i="60"/>
  <c r="AC297" i="60"/>
  <c r="AG297" i="60"/>
  <c r="I298" i="60"/>
  <c r="M298" i="60"/>
  <c r="Q298" i="60"/>
  <c r="U298" i="60"/>
  <c r="Y298" i="60"/>
  <c r="AC298" i="60"/>
  <c r="AG298" i="60"/>
  <c r="I299" i="60"/>
  <c r="M299" i="60"/>
  <c r="Q299" i="60"/>
  <c r="U299" i="60"/>
  <c r="Y299" i="60"/>
  <c r="AC299" i="60"/>
  <c r="AG299" i="60"/>
  <c r="S299" i="60"/>
  <c r="W299" i="60"/>
  <c r="AA299" i="60"/>
  <c r="AE299" i="60"/>
  <c r="AI299" i="60"/>
  <c r="J300" i="60"/>
  <c r="N300" i="60"/>
  <c r="R300" i="60"/>
  <c r="V300" i="60"/>
  <c r="Z300" i="60"/>
  <c r="AD300" i="60"/>
  <c r="AH300" i="60"/>
  <c r="J301" i="60"/>
  <c r="N301" i="60"/>
  <c r="R301" i="60"/>
  <c r="V301" i="60"/>
  <c r="Z301" i="60"/>
  <c r="AD301" i="60"/>
  <c r="AH301" i="60"/>
  <c r="G48" i="60"/>
  <c r="G49" i="60"/>
  <c r="G50" i="60"/>
  <c r="G81" i="60"/>
  <c r="G82" i="60"/>
  <c r="G83" i="60"/>
  <c r="G105" i="60"/>
  <c r="G114" i="60"/>
  <c r="G115" i="60"/>
  <c r="G116" i="60"/>
  <c r="G118" i="60"/>
  <c r="G119" i="60"/>
  <c r="G120" i="60"/>
  <c r="I293" i="60"/>
  <c r="M293" i="60"/>
  <c r="Q293" i="60"/>
  <c r="U293" i="60"/>
  <c r="Y293" i="60"/>
  <c r="AC293" i="60"/>
  <c r="AG293" i="60"/>
  <c r="I294" i="60"/>
  <c r="M294" i="60"/>
  <c r="Q294" i="60"/>
  <c r="U294" i="60"/>
  <c r="Y294" i="60"/>
  <c r="AC294" i="60"/>
  <c r="AG294" i="60"/>
  <c r="I295" i="60"/>
  <c r="M295" i="60"/>
  <c r="Q295" i="60"/>
  <c r="U295" i="60"/>
  <c r="Y295" i="60"/>
  <c r="AC295" i="60"/>
  <c r="AG295" i="60"/>
  <c r="H296" i="60"/>
  <c r="L296" i="60"/>
  <c r="P296" i="60"/>
  <c r="T296" i="60"/>
  <c r="X296" i="60"/>
  <c r="AB296" i="60"/>
  <c r="AF296" i="60"/>
  <c r="AJ296" i="60"/>
  <c r="H297" i="60"/>
  <c r="L297" i="60"/>
  <c r="P297" i="60"/>
  <c r="T297" i="60"/>
  <c r="X297" i="60"/>
  <c r="AB297" i="60"/>
  <c r="AF297" i="60"/>
  <c r="AJ297" i="60"/>
  <c r="H298" i="60"/>
  <c r="L298" i="60"/>
  <c r="P298" i="60"/>
  <c r="T298" i="60"/>
  <c r="X298" i="60"/>
  <c r="AB298" i="60"/>
  <c r="G28" i="60"/>
  <c r="AJ298" i="60"/>
  <c r="H299" i="60"/>
  <c r="L299" i="60"/>
  <c r="P299" i="60"/>
  <c r="T299" i="60"/>
  <c r="X299" i="60"/>
  <c r="AB299" i="60"/>
  <c r="G29" i="60"/>
  <c r="AJ299" i="60"/>
  <c r="K300" i="60"/>
  <c r="O300" i="60"/>
  <c r="S300" i="60"/>
  <c r="W300" i="60"/>
  <c r="AA300" i="60"/>
  <c r="AE300" i="60"/>
  <c r="AI300" i="60"/>
  <c r="K301" i="60"/>
  <c r="O301" i="60"/>
  <c r="S301" i="60"/>
  <c r="W301" i="60"/>
  <c r="AA301" i="60"/>
  <c r="AE301" i="60"/>
  <c r="AI301" i="60"/>
  <c r="G55" i="60"/>
  <c r="G59" i="60"/>
  <c r="G60" i="60"/>
  <c r="G61" i="60"/>
  <c r="G62" i="60"/>
  <c r="G88" i="60"/>
  <c r="G92" i="60"/>
  <c r="G94" i="60"/>
  <c r="G95" i="60"/>
  <c r="G96" i="60"/>
  <c r="G130" i="60"/>
  <c r="G131" i="60"/>
  <c r="G132" i="60"/>
  <c r="G133" i="60"/>
  <c r="J298" i="60"/>
  <c r="N298" i="60"/>
  <c r="R298" i="60"/>
  <c r="V298" i="60"/>
  <c r="Z298" i="60"/>
  <c r="AD298" i="60"/>
  <c r="AH298" i="60"/>
  <c r="J299" i="60"/>
  <c r="N299" i="60"/>
  <c r="R299" i="60"/>
  <c r="V299" i="60"/>
  <c r="Z299" i="60"/>
  <c r="AD299" i="60"/>
  <c r="AH299" i="60"/>
  <c r="I300" i="60"/>
  <c r="M300" i="60"/>
  <c r="Q300" i="60"/>
  <c r="U300" i="60"/>
  <c r="Y300" i="60"/>
  <c r="AC300" i="60"/>
  <c r="AG300" i="60"/>
  <c r="I301" i="60"/>
  <c r="M301" i="60"/>
  <c r="Q301" i="60"/>
  <c r="U301" i="60"/>
  <c r="Y301" i="60"/>
  <c r="AC301" i="60"/>
  <c r="AG301" i="60"/>
  <c r="G36" i="60"/>
  <c r="G37" i="60"/>
  <c r="G38" i="60"/>
  <c r="G52" i="60"/>
  <c r="G53" i="60"/>
  <c r="G54" i="60"/>
  <c r="G69" i="60"/>
  <c r="G70" i="60"/>
  <c r="G71" i="60"/>
  <c r="G85" i="60"/>
  <c r="G86" i="60"/>
  <c r="G87" i="60"/>
  <c r="G102" i="60"/>
  <c r="G103" i="60"/>
  <c r="G104" i="60"/>
  <c r="G122" i="60"/>
  <c r="G124" i="60"/>
  <c r="G125" i="60"/>
  <c r="G139" i="60"/>
  <c r="G140" i="60"/>
  <c r="G141" i="60"/>
  <c r="G156" i="60"/>
  <c r="G157" i="60"/>
  <c r="G158" i="60"/>
  <c r="G172" i="60"/>
  <c r="G173" i="60"/>
  <c r="G174" i="60"/>
  <c r="G189" i="60"/>
  <c r="G190" i="60"/>
  <c r="G191" i="60"/>
  <c r="G205" i="60"/>
  <c r="G206" i="60"/>
  <c r="G207" i="60"/>
  <c r="G222" i="60"/>
  <c r="G223" i="60"/>
  <c r="G224" i="60"/>
  <c r="G238" i="60"/>
  <c r="G239" i="60"/>
  <c r="G240" i="60"/>
  <c r="G255" i="60"/>
  <c r="G256" i="60"/>
  <c r="G257" i="60"/>
  <c r="G271" i="60"/>
  <c r="G40" i="60"/>
  <c r="G41" i="60"/>
  <c r="G42" i="60"/>
  <c r="G56" i="60"/>
  <c r="G57" i="60"/>
  <c r="G58" i="60"/>
  <c r="G73" i="60"/>
  <c r="G74" i="60"/>
  <c r="G75" i="60"/>
  <c r="G89" i="60"/>
  <c r="G90" i="60"/>
  <c r="G91" i="60"/>
  <c r="G106" i="60"/>
  <c r="G107" i="60"/>
  <c r="G108" i="60"/>
  <c r="G127" i="60"/>
  <c r="G128" i="60"/>
  <c r="G129" i="60"/>
  <c r="G143" i="60"/>
  <c r="G144" i="60"/>
  <c r="G145" i="60"/>
  <c r="G160" i="60"/>
  <c r="G161" i="60"/>
  <c r="G162" i="60"/>
  <c r="G176" i="60"/>
  <c r="G177" i="60"/>
  <c r="G178" i="60"/>
  <c r="G193" i="60"/>
  <c r="G194" i="60"/>
  <c r="G195" i="60"/>
  <c r="G209" i="60"/>
  <c r="G210" i="60"/>
  <c r="G211" i="60"/>
  <c r="G226" i="60"/>
  <c r="G227" i="60"/>
  <c r="G228" i="60"/>
  <c r="G242" i="60"/>
  <c r="G244" i="60"/>
  <c r="G245" i="60"/>
  <c r="G259" i="60"/>
  <c r="G260" i="60"/>
  <c r="G261" i="60"/>
  <c r="G147" i="60"/>
  <c r="G148" i="60"/>
  <c r="G149" i="60"/>
  <c r="G164" i="60"/>
  <c r="G165" i="60"/>
  <c r="G166" i="60"/>
  <c r="G180" i="60"/>
  <c r="G181" i="60"/>
  <c r="G182" i="60"/>
  <c r="G197" i="60"/>
  <c r="G198" i="60"/>
  <c r="G199" i="60"/>
  <c r="G214" i="60"/>
  <c r="G215" i="60"/>
  <c r="G216" i="60"/>
  <c r="G230" i="60"/>
  <c r="G231" i="60"/>
  <c r="G232" i="60"/>
  <c r="G247" i="60"/>
  <c r="G248" i="60"/>
  <c r="G249" i="60"/>
  <c r="G263" i="60"/>
  <c r="G264" i="60"/>
  <c r="G265" i="60"/>
  <c r="AJ608" i="60"/>
  <c r="AG609" i="60"/>
  <c r="AJ624" i="60"/>
  <c r="AG625" i="60"/>
  <c r="AI644" i="60"/>
  <c r="AA644" i="60"/>
  <c r="W644" i="60"/>
  <c r="S644" i="60"/>
  <c r="O644" i="60"/>
  <c r="K644" i="60"/>
  <c r="AH644" i="60"/>
  <c r="AD644" i="60"/>
  <c r="Z644" i="60"/>
  <c r="V644" i="60"/>
  <c r="R644" i="60"/>
  <c r="N644" i="60"/>
  <c r="J644" i="60"/>
  <c r="AG644" i="60"/>
  <c r="AC644" i="60"/>
  <c r="Y644" i="60"/>
  <c r="U644" i="60"/>
  <c r="Q644" i="60"/>
  <c r="M644" i="60"/>
  <c r="I644" i="60"/>
  <c r="AJ644" i="60"/>
  <c r="AF644" i="60"/>
  <c r="AB644" i="60"/>
  <c r="X644" i="60"/>
  <c r="T644" i="60"/>
  <c r="P644" i="60"/>
  <c r="L644" i="60"/>
  <c r="H644" i="60"/>
  <c r="AH647" i="60"/>
  <c r="AD647" i="60"/>
  <c r="Z647" i="60"/>
  <c r="V647" i="60"/>
  <c r="R647" i="60"/>
  <c r="N647" i="60"/>
  <c r="J647" i="60"/>
  <c r="AG647" i="60"/>
  <c r="AC647" i="60"/>
  <c r="Y647" i="60"/>
  <c r="U647" i="60"/>
  <c r="Q647" i="60"/>
  <c r="M647" i="60"/>
  <c r="I647" i="60"/>
  <c r="AJ647" i="60"/>
  <c r="AF647" i="60"/>
  <c r="AB647" i="60"/>
  <c r="X647" i="60"/>
  <c r="T647" i="60"/>
  <c r="P647" i="60"/>
  <c r="L647" i="60"/>
  <c r="H647" i="60"/>
  <c r="AI647" i="60"/>
  <c r="AA647" i="60"/>
  <c r="W647" i="60"/>
  <c r="S647" i="60"/>
  <c r="O647" i="60"/>
  <c r="K647" i="60"/>
  <c r="AI660" i="60"/>
  <c r="AA660" i="60"/>
  <c r="W660" i="60"/>
  <c r="S660" i="60"/>
  <c r="O660" i="60"/>
  <c r="K660" i="60"/>
  <c r="AH660" i="60"/>
  <c r="AD660" i="60"/>
  <c r="Z660" i="60"/>
  <c r="V660" i="60"/>
  <c r="R660" i="60"/>
  <c r="N660" i="60"/>
  <c r="J660" i="60"/>
  <c r="AG660" i="60"/>
  <c r="AC660" i="60"/>
  <c r="Y660" i="60"/>
  <c r="U660" i="60"/>
  <c r="Q660" i="60"/>
  <c r="M660" i="60"/>
  <c r="I660" i="60"/>
  <c r="AJ660" i="60"/>
  <c r="AF660" i="60"/>
  <c r="AB660" i="60"/>
  <c r="X660" i="60"/>
  <c r="T660" i="60"/>
  <c r="P660" i="60"/>
  <c r="L660" i="60"/>
  <c r="H660" i="60"/>
  <c r="AH664" i="60"/>
  <c r="AD664" i="60"/>
  <c r="Z664" i="60"/>
  <c r="V664" i="60"/>
  <c r="R664" i="60"/>
  <c r="N664" i="60"/>
  <c r="J664" i="60"/>
  <c r="AG664" i="60"/>
  <c r="AC664" i="60"/>
  <c r="Y664" i="60"/>
  <c r="U664" i="60"/>
  <c r="Q664" i="60"/>
  <c r="M664" i="60"/>
  <c r="I664" i="60"/>
  <c r="AJ664" i="60"/>
  <c r="AF664" i="60"/>
  <c r="AB664" i="60"/>
  <c r="X664" i="60"/>
  <c r="T664" i="60"/>
  <c r="P664" i="60"/>
  <c r="L664" i="60"/>
  <c r="H664" i="60"/>
  <c r="AI664" i="60"/>
  <c r="AA664" i="60"/>
  <c r="W664" i="60"/>
  <c r="S664" i="60"/>
  <c r="O664" i="60"/>
  <c r="K664" i="60"/>
  <c r="AI681" i="60"/>
  <c r="AA681" i="60"/>
  <c r="W681" i="60"/>
  <c r="S681" i="60"/>
  <c r="O681" i="60"/>
  <c r="K681" i="60"/>
  <c r="AH681" i="60"/>
  <c r="AD681" i="60"/>
  <c r="Z681" i="60"/>
  <c r="V681" i="60"/>
  <c r="R681" i="60"/>
  <c r="N681" i="60"/>
  <c r="J681" i="60"/>
  <c r="AG681" i="60"/>
  <c r="AC681" i="60"/>
  <c r="Y681" i="60"/>
  <c r="U681" i="60"/>
  <c r="Q681" i="60"/>
  <c r="M681" i="60"/>
  <c r="I681" i="60"/>
  <c r="AJ681" i="60"/>
  <c r="AF681" i="60"/>
  <c r="AB681" i="60"/>
  <c r="X681" i="60"/>
  <c r="T681" i="60"/>
  <c r="P681" i="60"/>
  <c r="L681" i="60"/>
  <c r="H681" i="60"/>
  <c r="AH684" i="60"/>
  <c r="AD684" i="60"/>
  <c r="Z684" i="60"/>
  <c r="V684" i="60"/>
  <c r="R684" i="60"/>
  <c r="N684" i="60"/>
  <c r="J684" i="60"/>
  <c r="AG684" i="60"/>
  <c r="AC684" i="60"/>
  <c r="Y684" i="60"/>
  <c r="U684" i="60"/>
  <c r="Q684" i="60"/>
  <c r="M684" i="60"/>
  <c r="I684" i="60"/>
  <c r="AJ684" i="60"/>
  <c r="AF684" i="60"/>
  <c r="AB684" i="60"/>
  <c r="X684" i="60"/>
  <c r="T684" i="60"/>
  <c r="P684" i="60"/>
  <c r="L684" i="60"/>
  <c r="H684" i="60"/>
  <c r="AI684" i="60"/>
  <c r="AA684" i="60"/>
  <c r="W684" i="60"/>
  <c r="S684" i="60"/>
  <c r="O684" i="60"/>
  <c r="K684" i="60"/>
  <c r="AI698" i="60"/>
  <c r="AA698" i="60"/>
  <c r="W698" i="60"/>
  <c r="S698" i="60"/>
  <c r="O698" i="60"/>
  <c r="K698" i="60"/>
  <c r="AH698" i="60"/>
  <c r="AD698" i="60"/>
  <c r="Z698" i="60"/>
  <c r="V698" i="60"/>
  <c r="R698" i="60"/>
  <c r="N698" i="60"/>
  <c r="J698" i="60"/>
  <c r="AG698" i="60"/>
  <c r="AC698" i="60"/>
  <c r="Y698" i="60"/>
  <c r="U698" i="60"/>
  <c r="Q698" i="60"/>
  <c r="M698" i="60"/>
  <c r="I698" i="60"/>
  <c r="AJ698" i="60"/>
  <c r="AF698" i="60"/>
  <c r="AB698" i="60"/>
  <c r="X698" i="60"/>
  <c r="T698" i="60"/>
  <c r="P698" i="60"/>
  <c r="L698" i="60"/>
  <c r="H698" i="60"/>
  <c r="AG708" i="60"/>
  <c r="AC708" i="60"/>
  <c r="Y708" i="60"/>
  <c r="U708" i="60"/>
  <c r="Q708" i="60"/>
  <c r="M708" i="60"/>
  <c r="I708" i="60"/>
  <c r="AH708" i="60"/>
  <c r="AB708" i="60"/>
  <c r="W708" i="60"/>
  <c r="R708" i="60"/>
  <c r="L708" i="60"/>
  <c r="AF708" i="60"/>
  <c r="AA708" i="60"/>
  <c r="V708" i="60"/>
  <c r="P708" i="60"/>
  <c r="K708" i="60"/>
  <c r="AJ708" i="60"/>
  <c r="Z708" i="60"/>
  <c r="T708" i="60"/>
  <c r="O708" i="60"/>
  <c r="J708" i="60"/>
  <c r="AI708" i="60"/>
  <c r="AD708" i="60"/>
  <c r="X708" i="60"/>
  <c r="S708" i="60"/>
  <c r="N708" i="60"/>
  <c r="H708" i="60"/>
  <c r="AJ604" i="60"/>
  <c r="AG605" i="60"/>
  <c r="AJ620" i="60"/>
  <c r="AG621" i="60"/>
  <c r="AI640" i="60"/>
  <c r="AA640" i="60"/>
  <c r="W640" i="60"/>
  <c r="S640" i="60"/>
  <c r="O640" i="60"/>
  <c r="K640" i="60"/>
  <c r="AH640" i="60"/>
  <c r="AD640" i="60"/>
  <c r="Z640" i="60"/>
  <c r="V640" i="60"/>
  <c r="R640" i="60"/>
  <c r="N640" i="60"/>
  <c r="J640" i="60"/>
  <c r="AG640" i="60"/>
  <c r="AC640" i="60"/>
  <c r="Y640" i="60"/>
  <c r="U640" i="60"/>
  <c r="Q640" i="60"/>
  <c r="M640" i="60"/>
  <c r="I640" i="60"/>
  <c r="AJ640" i="60"/>
  <c r="AF640" i="60"/>
  <c r="AB640" i="60"/>
  <c r="X640" i="60"/>
  <c r="T640" i="60"/>
  <c r="P640" i="60"/>
  <c r="L640" i="60"/>
  <c r="H640" i="60"/>
  <c r="AH643" i="60"/>
  <c r="AD643" i="60"/>
  <c r="Z643" i="60"/>
  <c r="V643" i="60"/>
  <c r="R643" i="60"/>
  <c r="N643" i="60"/>
  <c r="J643" i="60"/>
  <c r="AG643" i="60"/>
  <c r="AC643" i="60"/>
  <c r="Y643" i="60"/>
  <c r="U643" i="60"/>
  <c r="Q643" i="60"/>
  <c r="M643" i="60"/>
  <c r="I643" i="60"/>
  <c r="AJ643" i="60"/>
  <c r="AF643" i="60"/>
  <c r="AB643" i="60"/>
  <c r="X643" i="60"/>
  <c r="T643" i="60"/>
  <c r="P643" i="60"/>
  <c r="L643" i="60"/>
  <c r="H643" i="60"/>
  <c r="AI643" i="60"/>
  <c r="AA643" i="60"/>
  <c r="W643" i="60"/>
  <c r="S643" i="60"/>
  <c r="O643" i="60"/>
  <c r="K643" i="60"/>
  <c r="AI656" i="60"/>
  <c r="AA656" i="60"/>
  <c r="W656" i="60"/>
  <c r="S656" i="60"/>
  <c r="O656" i="60"/>
  <c r="K656" i="60"/>
  <c r="AH656" i="60"/>
  <c r="AD656" i="60"/>
  <c r="Z656" i="60"/>
  <c r="V656" i="60"/>
  <c r="R656" i="60"/>
  <c r="N656" i="60"/>
  <c r="J656" i="60"/>
  <c r="AG656" i="60"/>
  <c r="AC656" i="60"/>
  <c r="Y656" i="60"/>
  <c r="U656" i="60"/>
  <c r="Q656" i="60"/>
  <c r="M656" i="60"/>
  <c r="I656" i="60"/>
  <c r="AJ656" i="60"/>
  <c r="AF656" i="60"/>
  <c r="AB656" i="60"/>
  <c r="X656" i="60"/>
  <c r="T656" i="60"/>
  <c r="P656" i="60"/>
  <c r="L656" i="60"/>
  <c r="H656" i="60"/>
  <c r="AH659" i="60"/>
  <c r="AD659" i="60"/>
  <c r="Z659" i="60"/>
  <c r="V659" i="60"/>
  <c r="R659" i="60"/>
  <c r="N659" i="60"/>
  <c r="J659" i="60"/>
  <c r="AG659" i="60"/>
  <c r="AC659" i="60"/>
  <c r="Y659" i="60"/>
  <c r="U659" i="60"/>
  <c r="Q659" i="60"/>
  <c r="M659" i="60"/>
  <c r="I659" i="60"/>
  <c r="AJ659" i="60"/>
  <c r="AF659" i="60"/>
  <c r="AB659" i="60"/>
  <c r="X659" i="60"/>
  <c r="T659" i="60"/>
  <c r="P659" i="60"/>
  <c r="L659" i="60"/>
  <c r="H659" i="60"/>
  <c r="AI659" i="60"/>
  <c r="AA659" i="60"/>
  <c r="W659" i="60"/>
  <c r="S659" i="60"/>
  <c r="O659" i="60"/>
  <c r="K659" i="60"/>
  <c r="AI673" i="60"/>
  <c r="AA673" i="60"/>
  <c r="W673" i="60"/>
  <c r="S673" i="60"/>
  <c r="O673" i="60"/>
  <c r="K673" i="60"/>
  <c r="AH673" i="60"/>
  <c r="AD673" i="60"/>
  <c r="Z673" i="60"/>
  <c r="V673" i="60"/>
  <c r="R673" i="60"/>
  <c r="N673" i="60"/>
  <c r="J673" i="60"/>
  <c r="AG673" i="60"/>
  <c r="AC673" i="60"/>
  <c r="Y673" i="60"/>
  <c r="U673" i="60"/>
  <c r="Q673" i="60"/>
  <c r="M673" i="60"/>
  <c r="I673" i="60"/>
  <c r="AJ673" i="60"/>
  <c r="AF673" i="60"/>
  <c r="AB673" i="60"/>
  <c r="X673" i="60"/>
  <c r="T673" i="60"/>
  <c r="P673" i="60"/>
  <c r="L673" i="60"/>
  <c r="H673" i="60"/>
  <c r="AI677" i="60"/>
  <c r="AA677" i="60"/>
  <c r="W677" i="60"/>
  <c r="S677" i="60"/>
  <c r="O677" i="60"/>
  <c r="K677" i="60"/>
  <c r="AH677" i="60"/>
  <c r="AD677" i="60"/>
  <c r="Z677" i="60"/>
  <c r="V677" i="60"/>
  <c r="R677" i="60"/>
  <c r="N677" i="60"/>
  <c r="J677" i="60"/>
  <c r="AG677" i="60"/>
  <c r="AC677" i="60"/>
  <c r="Y677" i="60"/>
  <c r="U677" i="60"/>
  <c r="Q677" i="60"/>
  <c r="M677" i="60"/>
  <c r="I677" i="60"/>
  <c r="AJ677" i="60"/>
  <c r="AF677" i="60"/>
  <c r="AB677" i="60"/>
  <c r="X677" i="60"/>
  <c r="T677" i="60"/>
  <c r="P677" i="60"/>
  <c r="L677" i="60"/>
  <c r="H677" i="60"/>
  <c r="AH680" i="60"/>
  <c r="AD680" i="60"/>
  <c r="Z680" i="60"/>
  <c r="V680" i="60"/>
  <c r="R680" i="60"/>
  <c r="N680" i="60"/>
  <c r="J680" i="60"/>
  <c r="AG680" i="60"/>
  <c r="AC680" i="60"/>
  <c r="Y680" i="60"/>
  <c r="U680" i="60"/>
  <c r="Q680" i="60"/>
  <c r="M680" i="60"/>
  <c r="I680" i="60"/>
  <c r="AJ680" i="60"/>
  <c r="AF680" i="60"/>
  <c r="AB680" i="60"/>
  <c r="X680" i="60"/>
  <c r="T680" i="60"/>
  <c r="P680" i="60"/>
  <c r="L680" i="60"/>
  <c r="H680" i="60"/>
  <c r="AI680" i="60"/>
  <c r="AA680" i="60"/>
  <c r="W680" i="60"/>
  <c r="S680" i="60"/>
  <c r="O680" i="60"/>
  <c r="K680" i="60"/>
  <c r="AI694" i="60"/>
  <c r="AA694" i="60"/>
  <c r="W694" i="60"/>
  <c r="S694" i="60"/>
  <c r="O694" i="60"/>
  <c r="K694" i="60"/>
  <c r="AH694" i="60"/>
  <c r="AD694" i="60"/>
  <c r="Z694" i="60"/>
  <c r="V694" i="60"/>
  <c r="R694" i="60"/>
  <c r="N694" i="60"/>
  <c r="J694" i="60"/>
  <c r="AG694" i="60"/>
  <c r="AC694" i="60"/>
  <c r="Y694" i="60"/>
  <c r="U694" i="60"/>
  <c r="Q694" i="60"/>
  <c r="M694" i="60"/>
  <c r="I694" i="60"/>
  <c r="AJ694" i="60"/>
  <c r="AF694" i="60"/>
  <c r="AB694" i="60"/>
  <c r="X694" i="60"/>
  <c r="T694" i="60"/>
  <c r="P694" i="60"/>
  <c r="L694" i="60"/>
  <c r="H694" i="60"/>
  <c r="AH697" i="60"/>
  <c r="AD697" i="60"/>
  <c r="Z697" i="60"/>
  <c r="V697" i="60"/>
  <c r="R697" i="60"/>
  <c r="N697" i="60"/>
  <c r="J697" i="60"/>
  <c r="AG697" i="60"/>
  <c r="AC697" i="60"/>
  <c r="Y697" i="60"/>
  <c r="U697" i="60"/>
  <c r="Q697" i="60"/>
  <c r="M697" i="60"/>
  <c r="I697" i="60"/>
  <c r="AJ697" i="60"/>
  <c r="AF697" i="60"/>
  <c r="AB697" i="60"/>
  <c r="X697" i="60"/>
  <c r="T697" i="60"/>
  <c r="P697" i="60"/>
  <c r="L697" i="60"/>
  <c r="H697" i="60"/>
  <c r="AI697" i="60"/>
  <c r="AA697" i="60"/>
  <c r="W697" i="60"/>
  <c r="S697" i="60"/>
  <c r="O697" i="60"/>
  <c r="K697" i="60"/>
  <c r="AJ712" i="60"/>
  <c r="AF712" i="60"/>
  <c r="AG712" i="60"/>
  <c r="AC712" i="60"/>
  <c r="Y712" i="60"/>
  <c r="U712" i="60"/>
  <c r="Q712" i="60"/>
  <c r="M712" i="60"/>
  <c r="I712" i="60"/>
  <c r="AI712" i="60"/>
  <c r="AB712" i="60"/>
  <c r="W712" i="60"/>
  <c r="R712" i="60"/>
  <c r="L712" i="60"/>
  <c r="AH712" i="60"/>
  <c r="AA712" i="60"/>
  <c r="V712" i="60"/>
  <c r="P712" i="60"/>
  <c r="K712" i="60"/>
  <c r="Z712" i="60"/>
  <c r="T712" i="60"/>
  <c r="O712" i="60"/>
  <c r="J712" i="60"/>
  <c r="AD712" i="60"/>
  <c r="X712" i="60"/>
  <c r="S712" i="60"/>
  <c r="N712" i="60"/>
  <c r="H712" i="60"/>
  <c r="AJ616" i="60"/>
  <c r="AG617" i="60"/>
  <c r="AJ632" i="60"/>
  <c r="AI636" i="60"/>
  <c r="AA636" i="60"/>
  <c r="W636" i="60"/>
  <c r="S636" i="60"/>
  <c r="O636" i="60"/>
  <c r="K636" i="60"/>
  <c r="AH636" i="60"/>
  <c r="AD636" i="60"/>
  <c r="Z636" i="60"/>
  <c r="V636" i="60"/>
  <c r="R636" i="60"/>
  <c r="N636" i="60"/>
  <c r="J636" i="60"/>
  <c r="AG636" i="60"/>
  <c r="AC636" i="60"/>
  <c r="Y636" i="60"/>
  <c r="U636" i="60"/>
  <c r="Q636" i="60"/>
  <c r="M636" i="60"/>
  <c r="I636" i="60"/>
  <c r="AJ636" i="60"/>
  <c r="AF636" i="60"/>
  <c r="AB636" i="60"/>
  <c r="X636" i="60"/>
  <c r="T636" i="60"/>
  <c r="P636" i="60"/>
  <c r="L636" i="60"/>
  <c r="H636" i="60"/>
  <c r="AH639" i="60"/>
  <c r="AD639" i="60"/>
  <c r="Z639" i="60"/>
  <c r="V639" i="60"/>
  <c r="R639" i="60"/>
  <c r="N639" i="60"/>
  <c r="J639" i="60"/>
  <c r="AG639" i="60"/>
  <c r="AC639" i="60"/>
  <c r="Y639" i="60"/>
  <c r="U639" i="60"/>
  <c r="Q639" i="60"/>
  <c r="M639" i="60"/>
  <c r="I639" i="60"/>
  <c r="AJ639" i="60"/>
  <c r="AF639" i="60"/>
  <c r="AB639" i="60"/>
  <c r="X639" i="60"/>
  <c r="T639" i="60"/>
  <c r="P639" i="60"/>
  <c r="L639" i="60"/>
  <c r="H639" i="60"/>
  <c r="AI639" i="60"/>
  <c r="AA639" i="60"/>
  <c r="W639" i="60"/>
  <c r="S639" i="60"/>
  <c r="O639" i="60"/>
  <c r="K639" i="60"/>
  <c r="AI652" i="60"/>
  <c r="AA652" i="60"/>
  <c r="W652" i="60"/>
  <c r="S652" i="60"/>
  <c r="O652" i="60"/>
  <c r="K652" i="60"/>
  <c r="AH652" i="60"/>
  <c r="AD652" i="60"/>
  <c r="Z652" i="60"/>
  <c r="V652" i="60"/>
  <c r="R652" i="60"/>
  <c r="N652" i="60"/>
  <c r="J652" i="60"/>
  <c r="AG652" i="60"/>
  <c r="AC652" i="60"/>
  <c r="Y652" i="60"/>
  <c r="U652" i="60"/>
  <c r="Q652" i="60"/>
  <c r="M652" i="60"/>
  <c r="I652" i="60"/>
  <c r="AJ652" i="60"/>
  <c r="AF652" i="60"/>
  <c r="AB652" i="60"/>
  <c r="X652" i="60"/>
  <c r="T652" i="60"/>
  <c r="P652" i="60"/>
  <c r="L652" i="60"/>
  <c r="H652" i="60"/>
  <c r="AH655" i="60"/>
  <c r="AD655" i="60"/>
  <c r="Z655" i="60"/>
  <c r="V655" i="60"/>
  <c r="R655" i="60"/>
  <c r="N655" i="60"/>
  <c r="J655" i="60"/>
  <c r="AG655" i="60"/>
  <c r="AC655" i="60"/>
  <c r="Y655" i="60"/>
  <c r="U655" i="60"/>
  <c r="Q655" i="60"/>
  <c r="M655" i="60"/>
  <c r="I655" i="60"/>
  <c r="AJ655" i="60"/>
  <c r="AF655" i="60"/>
  <c r="AB655" i="60"/>
  <c r="X655" i="60"/>
  <c r="T655" i="60"/>
  <c r="P655" i="60"/>
  <c r="L655" i="60"/>
  <c r="H655" i="60"/>
  <c r="AI655" i="60"/>
  <c r="AE595" i="60"/>
  <c r="AA655" i="60"/>
  <c r="W655" i="60"/>
  <c r="S655" i="60"/>
  <c r="O655" i="60"/>
  <c r="K655" i="60"/>
  <c r="AI669" i="60"/>
  <c r="AA669" i="60"/>
  <c r="W669" i="60"/>
  <c r="S669" i="60"/>
  <c r="O669" i="60"/>
  <c r="K669" i="60"/>
  <c r="AH669" i="60"/>
  <c r="AD669" i="60"/>
  <c r="Z669" i="60"/>
  <c r="V669" i="60"/>
  <c r="R669" i="60"/>
  <c r="N669" i="60"/>
  <c r="J669" i="60"/>
  <c r="AG669" i="60"/>
  <c r="AC669" i="60"/>
  <c r="Y669" i="60"/>
  <c r="U669" i="60"/>
  <c r="Q669" i="60"/>
  <c r="M669" i="60"/>
  <c r="I669" i="60"/>
  <c r="AJ669" i="60"/>
  <c r="AF669" i="60"/>
  <c r="AB669" i="60"/>
  <c r="X669" i="60"/>
  <c r="T669" i="60"/>
  <c r="P669" i="60"/>
  <c r="L669" i="60"/>
  <c r="H669" i="60"/>
  <c r="AH672" i="60"/>
  <c r="AD672" i="60"/>
  <c r="Z672" i="60"/>
  <c r="V672" i="60"/>
  <c r="R672" i="60"/>
  <c r="N672" i="60"/>
  <c r="J672" i="60"/>
  <c r="AG672" i="60"/>
  <c r="AC672" i="60"/>
  <c r="Y672" i="60"/>
  <c r="U672" i="60"/>
  <c r="Q672" i="60"/>
  <c r="M672" i="60"/>
  <c r="I672" i="60"/>
  <c r="AJ672" i="60"/>
  <c r="AF672" i="60"/>
  <c r="AB672" i="60"/>
  <c r="X672" i="60"/>
  <c r="T672" i="60"/>
  <c r="P672" i="60"/>
  <c r="L672" i="60"/>
  <c r="H672" i="60"/>
  <c r="AI672" i="60"/>
  <c r="AA672" i="60"/>
  <c r="W672" i="60"/>
  <c r="S672" i="60"/>
  <c r="O672" i="60"/>
  <c r="K672" i="60"/>
  <c r="AH676" i="60"/>
  <c r="AD676" i="60"/>
  <c r="Z676" i="60"/>
  <c r="V676" i="60"/>
  <c r="R676" i="60"/>
  <c r="N676" i="60"/>
  <c r="J676" i="60"/>
  <c r="AG676" i="60"/>
  <c r="AC676" i="60"/>
  <c r="Y676" i="60"/>
  <c r="U676" i="60"/>
  <c r="Q676" i="60"/>
  <c r="M676" i="60"/>
  <c r="I676" i="60"/>
  <c r="AJ676" i="60"/>
  <c r="AF676" i="60"/>
  <c r="AB676" i="60"/>
  <c r="X676" i="60"/>
  <c r="T676" i="60"/>
  <c r="P676" i="60"/>
  <c r="L676" i="60"/>
  <c r="H676" i="60"/>
  <c r="AI676" i="60"/>
  <c r="AA676" i="60"/>
  <c r="W676" i="60"/>
  <c r="S676" i="60"/>
  <c r="O676" i="60"/>
  <c r="K676" i="60"/>
  <c r="AI689" i="60"/>
  <c r="AA689" i="60"/>
  <c r="W689" i="60"/>
  <c r="S689" i="60"/>
  <c r="O689" i="60"/>
  <c r="K689" i="60"/>
  <c r="AH689" i="60"/>
  <c r="AD689" i="60"/>
  <c r="Z689" i="60"/>
  <c r="V689" i="60"/>
  <c r="R689" i="60"/>
  <c r="N689" i="60"/>
  <c r="J689" i="60"/>
  <c r="AG689" i="60"/>
  <c r="AC689" i="60"/>
  <c r="Y689" i="60"/>
  <c r="U689" i="60"/>
  <c r="Q689" i="60"/>
  <c r="M689" i="60"/>
  <c r="I689" i="60"/>
  <c r="AJ689" i="60"/>
  <c r="AF689" i="60"/>
  <c r="AB689" i="60"/>
  <c r="X689" i="60"/>
  <c r="T689" i="60"/>
  <c r="P689" i="60"/>
  <c r="L689" i="60"/>
  <c r="H689" i="60"/>
  <c r="AH692" i="60"/>
  <c r="AD692" i="60"/>
  <c r="Z692" i="60"/>
  <c r="V692" i="60"/>
  <c r="R692" i="60"/>
  <c r="N692" i="60"/>
  <c r="J692" i="60"/>
  <c r="AG692" i="60"/>
  <c r="AC692" i="60"/>
  <c r="Y692" i="60"/>
  <c r="U692" i="60"/>
  <c r="Q692" i="60"/>
  <c r="M692" i="60"/>
  <c r="I692" i="60"/>
  <c r="AJ692" i="60"/>
  <c r="AF692" i="60"/>
  <c r="AB692" i="60"/>
  <c r="X692" i="60"/>
  <c r="T692" i="60"/>
  <c r="P692" i="60"/>
  <c r="L692" i="60"/>
  <c r="H692" i="60"/>
  <c r="AI692" i="60"/>
  <c r="AA692" i="60"/>
  <c r="W692" i="60"/>
  <c r="S692" i="60"/>
  <c r="O692" i="60"/>
  <c r="K692" i="60"/>
  <c r="AG700" i="60"/>
  <c r="AC700" i="60"/>
  <c r="Y700" i="60"/>
  <c r="U700" i="60"/>
  <c r="Q700" i="60"/>
  <c r="M700" i="60"/>
  <c r="I700" i="60"/>
  <c r="AH700" i="60"/>
  <c r="AB700" i="60"/>
  <c r="W700" i="60"/>
  <c r="R700" i="60"/>
  <c r="L700" i="60"/>
  <c r="AF700" i="60"/>
  <c r="AA700" i="60"/>
  <c r="V700" i="60"/>
  <c r="P700" i="60"/>
  <c r="K700" i="60"/>
  <c r="AJ700" i="60"/>
  <c r="Z700" i="60"/>
  <c r="T700" i="60"/>
  <c r="O700" i="60"/>
  <c r="J700" i="60"/>
  <c r="AI700" i="60"/>
  <c r="AD700" i="60"/>
  <c r="X700" i="60"/>
  <c r="S700" i="60"/>
  <c r="N700" i="60"/>
  <c r="H700" i="60"/>
  <c r="AJ612" i="60"/>
  <c r="AG613" i="60"/>
  <c r="AJ628" i="60"/>
  <c r="AG629" i="60"/>
  <c r="AI631" i="60"/>
  <c r="AA631" i="60"/>
  <c r="W631" i="60"/>
  <c r="S631" i="60"/>
  <c r="O631" i="60"/>
  <c r="K631" i="60"/>
  <c r="AH631" i="60"/>
  <c r="AD631" i="60"/>
  <c r="Z631" i="60"/>
  <c r="V631" i="60"/>
  <c r="R631" i="60"/>
  <c r="N631" i="60"/>
  <c r="J631" i="60"/>
  <c r="AG631" i="60"/>
  <c r="AC631" i="60"/>
  <c r="Y631" i="60"/>
  <c r="U631" i="60"/>
  <c r="Q631" i="60"/>
  <c r="M631" i="60"/>
  <c r="I631" i="60"/>
  <c r="AJ631" i="60"/>
  <c r="AF631" i="60"/>
  <c r="AB631" i="60"/>
  <c r="X631" i="60"/>
  <c r="T631" i="60"/>
  <c r="P631" i="60"/>
  <c r="L631" i="60"/>
  <c r="H631" i="60"/>
  <c r="AH635" i="60"/>
  <c r="AD635" i="60"/>
  <c r="Z635" i="60"/>
  <c r="V635" i="60"/>
  <c r="R635" i="60"/>
  <c r="N635" i="60"/>
  <c r="J635" i="60"/>
  <c r="AG635" i="60"/>
  <c r="AC635" i="60"/>
  <c r="Y635" i="60"/>
  <c r="U635" i="60"/>
  <c r="Q635" i="60"/>
  <c r="M635" i="60"/>
  <c r="I635" i="60"/>
  <c r="AJ635" i="60"/>
  <c r="AF635" i="60"/>
  <c r="AB635" i="60"/>
  <c r="X635" i="60"/>
  <c r="T635" i="60"/>
  <c r="P635" i="60"/>
  <c r="L635" i="60"/>
  <c r="H635" i="60"/>
  <c r="AI635" i="60"/>
  <c r="AA635" i="60"/>
  <c r="W635" i="60"/>
  <c r="S635" i="60"/>
  <c r="O635" i="60"/>
  <c r="K635" i="60"/>
  <c r="AI648" i="60"/>
  <c r="AA648" i="60"/>
  <c r="W648" i="60"/>
  <c r="S648" i="60"/>
  <c r="O648" i="60"/>
  <c r="K648" i="60"/>
  <c r="AH648" i="60"/>
  <c r="AD648" i="60"/>
  <c r="Z648" i="60"/>
  <c r="V648" i="60"/>
  <c r="R648" i="60"/>
  <c r="N648" i="60"/>
  <c r="J648" i="60"/>
  <c r="AG648" i="60"/>
  <c r="AC648" i="60"/>
  <c r="Y648" i="60"/>
  <c r="U648" i="60"/>
  <c r="Q648" i="60"/>
  <c r="M648" i="60"/>
  <c r="I648" i="60"/>
  <c r="AJ648" i="60"/>
  <c r="AF648" i="60"/>
  <c r="AB648" i="60"/>
  <c r="X648" i="60"/>
  <c r="T648" i="60"/>
  <c r="P648" i="60"/>
  <c r="L648" i="60"/>
  <c r="H648" i="60"/>
  <c r="AH651" i="60"/>
  <c r="AD651" i="60"/>
  <c r="Z651" i="60"/>
  <c r="V651" i="60"/>
  <c r="R651" i="60"/>
  <c r="N651" i="60"/>
  <c r="J651" i="60"/>
  <c r="AG651" i="60"/>
  <c r="AC651" i="60"/>
  <c r="Y651" i="60"/>
  <c r="U651" i="60"/>
  <c r="Q651" i="60"/>
  <c r="M651" i="60"/>
  <c r="I651" i="60"/>
  <c r="AJ651" i="60"/>
  <c r="AF651" i="60"/>
  <c r="AB651" i="60"/>
  <c r="X651" i="60"/>
  <c r="T651" i="60"/>
  <c r="P651" i="60"/>
  <c r="L651" i="60"/>
  <c r="H651" i="60"/>
  <c r="AI651" i="60"/>
  <c r="AA651" i="60"/>
  <c r="W651" i="60"/>
  <c r="S651" i="60"/>
  <c r="O651" i="60"/>
  <c r="K651" i="60"/>
  <c r="AI665" i="60"/>
  <c r="AA665" i="60"/>
  <c r="W665" i="60"/>
  <c r="S665" i="60"/>
  <c r="O665" i="60"/>
  <c r="K665" i="60"/>
  <c r="AH665" i="60"/>
  <c r="AD665" i="60"/>
  <c r="Z665" i="60"/>
  <c r="V665" i="60"/>
  <c r="R665" i="60"/>
  <c r="N665" i="60"/>
  <c r="J665" i="60"/>
  <c r="AG665" i="60"/>
  <c r="AC665" i="60"/>
  <c r="Y665" i="60"/>
  <c r="U665" i="60"/>
  <c r="Q665" i="60"/>
  <c r="M665" i="60"/>
  <c r="I665" i="60"/>
  <c r="AJ665" i="60"/>
  <c r="AF665" i="60"/>
  <c r="AB665" i="60"/>
  <c r="X665" i="60"/>
  <c r="T665" i="60"/>
  <c r="P665" i="60"/>
  <c r="L665" i="60"/>
  <c r="H665" i="60"/>
  <c r="AH668" i="60"/>
  <c r="AD668" i="60"/>
  <c r="Z668" i="60"/>
  <c r="V668" i="60"/>
  <c r="R668" i="60"/>
  <c r="N668" i="60"/>
  <c r="J668" i="60"/>
  <c r="AG668" i="60"/>
  <c r="AC668" i="60"/>
  <c r="Y668" i="60"/>
  <c r="U668" i="60"/>
  <c r="Q668" i="60"/>
  <c r="M668" i="60"/>
  <c r="I668" i="60"/>
  <c r="AJ668" i="60"/>
  <c r="AF668" i="60"/>
  <c r="AB668" i="60"/>
  <c r="X668" i="60"/>
  <c r="T668" i="60"/>
  <c r="P668" i="60"/>
  <c r="L668" i="60"/>
  <c r="H668" i="60"/>
  <c r="AI668" i="60"/>
  <c r="AA668" i="60"/>
  <c r="W668" i="60"/>
  <c r="S668" i="60"/>
  <c r="O668" i="60"/>
  <c r="K668" i="60"/>
  <c r="AI685" i="60"/>
  <c r="AA685" i="60"/>
  <c r="W685" i="60"/>
  <c r="S685" i="60"/>
  <c r="O685" i="60"/>
  <c r="K685" i="60"/>
  <c r="AH685" i="60"/>
  <c r="AD685" i="60"/>
  <c r="Z685" i="60"/>
  <c r="V685" i="60"/>
  <c r="R685" i="60"/>
  <c r="N685" i="60"/>
  <c r="J685" i="60"/>
  <c r="AG685" i="60"/>
  <c r="AC685" i="60"/>
  <c r="Y685" i="60"/>
  <c r="U685" i="60"/>
  <c r="Q685" i="60"/>
  <c r="M685" i="60"/>
  <c r="I685" i="60"/>
  <c r="AJ685" i="60"/>
  <c r="AF685" i="60"/>
  <c r="AB685" i="60"/>
  <c r="X685" i="60"/>
  <c r="T685" i="60"/>
  <c r="P685" i="60"/>
  <c r="L685" i="60"/>
  <c r="H685" i="60"/>
  <c r="AH688" i="60"/>
  <c r="AD688" i="60"/>
  <c r="Z688" i="60"/>
  <c r="V688" i="60"/>
  <c r="R688" i="60"/>
  <c r="N688" i="60"/>
  <c r="J688" i="60"/>
  <c r="AG688" i="60"/>
  <c r="AC688" i="60"/>
  <c r="Y688" i="60"/>
  <c r="U688" i="60"/>
  <c r="Q688" i="60"/>
  <c r="M688" i="60"/>
  <c r="I688" i="60"/>
  <c r="AJ688" i="60"/>
  <c r="AF688" i="60"/>
  <c r="AB688" i="60"/>
  <c r="X688" i="60"/>
  <c r="T688" i="60"/>
  <c r="P688" i="60"/>
  <c r="L688" i="60"/>
  <c r="H688" i="60"/>
  <c r="AI688" i="60"/>
  <c r="AA688" i="60"/>
  <c r="W688" i="60"/>
  <c r="S688" i="60"/>
  <c r="O688" i="60"/>
  <c r="K688" i="60"/>
  <c r="AG704" i="60"/>
  <c r="AC704" i="60"/>
  <c r="Y704" i="60"/>
  <c r="U704" i="60"/>
  <c r="Q704" i="60"/>
  <c r="M704" i="60"/>
  <c r="I704" i="60"/>
  <c r="AH704" i="60"/>
  <c r="AB704" i="60"/>
  <c r="W704" i="60"/>
  <c r="R704" i="60"/>
  <c r="L704" i="60"/>
  <c r="AF704" i="60"/>
  <c r="AA704" i="60"/>
  <c r="V704" i="60"/>
  <c r="P704" i="60"/>
  <c r="K704" i="60"/>
  <c r="AJ704" i="60"/>
  <c r="Z704" i="60"/>
  <c r="T704" i="60"/>
  <c r="O704" i="60"/>
  <c r="J704" i="60"/>
  <c r="AI704" i="60"/>
  <c r="AD704" i="60"/>
  <c r="X704" i="60"/>
  <c r="S704" i="60"/>
  <c r="N704" i="60"/>
  <c r="H704" i="60"/>
  <c r="G2" i="60"/>
  <c r="G7" i="60"/>
  <c r="G11" i="60"/>
  <c r="G15" i="60"/>
  <c r="G19" i="60"/>
  <c r="G23" i="60"/>
  <c r="G27" i="60"/>
  <c r="G31" i="60"/>
  <c r="J634" i="60"/>
  <c r="N634" i="60"/>
  <c r="R634" i="60"/>
  <c r="V634" i="60"/>
  <c r="Z634" i="60"/>
  <c r="AD634" i="60"/>
  <c r="AH634" i="60"/>
  <c r="I637" i="60"/>
  <c r="M637" i="60"/>
  <c r="Q637" i="60"/>
  <c r="U637" i="60"/>
  <c r="Y637" i="60"/>
  <c r="AC637" i="60"/>
  <c r="AG637" i="60"/>
  <c r="J638" i="60"/>
  <c r="N638" i="60"/>
  <c r="R638" i="60"/>
  <c r="V638" i="60"/>
  <c r="Z638" i="60"/>
  <c r="AD638" i="60"/>
  <c r="AH638" i="60"/>
  <c r="I641" i="60"/>
  <c r="M641" i="60"/>
  <c r="Q641" i="60"/>
  <c r="U641" i="60"/>
  <c r="Y641" i="60"/>
  <c r="AC641" i="60"/>
  <c r="AG641" i="60"/>
  <c r="J642" i="60"/>
  <c r="N642" i="60"/>
  <c r="R642" i="60"/>
  <c r="V642" i="60"/>
  <c r="Z642" i="60"/>
  <c r="AD642" i="60"/>
  <c r="AH642" i="60"/>
  <c r="I645" i="60"/>
  <c r="M645" i="60"/>
  <c r="Q645" i="60"/>
  <c r="U645" i="60"/>
  <c r="Y645" i="60"/>
  <c r="AC645" i="60"/>
  <c r="AG645" i="60"/>
  <c r="J646" i="60"/>
  <c r="N646" i="60"/>
  <c r="R646" i="60"/>
  <c r="V646" i="60"/>
  <c r="Z646" i="60"/>
  <c r="AD646" i="60"/>
  <c r="AH646" i="60"/>
  <c r="I649" i="60"/>
  <c r="M649" i="60"/>
  <c r="Q649" i="60"/>
  <c r="U649" i="60"/>
  <c r="Y649" i="60"/>
  <c r="AC649" i="60"/>
  <c r="AG649" i="60"/>
  <c r="J650" i="60"/>
  <c r="N650" i="60"/>
  <c r="R650" i="60"/>
  <c r="V650" i="60"/>
  <c r="Z650" i="60"/>
  <c r="AD650" i="60"/>
  <c r="AH650" i="60"/>
  <c r="I653" i="60"/>
  <c r="M653" i="60"/>
  <c r="Q653" i="60"/>
  <c r="U653" i="60"/>
  <c r="Y653" i="60"/>
  <c r="AC653" i="60"/>
  <c r="AG653" i="60"/>
  <c r="J654" i="60"/>
  <c r="N654" i="60"/>
  <c r="R654" i="60"/>
  <c r="V654" i="60"/>
  <c r="Z654" i="60"/>
  <c r="AD654" i="60"/>
  <c r="AH654" i="60"/>
  <c r="I657" i="60"/>
  <c r="M657" i="60"/>
  <c r="Q657" i="60"/>
  <c r="U657" i="60"/>
  <c r="Y657" i="60"/>
  <c r="AC657" i="60"/>
  <c r="AG657" i="60"/>
  <c r="J658" i="60"/>
  <c r="N658" i="60"/>
  <c r="R658" i="60"/>
  <c r="V658" i="60"/>
  <c r="Z658" i="60"/>
  <c r="AD658" i="60"/>
  <c r="AH658" i="60"/>
  <c r="I661" i="60"/>
  <c r="M661" i="60"/>
  <c r="Q661" i="60"/>
  <c r="U661" i="60"/>
  <c r="Y661" i="60"/>
  <c r="AC661" i="60"/>
  <c r="AG661" i="60"/>
  <c r="J662" i="60"/>
  <c r="N662" i="60"/>
  <c r="R662" i="60"/>
  <c r="V662" i="60"/>
  <c r="Z662" i="60"/>
  <c r="AD662" i="60"/>
  <c r="AH662" i="60"/>
  <c r="I666" i="60"/>
  <c r="M666" i="60"/>
  <c r="Q666" i="60"/>
  <c r="U666" i="60"/>
  <c r="Y666" i="60"/>
  <c r="AC666" i="60"/>
  <c r="AG666" i="60"/>
  <c r="J667" i="60"/>
  <c r="N667" i="60"/>
  <c r="R667" i="60"/>
  <c r="V667" i="60"/>
  <c r="Z667" i="60"/>
  <c r="AD667" i="60"/>
  <c r="AH667" i="60"/>
  <c r="I670" i="60"/>
  <c r="M670" i="60"/>
  <c r="Q670" i="60"/>
  <c r="U670" i="60"/>
  <c r="Y670" i="60"/>
  <c r="AC670" i="60"/>
  <c r="AG670" i="60"/>
  <c r="J671" i="60"/>
  <c r="N671" i="60"/>
  <c r="R671" i="60"/>
  <c r="V671" i="60"/>
  <c r="Z671" i="60"/>
  <c r="AD671" i="60"/>
  <c r="AH671" i="60"/>
  <c r="I674" i="60"/>
  <c r="M674" i="60"/>
  <c r="Q674" i="60"/>
  <c r="U674" i="60"/>
  <c r="Y674" i="60"/>
  <c r="AC674" i="60"/>
  <c r="AG674" i="60"/>
  <c r="J675" i="60"/>
  <c r="N675" i="60"/>
  <c r="R675" i="60"/>
  <c r="V675" i="60"/>
  <c r="Z675" i="60"/>
  <c r="AD675" i="60"/>
  <c r="AH675" i="60"/>
  <c r="I678" i="60"/>
  <c r="M678" i="60"/>
  <c r="Q678" i="60"/>
  <c r="U678" i="60"/>
  <c r="Y678" i="60"/>
  <c r="AC678" i="60"/>
  <c r="AG678" i="60"/>
  <c r="J679" i="60"/>
  <c r="N679" i="60"/>
  <c r="R679" i="60"/>
  <c r="V679" i="60"/>
  <c r="Z679" i="60"/>
  <c r="AD679" i="60"/>
  <c r="AH679" i="60"/>
  <c r="I682" i="60"/>
  <c r="M682" i="60"/>
  <c r="Q682" i="60"/>
  <c r="U682" i="60"/>
  <c r="Y682" i="60"/>
  <c r="AC682" i="60"/>
  <c r="AG682" i="60"/>
  <c r="J683" i="60"/>
  <c r="N683" i="60"/>
  <c r="R683" i="60"/>
  <c r="V683" i="60"/>
  <c r="Z683" i="60"/>
  <c r="AD683" i="60"/>
  <c r="AH683" i="60"/>
  <c r="I686" i="60"/>
  <c r="M686" i="60"/>
  <c r="Q686" i="60"/>
  <c r="U686" i="60"/>
  <c r="Y686" i="60"/>
  <c r="AC686" i="60"/>
  <c r="AG686" i="60"/>
  <c r="J687" i="60"/>
  <c r="N687" i="60"/>
  <c r="R687" i="60"/>
  <c r="V687" i="60"/>
  <c r="Z687" i="60"/>
  <c r="AD687" i="60"/>
  <c r="AH687" i="60"/>
  <c r="I690" i="60"/>
  <c r="M690" i="60"/>
  <c r="Q690" i="60"/>
  <c r="U690" i="60"/>
  <c r="Y690" i="60"/>
  <c r="AC690" i="60"/>
  <c r="AG690" i="60"/>
  <c r="J691" i="60"/>
  <c r="N691" i="60"/>
  <c r="R691" i="60"/>
  <c r="V691" i="60"/>
  <c r="Z691" i="60"/>
  <c r="AD691" i="60"/>
  <c r="AH691" i="60"/>
  <c r="I695" i="60"/>
  <c r="M695" i="60"/>
  <c r="Q695" i="60"/>
  <c r="U695" i="60"/>
  <c r="Y695" i="60"/>
  <c r="AC695" i="60"/>
  <c r="AG695" i="60"/>
  <c r="J696" i="60"/>
  <c r="N696" i="60"/>
  <c r="R696" i="60"/>
  <c r="V696" i="60"/>
  <c r="Z696" i="60"/>
  <c r="AD696" i="60"/>
  <c r="AH696" i="60"/>
  <c r="I699" i="60"/>
  <c r="M699" i="60"/>
  <c r="R699" i="60"/>
  <c r="W699" i="60"/>
  <c r="AC699" i="60"/>
  <c r="AH699" i="60"/>
  <c r="I701" i="60"/>
  <c r="O701" i="60"/>
  <c r="T701" i="60"/>
  <c r="Y701" i="60"/>
  <c r="AE701" i="60"/>
  <c r="AJ701" i="60"/>
  <c r="L702" i="60"/>
  <c r="Q702" i="60"/>
  <c r="V702" i="60"/>
  <c r="AB702" i="60"/>
  <c r="AG702" i="60"/>
  <c r="M703" i="60"/>
  <c r="R703" i="60"/>
  <c r="W703" i="60"/>
  <c r="AC703" i="60"/>
  <c r="AH703" i="60"/>
  <c r="I705" i="60"/>
  <c r="O705" i="60"/>
  <c r="T705" i="60"/>
  <c r="Y705" i="60"/>
  <c r="AE705" i="60"/>
  <c r="AJ705" i="60"/>
  <c r="L706" i="60"/>
  <c r="Q706" i="60"/>
  <c r="V706" i="60"/>
  <c r="AB706" i="60"/>
  <c r="AG706" i="60"/>
  <c r="M707" i="60"/>
  <c r="R707" i="60"/>
  <c r="W707" i="60"/>
  <c r="AC707" i="60"/>
  <c r="AH707" i="60"/>
  <c r="I709" i="60"/>
  <c r="O709" i="60"/>
  <c r="T709" i="60"/>
  <c r="Y709" i="60"/>
  <c r="AE709" i="60"/>
  <c r="AJ709" i="60"/>
  <c r="L710" i="60"/>
  <c r="Q710" i="60"/>
  <c r="V710" i="60"/>
  <c r="AB710" i="60"/>
  <c r="AG710" i="60"/>
  <c r="M711" i="60"/>
  <c r="R711" i="60"/>
  <c r="W711" i="60"/>
  <c r="AC711" i="60"/>
  <c r="AH711" i="60"/>
  <c r="O713" i="60"/>
  <c r="W713" i="60"/>
  <c r="AE713" i="60"/>
  <c r="AH714" i="60"/>
  <c r="AD714" i="60"/>
  <c r="Z714" i="60"/>
  <c r="V714" i="60"/>
  <c r="R714" i="60"/>
  <c r="N714" i="60"/>
  <c r="J714" i="60"/>
  <c r="AI714" i="60"/>
  <c r="AA714" i="60"/>
  <c r="W714" i="60"/>
  <c r="S714" i="60"/>
  <c r="O714" i="60"/>
  <c r="K714" i="60"/>
  <c r="I714" i="60"/>
  <c r="Q714" i="60"/>
  <c r="Y714" i="60"/>
  <c r="AG714" i="60"/>
  <c r="M715" i="60"/>
  <c r="U715" i="60"/>
  <c r="AC715" i="60"/>
  <c r="AJ716" i="60"/>
  <c r="AF716" i="60"/>
  <c r="AB716" i="60"/>
  <c r="X716" i="60"/>
  <c r="T716" i="60"/>
  <c r="P716" i="60"/>
  <c r="L716" i="60"/>
  <c r="H716" i="60"/>
  <c r="AG716" i="60"/>
  <c r="AC716" i="60"/>
  <c r="Y716" i="60"/>
  <c r="U716" i="60"/>
  <c r="Q716" i="60"/>
  <c r="M716" i="60"/>
  <c r="I716" i="60"/>
  <c r="N716" i="60"/>
  <c r="V716" i="60"/>
  <c r="AD716" i="60"/>
  <c r="O717" i="60"/>
  <c r="W717" i="60"/>
  <c r="AE717" i="60"/>
  <c r="AH718" i="60"/>
  <c r="AD718" i="60"/>
  <c r="Z718" i="60"/>
  <c r="V718" i="60"/>
  <c r="R718" i="60"/>
  <c r="N718" i="60"/>
  <c r="J718" i="60"/>
  <c r="AI718" i="60"/>
  <c r="AA718" i="60"/>
  <c r="W718" i="60"/>
  <c r="S718" i="60"/>
  <c r="O718" i="60"/>
  <c r="K718" i="60"/>
  <c r="I718" i="60"/>
  <c r="Q718" i="60"/>
  <c r="Y718" i="60"/>
  <c r="AG718" i="60"/>
  <c r="M719" i="60"/>
  <c r="U719" i="60"/>
  <c r="AC719" i="60"/>
  <c r="AJ720" i="60"/>
  <c r="AF720" i="60"/>
  <c r="AB720" i="60"/>
  <c r="X720" i="60"/>
  <c r="T720" i="60"/>
  <c r="P720" i="60"/>
  <c r="L720" i="60"/>
  <c r="H720" i="60"/>
  <c r="AG720" i="60"/>
  <c r="AC720" i="60"/>
  <c r="Y720" i="60"/>
  <c r="U720" i="60"/>
  <c r="Q720" i="60"/>
  <c r="M720" i="60"/>
  <c r="I720" i="60"/>
  <c r="N720" i="60"/>
  <c r="V720" i="60"/>
  <c r="AD720" i="60"/>
  <c r="O721" i="60"/>
  <c r="W721" i="60"/>
  <c r="AE721" i="60"/>
  <c r="AH722" i="60"/>
  <c r="AD722" i="60"/>
  <c r="Z722" i="60"/>
  <c r="V722" i="60"/>
  <c r="R722" i="60"/>
  <c r="N722" i="60"/>
  <c r="J722" i="60"/>
  <c r="AI722" i="60"/>
  <c r="AA722" i="60"/>
  <c r="W722" i="60"/>
  <c r="S722" i="60"/>
  <c r="O722" i="60"/>
  <c r="K722" i="60"/>
  <c r="I722" i="60"/>
  <c r="Q722" i="60"/>
  <c r="Y722" i="60"/>
  <c r="AG722" i="60"/>
  <c r="M724" i="60"/>
  <c r="U724" i="60"/>
  <c r="AC724" i="60"/>
  <c r="AJ725" i="60"/>
  <c r="AF725" i="60"/>
  <c r="AB725" i="60"/>
  <c r="X725" i="60"/>
  <c r="T725" i="60"/>
  <c r="P725" i="60"/>
  <c r="L725" i="60"/>
  <c r="H725" i="60"/>
  <c r="AG725" i="60"/>
  <c r="AC725" i="60"/>
  <c r="Y725" i="60"/>
  <c r="U725" i="60"/>
  <c r="Q725" i="60"/>
  <c r="M725" i="60"/>
  <c r="I725" i="60"/>
  <c r="N725" i="60"/>
  <c r="V725" i="60"/>
  <c r="AD725" i="60"/>
  <c r="O726" i="60"/>
  <c r="W726" i="60"/>
  <c r="AE726" i="60"/>
  <c r="AH727" i="60"/>
  <c r="AD727" i="60"/>
  <c r="Z727" i="60"/>
  <c r="V727" i="60"/>
  <c r="R727" i="60"/>
  <c r="N727" i="60"/>
  <c r="J727" i="60"/>
  <c r="AJ727" i="60"/>
  <c r="AF727" i="60"/>
  <c r="AB727" i="60"/>
  <c r="X727" i="60"/>
  <c r="T727" i="60"/>
  <c r="P727" i="60"/>
  <c r="L727" i="60"/>
  <c r="H727" i="60"/>
  <c r="AI727" i="60"/>
  <c r="AA727" i="60"/>
  <c r="W727" i="60"/>
  <c r="S727" i="60"/>
  <c r="O727" i="60"/>
  <c r="K727" i="60"/>
  <c r="M727" i="60"/>
  <c r="AC727" i="60"/>
  <c r="R728" i="60"/>
  <c r="AH728" i="60"/>
  <c r="O729" i="60"/>
  <c r="AE729" i="60"/>
  <c r="P730" i="60"/>
  <c r="AF730" i="60"/>
  <c r="U731" i="60"/>
  <c r="AI732" i="60"/>
  <c r="AA732" i="60"/>
  <c r="W732" i="60"/>
  <c r="S732" i="60"/>
  <c r="O732" i="60"/>
  <c r="K732" i="60"/>
  <c r="AG732" i="60"/>
  <c r="AC732" i="60"/>
  <c r="Y732" i="60"/>
  <c r="U732" i="60"/>
  <c r="Q732" i="60"/>
  <c r="M732" i="60"/>
  <c r="I732" i="60"/>
  <c r="AJ732" i="60"/>
  <c r="AF732" i="60"/>
  <c r="AB732" i="60"/>
  <c r="X732" i="60"/>
  <c r="T732" i="60"/>
  <c r="P732" i="60"/>
  <c r="L732" i="60"/>
  <c r="H732" i="60"/>
  <c r="J732" i="60"/>
  <c r="Z732" i="60"/>
  <c r="W733" i="60"/>
  <c r="H734" i="60"/>
  <c r="X734" i="60"/>
  <c r="AH735" i="60"/>
  <c r="AD735" i="60"/>
  <c r="Z735" i="60"/>
  <c r="V735" i="60"/>
  <c r="R735" i="60"/>
  <c r="N735" i="60"/>
  <c r="J735" i="60"/>
  <c r="AJ735" i="60"/>
  <c r="AF735" i="60"/>
  <c r="AB735" i="60"/>
  <c r="X735" i="60"/>
  <c r="T735" i="60"/>
  <c r="P735" i="60"/>
  <c r="L735" i="60"/>
  <c r="H735" i="60"/>
  <c r="AI735" i="60"/>
  <c r="AA735" i="60"/>
  <c r="W735" i="60"/>
  <c r="S735" i="60"/>
  <c r="O735" i="60"/>
  <c r="K735" i="60"/>
  <c r="M735" i="60"/>
  <c r="AC735" i="60"/>
  <c r="R736" i="60"/>
  <c r="AH736" i="60"/>
  <c r="O737" i="60"/>
  <c r="AE737" i="60"/>
  <c r="P738" i="60"/>
  <c r="AF738" i="60"/>
  <c r="U739" i="60"/>
  <c r="AI740" i="60"/>
  <c r="AA740" i="60"/>
  <c r="W740" i="60"/>
  <c r="S740" i="60"/>
  <c r="O740" i="60"/>
  <c r="K740" i="60"/>
  <c r="AG740" i="60"/>
  <c r="AC740" i="60"/>
  <c r="Y740" i="60"/>
  <c r="U740" i="60"/>
  <c r="Q740" i="60"/>
  <c r="M740" i="60"/>
  <c r="I740" i="60"/>
  <c r="AJ740" i="60"/>
  <c r="AF740" i="60"/>
  <c r="AB740" i="60"/>
  <c r="X740" i="60"/>
  <c r="T740" i="60"/>
  <c r="P740" i="60"/>
  <c r="L740" i="60"/>
  <c r="H740" i="60"/>
  <c r="J740" i="60"/>
  <c r="Z740" i="60"/>
  <c r="W741" i="60"/>
  <c r="H742" i="60"/>
  <c r="X742" i="60"/>
  <c r="AH743" i="60"/>
  <c r="AD743" i="60"/>
  <c r="Z743" i="60"/>
  <c r="V743" i="60"/>
  <c r="R743" i="60"/>
  <c r="N743" i="60"/>
  <c r="J743" i="60"/>
  <c r="AJ743" i="60"/>
  <c r="AF743" i="60"/>
  <c r="AB743" i="60"/>
  <c r="X743" i="60"/>
  <c r="T743" i="60"/>
  <c r="P743" i="60"/>
  <c r="L743" i="60"/>
  <c r="H743" i="60"/>
  <c r="AI743" i="60"/>
  <c r="AA743" i="60"/>
  <c r="W743" i="60"/>
  <c r="S743" i="60"/>
  <c r="O743" i="60"/>
  <c r="K743" i="60"/>
  <c r="M743" i="60"/>
  <c r="AC743" i="60"/>
  <c r="R744" i="60"/>
  <c r="AH744" i="60"/>
  <c r="O745" i="60"/>
  <c r="AE745" i="60"/>
  <c r="P746" i="60"/>
  <c r="AI748" i="60"/>
  <c r="AJ749" i="60"/>
  <c r="AH751" i="60"/>
  <c r="AD751" i="60"/>
  <c r="Z751" i="60"/>
  <c r="V751" i="60"/>
  <c r="R751" i="60"/>
  <c r="N751" i="60"/>
  <c r="J751" i="60"/>
  <c r="AG751" i="60"/>
  <c r="AC751" i="60"/>
  <c r="Y751" i="60"/>
  <c r="U751" i="60"/>
  <c r="Q751" i="60"/>
  <c r="M751" i="60"/>
  <c r="I751" i="60"/>
  <c r="AJ751" i="60"/>
  <c r="AF751" i="60"/>
  <c r="AB751" i="60"/>
  <c r="X751" i="60"/>
  <c r="T751" i="60"/>
  <c r="P751" i="60"/>
  <c r="L751" i="60"/>
  <c r="H751" i="60"/>
  <c r="AI751" i="60"/>
  <c r="AA751" i="60"/>
  <c r="W751" i="60"/>
  <c r="S751" i="60"/>
  <c r="O751" i="60"/>
  <c r="K751" i="60"/>
  <c r="AG755" i="60"/>
  <c r="AC755" i="60"/>
  <c r="Y755" i="60"/>
  <c r="U755" i="60"/>
  <c r="Q755" i="60"/>
  <c r="M755" i="60"/>
  <c r="I755" i="60"/>
  <c r="AJ755" i="60"/>
  <c r="AF755" i="60"/>
  <c r="AB755" i="60"/>
  <c r="X755" i="60"/>
  <c r="T755" i="60"/>
  <c r="P755" i="60"/>
  <c r="L755" i="60"/>
  <c r="H755" i="60"/>
  <c r="AI755" i="60"/>
  <c r="AA755" i="60"/>
  <c r="W755" i="60"/>
  <c r="S755" i="60"/>
  <c r="O755" i="60"/>
  <c r="K755" i="60"/>
  <c r="AH755" i="60"/>
  <c r="AD755" i="60"/>
  <c r="Z755" i="60"/>
  <c r="V755" i="60"/>
  <c r="R755" i="60"/>
  <c r="N755" i="60"/>
  <c r="J755" i="60"/>
  <c r="AE763" i="60"/>
  <c r="AJ764" i="60"/>
  <c r="AE769" i="60"/>
  <c r="AI772" i="60"/>
  <c r="AF774" i="60"/>
  <c r="AE786" i="60"/>
  <c r="AI789" i="60"/>
  <c r="AF791" i="60"/>
  <c r="AE802" i="60"/>
  <c r="AF274" i="60"/>
  <c r="AF275" i="60"/>
  <c r="AF278" i="60"/>
  <c r="AF279" i="60"/>
  <c r="AF282" i="60"/>
  <c r="AF283" i="60"/>
  <c r="AF286" i="60"/>
  <c r="AF287" i="60"/>
  <c r="AF290" i="60"/>
  <c r="AF291" i="60"/>
  <c r="AF294" i="60"/>
  <c r="AF295" i="60"/>
  <c r="AF298" i="60"/>
  <c r="AF299" i="60"/>
  <c r="K605" i="60"/>
  <c r="O605" i="60"/>
  <c r="S605" i="60"/>
  <c r="W605" i="60"/>
  <c r="AA605" i="60"/>
  <c r="AE605" i="60"/>
  <c r="AI605" i="60"/>
  <c r="K609" i="60"/>
  <c r="O609" i="60"/>
  <c r="S609" i="60"/>
  <c r="W609" i="60"/>
  <c r="AA609" i="60"/>
  <c r="AE609" i="60"/>
  <c r="AI609" i="60"/>
  <c r="K613" i="60"/>
  <c r="O613" i="60"/>
  <c r="O583" i="60"/>
  <c r="O883" i="60" s="1"/>
  <c r="S613" i="60"/>
  <c r="W613" i="60"/>
  <c r="AA613" i="60"/>
  <c r="AE613" i="60"/>
  <c r="AE583" i="60"/>
  <c r="AI613" i="60"/>
  <c r="K617" i="60"/>
  <c r="O617" i="60"/>
  <c r="S617" i="60"/>
  <c r="W617" i="60"/>
  <c r="AA617" i="60"/>
  <c r="AE617" i="60"/>
  <c r="AI617" i="60"/>
  <c r="K621" i="60"/>
  <c r="O621" i="60"/>
  <c r="S621" i="60"/>
  <c r="W621" i="60"/>
  <c r="AA621" i="60"/>
  <c r="AE621" i="60"/>
  <c r="AI621" i="60"/>
  <c r="K625" i="60"/>
  <c r="O625" i="60"/>
  <c r="S625" i="60"/>
  <c r="W625" i="60"/>
  <c r="AA625" i="60"/>
  <c r="AE625" i="60"/>
  <c r="AI625" i="60"/>
  <c r="K629" i="60"/>
  <c r="O629" i="60"/>
  <c r="O599" i="60"/>
  <c r="S629" i="60"/>
  <c r="W629" i="60"/>
  <c r="AA629" i="60"/>
  <c r="AE629" i="60"/>
  <c r="AE599" i="60"/>
  <c r="AI629" i="60"/>
  <c r="K634" i="60"/>
  <c r="O634" i="60"/>
  <c r="S634" i="60"/>
  <c r="W634" i="60"/>
  <c r="AA634" i="60"/>
  <c r="AE634" i="60"/>
  <c r="AI634" i="60"/>
  <c r="J637" i="60"/>
  <c r="N637" i="60"/>
  <c r="R637" i="60"/>
  <c r="V637" i="60"/>
  <c r="Z637" i="60"/>
  <c r="AD637" i="60"/>
  <c r="AH637" i="60"/>
  <c r="K638" i="60"/>
  <c r="O638" i="60"/>
  <c r="S638" i="60"/>
  <c r="W638" i="60"/>
  <c r="AA638" i="60"/>
  <c r="AE638" i="60"/>
  <c r="AI638" i="60"/>
  <c r="J641" i="60"/>
  <c r="N641" i="60"/>
  <c r="R641" i="60"/>
  <c r="V641" i="60"/>
  <c r="Z641" i="60"/>
  <c r="AD641" i="60"/>
  <c r="AH641" i="60"/>
  <c r="K642" i="60"/>
  <c r="O642" i="60"/>
  <c r="S642" i="60"/>
  <c r="W642" i="60"/>
  <c r="AA642" i="60"/>
  <c r="AE642" i="60"/>
  <c r="AI642" i="60"/>
  <c r="J645" i="60"/>
  <c r="N645" i="60"/>
  <c r="R645" i="60"/>
  <c r="V645" i="60"/>
  <c r="Z645" i="60"/>
  <c r="AD645" i="60"/>
  <c r="AH645" i="60"/>
  <c r="K646" i="60"/>
  <c r="O646" i="60"/>
  <c r="S646" i="60"/>
  <c r="W646" i="60"/>
  <c r="AA646" i="60"/>
  <c r="AE646" i="60"/>
  <c r="AI646" i="60"/>
  <c r="J649" i="60"/>
  <c r="N649" i="60"/>
  <c r="R649" i="60"/>
  <c r="V649" i="60"/>
  <c r="Z649" i="60"/>
  <c r="AD649" i="60"/>
  <c r="AH649" i="60"/>
  <c r="K650" i="60"/>
  <c r="O650" i="60"/>
  <c r="S650" i="60"/>
  <c r="W650" i="60"/>
  <c r="AA650" i="60"/>
  <c r="AE650" i="60"/>
  <c r="AI650" i="60"/>
  <c r="J653" i="60"/>
  <c r="N653" i="60"/>
  <c r="R653" i="60"/>
  <c r="V653" i="60"/>
  <c r="Z653" i="60"/>
  <c r="AD653" i="60"/>
  <c r="AH653" i="60"/>
  <c r="K654" i="60"/>
  <c r="O654" i="60"/>
  <c r="S654" i="60"/>
  <c r="W654" i="60"/>
  <c r="AA654" i="60"/>
  <c r="AE654" i="60"/>
  <c r="AI654" i="60"/>
  <c r="J657" i="60"/>
  <c r="N657" i="60"/>
  <c r="R657" i="60"/>
  <c r="V657" i="60"/>
  <c r="Z657" i="60"/>
  <c r="AD657" i="60"/>
  <c r="AH657" i="60"/>
  <c r="K658" i="60"/>
  <c r="O658" i="60"/>
  <c r="S658" i="60"/>
  <c r="W658" i="60"/>
  <c r="AA658" i="60"/>
  <c r="AE658" i="60"/>
  <c r="AI658" i="60"/>
  <c r="J661" i="60"/>
  <c r="N661" i="60"/>
  <c r="R661" i="60"/>
  <c r="V661" i="60"/>
  <c r="Z661" i="60"/>
  <c r="AD661" i="60"/>
  <c r="AH661" i="60"/>
  <c r="K662" i="60"/>
  <c r="O662" i="60"/>
  <c r="S662" i="60"/>
  <c r="W662" i="60"/>
  <c r="AA662" i="60"/>
  <c r="AE662" i="60"/>
  <c r="AI662" i="60"/>
  <c r="J666" i="60"/>
  <c r="N666" i="60"/>
  <c r="R666" i="60"/>
  <c r="V666" i="60"/>
  <c r="Z666" i="60"/>
  <c r="AD666" i="60"/>
  <c r="AH666" i="60"/>
  <c r="K667" i="60"/>
  <c r="O667" i="60"/>
  <c r="S667" i="60"/>
  <c r="W667" i="60"/>
  <c r="AA667" i="60"/>
  <c r="AE667" i="60"/>
  <c r="AI667" i="60"/>
  <c r="J670" i="60"/>
  <c r="N670" i="60"/>
  <c r="R670" i="60"/>
  <c r="V670" i="60"/>
  <c r="Z670" i="60"/>
  <c r="AD670" i="60"/>
  <c r="AH670" i="60"/>
  <c r="K671" i="60"/>
  <c r="O671" i="60"/>
  <c r="S671" i="60"/>
  <c r="W671" i="60"/>
  <c r="AA671" i="60"/>
  <c r="AE671" i="60"/>
  <c r="AI671" i="60"/>
  <c r="J674" i="60"/>
  <c r="N674" i="60"/>
  <c r="R674" i="60"/>
  <c r="V674" i="60"/>
  <c r="Z674" i="60"/>
  <c r="AD674" i="60"/>
  <c r="AH674" i="60"/>
  <c r="K675" i="60"/>
  <c r="O675" i="60"/>
  <c r="S675" i="60"/>
  <c r="W675" i="60"/>
  <c r="AA675" i="60"/>
  <c r="AI675" i="60"/>
  <c r="J678" i="60"/>
  <c r="N678" i="60"/>
  <c r="R678" i="60"/>
  <c r="V678" i="60"/>
  <c r="Z678" i="60"/>
  <c r="AD678" i="60"/>
  <c r="AH678" i="60"/>
  <c r="K679" i="60"/>
  <c r="O679" i="60"/>
  <c r="S679" i="60"/>
  <c r="W679" i="60"/>
  <c r="AA679" i="60"/>
  <c r="AI679" i="60"/>
  <c r="J682" i="60"/>
  <c r="N682" i="60"/>
  <c r="R682" i="60"/>
  <c r="V682" i="60"/>
  <c r="Z682" i="60"/>
  <c r="AD682" i="60"/>
  <c r="AH682" i="60"/>
  <c r="K683" i="60"/>
  <c r="O683" i="60"/>
  <c r="S683" i="60"/>
  <c r="W683" i="60"/>
  <c r="AA683" i="60"/>
  <c r="AI683" i="60"/>
  <c r="J686" i="60"/>
  <c r="N686" i="60"/>
  <c r="R686" i="60"/>
  <c r="V686" i="60"/>
  <c r="Z686" i="60"/>
  <c r="AD686" i="60"/>
  <c r="AH686" i="60"/>
  <c r="K687" i="60"/>
  <c r="O687" i="60"/>
  <c r="S687" i="60"/>
  <c r="W687" i="60"/>
  <c r="AA687" i="60"/>
  <c r="AI687" i="60"/>
  <c r="J690" i="60"/>
  <c r="N690" i="60"/>
  <c r="R690" i="60"/>
  <c r="V690" i="60"/>
  <c r="Z690" i="60"/>
  <c r="AD690" i="60"/>
  <c r="AH690" i="60"/>
  <c r="K691" i="60"/>
  <c r="O691" i="60"/>
  <c r="S691" i="60"/>
  <c r="W691" i="60"/>
  <c r="AA691" i="60"/>
  <c r="AI691" i="60"/>
  <c r="J695" i="60"/>
  <c r="N695" i="60"/>
  <c r="R695" i="60"/>
  <c r="V695" i="60"/>
  <c r="Z695" i="60"/>
  <c r="AD695" i="60"/>
  <c r="AH695" i="60"/>
  <c r="K696" i="60"/>
  <c r="O696" i="60"/>
  <c r="S696" i="60"/>
  <c r="W696" i="60"/>
  <c r="AA696" i="60"/>
  <c r="AI696" i="60"/>
  <c r="AJ699" i="60"/>
  <c r="AF699" i="60"/>
  <c r="AB699" i="60"/>
  <c r="X699" i="60"/>
  <c r="T699" i="60"/>
  <c r="P699" i="60"/>
  <c r="J699" i="60"/>
  <c r="N699" i="60"/>
  <c r="S699" i="60"/>
  <c r="Y699" i="60"/>
  <c r="AD699" i="60"/>
  <c r="AI699" i="60"/>
  <c r="K701" i="60"/>
  <c r="P701" i="60"/>
  <c r="U701" i="60"/>
  <c r="AA701" i="60"/>
  <c r="AF701" i="60"/>
  <c r="AI702" i="60"/>
  <c r="AA702" i="60"/>
  <c r="W702" i="60"/>
  <c r="S702" i="60"/>
  <c r="O702" i="60"/>
  <c r="K702" i="60"/>
  <c r="H702" i="60"/>
  <c r="M702" i="60"/>
  <c r="R702" i="60"/>
  <c r="X702" i="60"/>
  <c r="AC702" i="60"/>
  <c r="AH702" i="60"/>
  <c r="I703" i="60"/>
  <c r="N703" i="60"/>
  <c r="S703" i="60"/>
  <c r="Y703" i="60"/>
  <c r="AD703" i="60"/>
  <c r="AI703" i="60"/>
  <c r="K705" i="60"/>
  <c r="P705" i="60"/>
  <c r="U705" i="60"/>
  <c r="AA705" i="60"/>
  <c r="AF705" i="60"/>
  <c r="AI706" i="60"/>
  <c r="AA706" i="60"/>
  <c r="W706" i="60"/>
  <c r="S706" i="60"/>
  <c r="O706" i="60"/>
  <c r="K706" i="60"/>
  <c r="H706" i="60"/>
  <c r="M706" i="60"/>
  <c r="R706" i="60"/>
  <c r="X706" i="60"/>
  <c r="AC706" i="60"/>
  <c r="AH706" i="60"/>
  <c r="I707" i="60"/>
  <c r="N707" i="60"/>
  <c r="S707" i="60"/>
  <c r="Y707" i="60"/>
  <c r="AD707" i="60"/>
  <c r="AI707" i="60"/>
  <c r="K709" i="60"/>
  <c r="P709" i="60"/>
  <c r="U709" i="60"/>
  <c r="AA709" i="60"/>
  <c r="AF709" i="60"/>
  <c r="AI710" i="60"/>
  <c r="AA710" i="60"/>
  <c r="W710" i="60"/>
  <c r="S710" i="60"/>
  <c r="O710" i="60"/>
  <c r="K710" i="60"/>
  <c r="H710" i="60"/>
  <c r="M710" i="60"/>
  <c r="R710" i="60"/>
  <c r="X710" i="60"/>
  <c r="AC710" i="60"/>
  <c r="AH710" i="60"/>
  <c r="I711" i="60"/>
  <c r="N711" i="60"/>
  <c r="S711" i="60"/>
  <c r="Y711" i="60"/>
  <c r="AD711" i="60"/>
  <c r="AI711" i="60"/>
  <c r="AG713" i="60"/>
  <c r="AC713" i="60"/>
  <c r="Y713" i="60"/>
  <c r="U713" i="60"/>
  <c r="Q713" i="60"/>
  <c r="M713" i="60"/>
  <c r="I713" i="60"/>
  <c r="AH713" i="60"/>
  <c r="AD713" i="60"/>
  <c r="Z713" i="60"/>
  <c r="V713" i="60"/>
  <c r="R713" i="60"/>
  <c r="N713" i="60"/>
  <c r="J713" i="60"/>
  <c r="H713" i="60"/>
  <c r="P713" i="60"/>
  <c r="X713" i="60"/>
  <c r="L714" i="60"/>
  <c r="T714" i="60"/>
  <c r="AB714" i="60"/>
  <c r="AJ714" i="60"/>
  <c r="N715" i="60"/>
  <c r="V715" i="60"/>
  <c r="AD715" i="60"/>
  <c r="O716" i="60"/>
  <c r="W716" i="60"/>
  <c r="AG717" i="60"/>
  <c r="AC717" i="60"/>
  <c r="Y717" i="60"/>
  <c r="U717" i="60"/>
  <c r="Q717" i="60"/>
  <c r="M717" i="60"/>
  <c r="I717" i="60"/>
  <c r="AH717" i="60"/>
  <c r="AD717" i="60"/>
  <c r="Z717" i="60"/>
  <c r="V717" i="60"/>
  <c r="R717" i="60"/>
  <c r="N717" i="60"/>
  <c r="J717" i="60"/>
  <c r="H717" i="60"/>
  <c r="P717" i="60"/>
  <c r="X717" i="60"/>
  <c r="L718" i="60"/>
  <c r="T718" i="60"/>
  <c r="AB718" i="60"/>
  <c r="AJ718" i="60"/>
  <c r="N719" i="60"/>
  <c r="V719" i="60"/>
  <c r="AD719" i="60"/>
  <c r="O720" i="60"/>
  <c r="W720" i="60"/>
  <c r="AG721" i="60"/>
  <c r="AC721" i="60"/>
  <c r="Y721" i="60"/>
  <c r="U721" i="60"/>
  <c r="Q721" i="60"/>
  <c r="M721" i="60"/>
  <c r="I721" i="60"/>
  <c r="AH721" i="60"/>
  <c r="AD721" i="60"/>
  <c r="Z721" i="60"/>
  <c r="V721" i="60"/>
  <c r="R721" i="60"/>
  <c r="N721" i="60"/>
  <c r="J721" i="60"/>
  <c r="H721" i="60"/>
  <c r="P721" i="60"/>
  <c r="X721" i="60"/>
  <c r="L722" i="60"/>
  <c r="T722" i="60"/>
  <c r="AB722" i="60"/>
  <c r="AJ722" i="60"/>
  <c r="N724" i="60"/>
  <c r="V724" i="60"/>
  <c r="AD724" i="60"/>
  <c r="O725" i="60"/>
  <c r="W725" i="60"/>
  <c r="AG726" i="60"/>
  <c r="AC726" i="60"/>
  <c r="Y726" i="60"/>
  <c r="U726" i="60"/>
  <c r="Q726" i="60"/>
  <c r="M726" i="60"/>
  <c r="I726" i="60"/>
  <c r="AH726" i="60"/>
  <c r="AD726" i="60"/>
  <c r="Z726" i="60"/>
  <c r="V726" i="60"/>
  <c r="R726" i="60"/>
  <c r="N726" i="60"/>
  <c r="J726" i="60"/>
  <c r="H726" i="60"/>
  <c r="P726" i="60"/>
  <c r="X726" i="60"/>
  <c r="Q727" i="60"/>
  <c r="AG727" i="60"/>
  <c r="V728" i="60"/>
  <c r="AJ729" i="60"/>
  <c r="S729" i="60"/>
  <c r="AI729" i="60"/>
  <c r="T730" i="60"/>
  <c r="AJ730" i="60"/>
  <c r="I731" i="60"/>
  <c r="Y731" i="60"/>
  <c r="N732" i="60"/>
  <c r="AD732" i="60"/>
  <c r="K733" i="60"/>
  <c r="AA733" i="60"/>
  <c r="AG734" i="60"/>
  <c r="AC734" i="60"/>
  <c r="Y734" i="60"/>
  <c r="U734" i="60"/>
  <c r="Q734" i="60"/>
  <c r="M734" i="60"/>
  <c r="I734" i="60"/>
  <c r="AI734" i="60"/>
  <c r="AA734" i="60"/>
  <c r="W734" i="60"/>
  <c r="S734" i="60"/>
  <c r="O734" i="60"/>
  <c r="K734" i="60"/>
  <c r="AH734" i="60"/>
  <c r="AD734" i="60"/>
  <c r="Z734" i="60"/>
  <c r="V734" i="60"/>
  <c r="R734" i="60"/>
  <c r="N734" i="60"/>
  <c r="J734" i="60"/>
  <c r="L734" i="60"/>
  <c r="AB734" i="60"/>
  <c r="Q735" i="60"/>
  <c r="AG735" i="60"/>
  <c r="V736" i="60"/>
  <c r="AJ737" i="60"/>
  <c r="S737" i="60"/>
  <c r="AI737" i="60"/>
  <c r="T738" i="60"/>
  <c r="AJ738" i="60"/>
  <c r="I739" i="60"/>
  <c r="Y739" i="60"/>
  <c r="N740" i="60"/>
  <c r="AD740" i="60"/>
  <c r="K741" i="60"/>
  <c r="AA741" i="60"/>
  <c r="AG742" i="60"/>
  <c r="AC742" i="60"/>
  <c r="Y742" i="60"/>
  <c r="U742" i="60"/>
  <c r="Q742" i="60"/>
  <c r="M742" i="60"/>
  <c r="I742" i="60"/>
  <c r="AI742" i="60"/>
  <c r="AA742" i="60"/>
  <c r="W742" i="60"/>
  <c r="S742" i="60"/>
  <c r="O742" i="60"/>
  <c r="K742" i="60"/>
  <c r="AH742" i="60"/>
  <c r="AD742" i="60"/>
  <c r="Z742" i="60"/>
  <c r="V742" i="60"/>
  <c r="R742" i="60"/>
  <c r="N742" i="60"/>
  <c r="J742" i="60"/>
  <c r="L742" i="60"/>
  <c r="AB742" i="60"/>
  <c r="Q743" i="60"/>
  <c r="AG743" i="60"/>
  <c r="AJ745" i="60"/>
  <c r="S745" i="60"/>
  <c r="AI745" i="60"/>
  <c r="AH747" i="60"/>
  <c r="AD747" i="60"/>
  <c r="Z747" i="60"/>
  <c r="V747" i="60"/>
  <c r="R747" i="60"/>
  <c r="N747" i="60"/>
  <c r="J747" i="60"/>
  <c r="AG747" i="60"/>
  <c r="AC747" i="60"/>
  <c r="Y747" i="60"/>
  <c r="U747" i="60"/>
  <c r="Q747" i="60"/>
  <c r="M747" i="60"/>
  <c r="I747" i="60"/>
  <c r="AJ747" i="60"/>
  <c r="AF747" i="60"/>
  <c r="AB747" i="60"/>
  <c r="X747" i="60"/>
  <c r="T747" i="60"/>
  <c r="P747" i="60"/>
  <c r="L747" i="60"/>
  <c r="H747" i="60"/>
  <c r="AI747" i="60"/>
  <c r="AA747" i="60"/>
  <c r="W747" i="60"/>
  <c r="S747" i="60"/>
  <c r="O747" i="60"/>
  <c r="K747" i="60"/>
  <c r="AG750" i="60"/>
  <c r="AC750" i="60"/>
  <c r="Y750" i="60"/>
  <c r="U750" i="60"/>
  <c r="Q750" i="60"/>
  <c r="M750" i="60"/>
  <c r="I750" i="60"/>
  <c r="AJ750" i="60"/>
  <c r="AF750" i="60"/>
  <c r="AB750" i="60"/>
  <c r="X750" i="60"/>
  <c r="T750" i="60"/>
  <c r="P750" i="60"/>
  <c r="L750" i="60"/>
  <c r="H750" i="60"/>
  <c r="AI750" i="60"/>
  <c r="AA750" i="60"/>
  <c r="W750" i="60"/>
  <c r="S750" i="60"/>
  <c r="O750" i="60"/>
  <c r="K750" i="60"/>
  <c r="AH750" i="60"/>
  <c r="AD750" i="60"/>
  <c r="Z750" i="60"/>
  <c r="V750" i="60"/>
  <c r="R750" i="60"/>
  <c r="N750" i="60"/>
  <c r="J750" i="60"/>
  <c r="AI762" i="60"/>
  <c r="AA762" i="60"/>
  <c r="W762" i="60"/>
  <c r="S762" i="60"/>
  <c r="O762" i="60"/>
  <c r="K762" i="60"/>
  <c r="AG762" i="60"/>
  <c r="AB762" i="60"/>
  <c r="V762" i="60"/>
  <c r="Q762" i="60"/>
  <c r="L762" i="60"/>
  <c r="AF762" i="60"/>
  <c r="Z762" i="60"/>
  <c r="U762" i="60"/>
  <c r="P762" i="60"/>
  <c r="J762" i="60"/>
  <c r="AJ762" i="60"/>
  <c r="AD762" i="60"/>
  <c r="Y762" i="60"/>
  <c r="T762" i="60"/>
  <c r="N762" i="60"/>
  <c r="I762" i="60"/>
  <c r="AH762" i="60"/>
  <c r="AC762" i="60"/>
  <c r="X762" i="60"/>
  <c r="R762" i="60"/>
  <c r="M762" i="60"/>
  <c r="H762" i="60"/>
  <c r="AE767" i="60"/>
  <c r="AJ768" i="60"/>
  <c r="AE773" i="60"/>
  <c r="AI776" i="60"/>
  <c r="AF778" i="60"/>
  <c r="AE790" i="60"/>
  <c r="AI793" i="60"/>
  <c r="AF795" i="60"/>
  <c r="H634" i="60"/>
  <c r="L634" i="60"/>
  <c r="P634" i="60"/>
  <c r="T634" i="60"/>
  <c r="X634" i="60"/>
  <c r="AB634" i="60"/>
  <c r="AJ634" i="60"/>
  <c r="K637" i="60"/>
  <c r="O637" i="60"/>
  <c r="S637" i="60"/>
  <c r="W637" i="60"/>
  <c r="AA637" i="60"/>
  <c r="AI637" i="60"/>
  <c r="H638" i="60"/>
  <c r="L638" i="60"/>
  <c r="P638" i="60"/>
  <c r="T638" i="60"/>
  <c r="X638" i="60"/>
  <c r="AB638" i="60"/>
  <c r="AJ638" i="60"/>
  <c r="K641" i="60"/>
  <c r="O641" i="60"/>
  <c r="S641" i="60"/>
  <c r="W641" i="60"/>
  <c r="AA641" i="60"/>
  <c r="AI641" i="60"/>
  <c r="H642" i="60"/>
  <c r="L642" i="60"/>
  <c r="P642" i="60"/>
  <c r="T642" i="60"/>
  <c r="X642" i="60"/>
  <c r="AB642" i="60"/>
  <c r="AJ642" i="60"/>
  <c r="K645" i="60"/>
  <c r="O645" i="60"/>
  <c r="S645" i="60"/>
  <c r="W645" i="60"/>
  <c r="AA645" i="60"/>
  <c r="AI645" i="60"/>
  <c r="H646" i="60"/>
  <c r="L646" i="60"/>
  <c r="P646" i="60"/>
  <c r="T646" i="60"/>
  <c r="X646" i="60"/>
  <c r="AB646" i="60"/>
  <c r="AJ646" i="60"/>
  <c r="K649" i="60"/>
  <c r="O649" i="60"/>
  <c r="S649" i="60"/>
  <c r="W649" i="60"/>
  <c r="AA649" i="60"/>
  <c r="AI649" i="60"/>
  <c r="H650" i="60"/>
  <c r="L650" i="60"/>
  <c r="P650" i="60"/>
  <c r="T650" i="60"/>
  <c r="X650" i="60"/>
  <c r="AB650" i="60"/>
  <c r="AJ650" i="60"/>
  <c r="K653" i="60"/>
  <c r="O653" i="60"/>
  <c r="S653" i="60"/>
  <c r="W653" i="60"/>
  <c r="AA653" i="60"/>
  <c r="AI653" i="60"/>
  <c r="H654" i="60"/>
  <c r="L654" i="60"/>
  <c r="P654" i="60"/>
  <c r="T654" i="60"/>
  <c r="X654" i="60"/>
  <c r="AB654" i="60"/>
  <c r="AJ654" i="60"/>
  <c r="K657" i="60"/>
  <c r="O657" i="60"/>
  <c r="S657" i="60"/>
  <c r="W657" i="60"/>
  <c r="AA657" i="60"/>
  <c r="AI657" i="60"/>
  <c r="H658" i="60"/>
  <c r="L658" i="60"/>
  <c r="P658" i="60"/>
  <c r="T658" i="60"/>
  <c r="X658" i="60"/>
  <c r="AB658" i="60"/>
  <c r="AJ658" i="60"/>
  <c r="K661" i="60"/>
  <c r="O661" i="60"/>
  <c r="S661" i="60"/>
  <c r="W661" i="60"/>
  <c r="AA661" i="60"/>
  <c r="AI661" i="60"/>
  <c r="H662" i="60"/>
  <c r="L662" i="60"/>
  <c r="P662" i="60"/>
  <c r="T662" i="60"/>
  <c r="X662" i="60"/>
  <c r="AB662" i="60"/>
  <c r="AJ662" i="60"/>
  <c r="K666" i="60"/>
  <c r="O666" i="60"/>
  <c r="S666" i="60"/>
  <c r="W666" i="60"/>
  <c r="AA666" i="60"/>
  <c r="AI666" i="60"/>
  <c r="H667" i="60"/>
  <c r="L667" i="60"/>
  <c r="P667" i="60"/>
  <c r="T667" i="60"/>
  <c r="X667" i="60"/>
  <c r="AB667" i="60"/>
  <c r="AJ667" i="60"/>
  <c r="K670" i="60"/>
  <c r="O670" i="60"/>
  <c r="S670" i="60"/>
  <c r="W670" i="60"/>
  <c r="AA670" i="60"/>
  <c r="AI670" i="60"/>
  <c r="H671" i="60"/>
  <c r="L671" i="60"/>
  <c r="P671" i="60"/>
  <c r="T671" i="60"/>
  <c r="X671" i="60"/>
  <c r="AB671" i="60"/>
  <c r="AJ671" i="60"/>
  <c r="K674" i="60"/>
  <c r="O674" i="60"/>
  <c r="S674" i="60"/>
  <c r="W674" i="60"/>
  <c r="AA674" i="60"/>
  <c r="AI674" i="60"/>
  <c r="H675" i="60"/>
  <c r="L675" i="60"/>
  <c r="P675" i="60"/>
  <c r="T675" i="60"/>
  <c r="X675" i="60"/>
  <c r="AB675" i="60"/>
  <c r="AF675" i="60"/>
  <c r="AJ675" i="60"/>
  <c r="K678" i="60"/>
  <c r="O678" i="60"/>
  <c r="S678" i="60"/>
  <c r="W678" i="60"/>
  <c r="AA678" i="60"/>
  <c r="AI678" i="60"/>
  <c r="H679" i="60"/>
  <c r="L679" i="60"/>
  <c r="P679" i="60"/>
  <c r="T679" i="60"/>
  <c r="X679" i="60"/>
  <c r="AB679" i="60"/>
  <c r="AF679" i="60"/>
  <c r="AJ679" i="60"/>
  <c r="K682" i="60"/>
  <c r="O682" i="60"/>
  <c r="S682" i="60"/>
  <c r="W682" i="60"/>
  <c r="AA682" i="60"/>
  <c r="AI682" i="60"/>
  <c r="H683" i="60"/>
  <c r="L683" i="60"/>
  <c r="P683" i="60"/>
  <c r="T683" i="60"/>
  <c r="X683" i="60"/>
  <c r="AB683" i="60"/>
  <c r="AF683" i="60"/>
  <c r="AJ683" i="60"/>
  <c r="K686" i="60"/>
  <c r="O686" i="60"/>
  <c r="S686" i="60"/>
  <c r="W686" i="60"/>
  <c r="AA686" i="60"/>
  <c r="AI686" i="60"/>
  <c r="H687" i="60"/>
  <c r="L687" i="60"/>
  <c r="P687" i="60"/>
  <c r="T687" i="60"/>
  <c r="X687" i="60"/>
  <c r="AB687" i="60"/>
  <c r="AF687" i="60"/>
  <c r="AJ687" i="60"/>
  <c r="K690" i="60"/>
  <c r="O690" i="60"/>
  <c r="S690" i="60"/>
  <c r="W690" i="60"/>
  <c r="AA690" i="60"/>
  <c r="AI690" i="60"/>
  <c r="H691" i="60"/>
  <c r="L691" i="60"/>
  <c r="P691" i="60"/>
  <c r="T691" i="60"/>
  <c r="X691" i="60"/>
  <c r="AB691" i="60"/>
  <c r="AF691" i="60"/>
  <c r="AJ691" i="60"/>
  <c r="K695" i="60"/>
  <c r="O695" i="60"/>
  <c r="S695" i="60"/>
  <c r="W695" i="60"/>
  <c r="AA695" i="60"/>
  <c r="AE575" i="60"/>
  <c r="AI695" i="60"/>
  <c r="H696" i="60"/>
  <c r="L696" i="60"/>
  <c r="P696" i="60"/>
  <c r="T696" i="60"/>
  <c r="X696" i="60"/>
  <c r="AB696" i="60"/>
  <c r="AF696" i="60"/>
  <c r="AJ696" i="60"/>
  <c r="K699" i="60"/>
  <c r="O699" i="60"/>
  <c r="U699" i="60"/>
  <c r="Z699" i="60"/>
  <c r="L701" i="60"/>
  <c r="Q701" i="60"/>
  <c r="W701" i="60"/>
  <c r="AB701" i="60"/>
  <c r="AG701" i="60"/>
  <c r="I702" i="60"/>
  <c r="N702" i="60"/>
  <c r="T702" i="60"/>
  <c r="Y702" i="60"/>
  <c r="AD702" i="60"/>
  <c r="AJ702" i="60"/>
  <c r="J703" i="60"/>
  <c r="O703" i="60"/>
  <c r="U703" i="60"/>
  <c r="Z703" i="60"/>
  <c r="AE703" i="60"/>
  <c r="G405" i="60"/>
  <c r="L705" i="60"/>
  <c r="Q705" i="60"/>
  <c r="W705" i="60"/>
  <c r="AB705" i="60"/>
  <c r="AG705" i="60"/>
  <c r="I706" i="60"/>
  <c r="N706" i="60"/>
  <c r="T706" i="60"/>
  <c r="Y706" i="60"/>
  <c r="AD706" i="60"/>
  <c r="AJ706" i="60"/>
  <c r="J707" i="60"/>
  <c r="O707" i="60"/>
  <c r="U707" i="60"/>
  <c r="Z707" i="60"/>
  <c r="AE707" i="60"/>
  <c r="L709" i="60"/>
  <c r="Q709" i="60"/>
  <c r="W709" i="60"/>
  <c r="AB709" i="60"/>
  <c r="AG709" i="60"/>
  <c r="I710" i="60"/>
  <c r="N710" i="60"/>
  <c r="T710" i="60"/>
  <c r="Y710" i="60"/>
  <c r="AD710" i="60"/>
  <c r="AJ710" i="60"/>
  <c r="J711" i="60"/>
  <c r="O711" i="60"/>
  <c r="U711" i="60"/>
  <c r="Z711" i="60"/>
  <c r="AE711" i="60"/>
  <c r="K713" i="60"/>
  <c r="S713" i="60"/>
  <c r="AA713" i="60"/>
  <c r="AI713" i="60"/>
  <c r="M714" i="60"/>
  <c r="U714" i="60"/>
  <c r="AC714" i="60"/>
  <c r="AI715" i="60"/>
  <c r="AA715" i="60"/>
  <c r="W715" i="60"/>
  <c r="S715" i="60"/>
  <c r="O715" i="60"/>
  <c r="K715" i="60"/>
  <c r="AJ715" i="60"/>
  <c r="AF715" i="60"/>
  <c r="AB715" i="60"/>
  <c r="X715" i="60"/>
  <c r="T715" i="60"/>
  <c r="P715" i="60"/>
  <c r="L715" i="60"/>
  <c r="H715" i="60"/>
  <c r="I715" i="60"/>
  <c r="Q715" i="60"/>
  <c r="Y715" i="60"/>
  <c r="AG715" i="60"/>
  <c r="J716" i="60"/>
  <c r="R716" i="60"/>
  <c r="Z716" i="60"/>
  <c r="AH716" i="60"/>
  <c r="K717" i="60"/>
  <c r="S717" i="60"/>
  <c r="AA717" i="60"/>
  <c r="AI717" i="60"/>
  <c r="M718" i="60"/>
  <c r="U718" i="60"/>
  <c r="AC718" i="60"/>
  <c r="AI719" i="60"/>
  <c r="AA719" i="60"/>
  <c r="W719" i="60"/>
  <c r="S719" i="60"/>
  <c r="O719" i="60"/>
  <c r="K719" i="60"/>
  <c r="AJ719" i="60"/>
  <c r="AF719" i="60"/>
  <c r="AB719" i="60"/>
  <c r="X719" i="60"/>
  <c r="T719" i="60"/>
  <c r="P719" i="60"/>
  <c r="L719" i="60"/>
  <c r="H719" i="60"/>
  <c r="I719" i="60"/>
  <c r="Q719" i="60"/>
  <c r="Y719" i="60"/>
  <c r="AG719" i="60"/>
  <c r="J720" i="60"/>
  <c r="R720" i="60"/>
  <c r="Z720" i="60"/>
  <c r="AH720" i="60"/>
  <c r="K721" i="60"/>
  <c r="S721" i="60"/>
  <c r="AA721" i="60"/>
  <c r="AI721" i="60"/>
  <c r="M722" i="60"/>
  <c r="U722" i="60"/>
  <c r="AC722" i="60"/>
  <c r="AI724" i="60"/>
  <c r="AA724" i="60"/>
  <c r="W724" i="60"/>
  <c r="S724" i="60"/>
  <c r="O724" i="60"/>
  <c r="K724" i="60"/>
  <c r="AJ724" i="60"/>
  <c r="AF724" i="60"/>
  <c r="AB724" i="60"/>
  <c r="X724" i="60"/>
  <c r="T724" i="60"/>
  <c r="P724" i="60"/>
  <c r="L724" i="60"/>
  <c r="H724" i="60"/>
  <c r="I724" i="60"/>
  <c r="Q724" i="60"/>
  <c r="Y724" i="60"/>
  <c r="AG724" i="60"/>
  <c r="J725" i="60"/>
  <c r="R725" i="60"/>
  <c r="Z725" i="60"/>
  <c r="AH725" i="60"/>
  <c r="K726" i="60"/>
  <c r="S726" i="60"/>
  <c r="AA726" i="60"/>
  <c r="AI726" i="60"/>
  <c r="U727" i="60"/>
  <c r="AI728" i="60"/>
  <c r="AA728" i="60"/>
  <c r="W728" i="60"/>
  <c r="S728" i="60"/>
  <c r="O728" i="60"/>
  <c r="K728" i="60"/>
  <c r="AG728" i="60"/>
  <c r="AC728" i="60"/>
  <c r="Y728" i="60"/>
  <c r="U728" i="60"/>
  <c r="Q728" i="60"/>
  <c r="M728" i="60"/>
  <c r="I728" i="60"/>
  <c r="AJ728" i="60"/>
  <c r="AF728" i="60"/>
  <c r="AB728" i="60"/>
  <c r="X728" i="60"/>
  <c r="T728" i="60"/>
  <c r="P728" i="60"/>
  <c r="L728" i="60"/>
  <c r="H728" i="60"/>
  <c r="J728" i="60"/>
  <c r="Z728" i="60"/>
  <c r="W729" i="60"/>
  <c r="H730" i="60"/>
  <c r="X730" i="60"/>
  <c r="AH731" i="60"/>
  <c r="AD731" i="60"/>
  <c r="Z731" i="60"/>
  <c r="V731" i="60"/>
  <c r="R731" i="60"/>
  <c r="N731" i="60"/>
  <c r="J731" i="60"/>
  <c r="AJ731" i="60"/>
  <c r="AF731" i="60"/>
  <c r="AB731" i="60"/>
  <c r="X731" i="60"/>
  <c r="T731" i="60"/>
  <c r="P731" i="60"/>
  <c r="L731" i="60"/>
  <c r="H731" i="60"/>
  <c r="AI731" i="60"/>
  <c r="AA731" i="60"/>
  <c r="W731" i="60"/>
  <c r="S731" i="60"/>
  <c r="O731" i="60"/>
  <c r="K731" i="60"/>
  <c r="M731" i="60"/>
  <c r="AC731" i="60"/>
  <c r="R732" i="60"/>
  <c r="AH732" i="60"/>
  <c r="O733" i="60"/>
  <c r="AE733" i="60"/>
  <c r="P734" i="60"/>
  <c r="AF734" i="60"/>
  <c r="U735" i="60"/>
  <c r="AI736" i="60"/>
  <c r="AA736" i="60"/>
  <c r="W736" i="60"/>
  <c r="S736" i="60"/>
  <c r="O736" i="60"/>
  <c r="K736" i="60"/>
  <c r="AG736" i="60"/>
  <c r="AC736" i="60"/>
  <c r="Y736" i="60"/>
  <c r="U736" i="60"/>
  <c r="Q736" i="60"/>
  <c r="M736" i="60"/>
  <c r="I736" i="60"/>
  <c r="AJ736" i="60"/>
  <c r="AF736" i="60"/>
  <c r="AB736" i="60"/>
  <c r="X736" i="60"/>
  <c r="T736" i="60"/>
  <c r="P736" i="60"/>
  <c r="L736" i="60"/>
  <c r="H736" i="60"/>
  <c r="J736" i="60"/>
  <c r="Z736" i="60"/>
  <c r="W737" i="60"/>
  <c r="H738" i="60"/>
  <c r="X738" i="60"/>
  <c r="AH739" i="60"/>
  <c r="AD739" i="60"/>
  <c r="Z739" i="60"/>
  <c r="V739" i="60"/>
  <c r="R739" i="60"/>
  <c r="N739" i="60"/>
  <c r="J739" i="60"/>
  <c r="AJ739" i="60"/>
  <c r="AF739" i="60"/>
  <c r="AB739" i="60"/>
  <c r="X739" i="60"/>
  <c r="T739" i="60"/>
  <c r="P739" i="60"/>
  <c r="L739" i="60"/>
  <c r="H739" i="60"/>
  <c r="AI739" i="60"/>
  <c r="AA739" i="60"/>
  <c r="W739" i="60"/>
  <c r="S739" i="60"/>
  <c r="O739" i="60"/>
  <c r="K739" i="60"/>
  <c r="M739" i="60"/>
  <c r="AC739" i="60"/>
  <c r="R740" i="60"/>
  <c r="AH740" i="60"/>
  <c r="O741" i="60"/>
  <c r="AE741" i="60"/>
  <c r="P742" i="60"/>
  <c r="AF742" i="60"/>
  <c r="U743" i="60"/>
  <c r="AI744" i="60"/>
  <c r="AA744" i="60"/>
  <c r="W744" i="60"/>
  <c r="S744" i="60"/>
  <c r="O744" i="60"/>
  <c r="K744" i="60"/>
  <c r="AG744" i="60"/>
  <c r="AC744" i="60"/>
  <c r="Y744" i="60"/>
  <c r="U744" i="60"/>
  <c r="Q744" i="60"/>
  <c r="M744" i="60"/>
  <c r="I744" i="60"/>
  <c r="AJ744" i="60"/>
  <c r="AF744" i="60"/>
  <c r="AB744" i="60"/>
  <c r="X744" i="60"/>
  <c r="T744" i="60"/>
  <c r="P744" i="60"/>
  <c r="L744" i="60"/>
  <c r="H744" i="60"/>
  <c r="J744" i="60"/>
  <c r="Z744" i="60"/>
  <c r="W745" i="60"/>
  <c r="H746" i="60"/>
  <c r="AI757" i="60"/>
  <c r="AJ758" i="60"/>
  <c r="AH760" i="60"/>
  <c r="AD760" i="60"/>
  <c r="Z760" i="60"/>
  <c r="V760" i="60"/>
  <c r="R760" i="60"/>
  <c r="N760" i="60"/>
  <c r="J760" i="60"/>
  <c r="AG760" i="60"/>
  <c r="AC760" i="60"/>
  <c r="Y760" i="60"/>
  <c r="U760" i="60"/>
  <c r="Q760" i="60"/>
  <c r="M760" i="60"/>
  <c r="I760" i="60"/>
  <c r="AJ760" i="60"/>
  <c r="AF760" i="60"/>
  <c r="AB760" i="60"/>
  <c r="X760" i="60"/>
  <c r="T760" i="60"/>
  <c r="P760" i="60"/>
  <c r="L760" i="60"/>
  <c r="H760" i="60"/>
  <c r="AI760" i="60"/>
  <c r="AA760" i="60"/>
  <c r="W760" i="60"/>
  <c r="S760" i="60"/>
  <c r="O760" i="60"/>
  <c r="K760" i="60"/>
  <c r="AI766" i="60"/>
  <c r="AA766" i="60"/>
  <c r="W766" i="60"/>
  <c r="S766" i="60"/>
  <c r="O766" i="60"/>
  <c r="K766" i="60"/>
  <c r="AG766" i="60"/>
  <c r="AB766" i="60"/>
  <c r="V766" i="60"/>
  <c r="Q766" i="60"/>
  <c r="L766" i="60"/>
  <c r="AF766" i="60"/>
  <c r="Z766" i="60"/>
  <c r="U766" i="60"/>
  <c r="P766" i="60"/>
  <c r="J766" i="60"/>
  <c r="AJ766" i="60"/>
  <c r="AD766" i="60"/>
  <c r="Y766" i="60"/>
  <c r="T766" i="60"/>
  <c r="N766" i="60"/>
  <c r="I766" i="60"/>
  <c r="AH766" i="60"/>
  <c r="AC766" i="60"/>
  <c r="X766" i="60"/>
  <c r="R766" i="60"/>
  <c r="M766" i="60"/>
  <c r="H766" i="60"/>
  <c r="AE777" i="60"/>
  <c r="AI780" i="60"/>
  <c r="AF782" i="60"/>
  <c r="AE794" i="60"/>
  <c r="AI797" i="60"/>
  <c r="AF799" i="60"/>
  <c r="I634" i="60"/>
  <c r="M634" i="60"/>
  <c r="Q634" i="60"/>
  <c r="U634" i="60"/>
  <c r="Y634" i="60"/>
  <c r="AC634" i="60"/>
  <c r="H637" i="60"/>
  <c r="L637" i="60"/>
  <c r="P637" i="60"/>
  <c r="T637" i="60"/>
  <c r="X637" i="60"/>
  <c r="AB637" i="60"/>
  <c r="AF637" i="60"/>
  <c r="I638" i="60"/>
  <c r="M638" i="60"/>
  <c r="Q638" i="60"/>
  <c r="U638" i="60"/>
  <c r="Y638" i="60"/>
  <c r="AC638" i="60"/>
  <c r="H641" i="60"/>
  <c r="L641" i="60"/>
  <c r="P641" i="60"/>
  <c r="T641" i="60"/>
  <c r="X641" i="60"/>
  <c r="AB641" i="60"/>
  <c r="AF641" i="60"/>
  <c r="I642" i="60"/>
  <c r="M642" i="60"/>
  <c r="Q642" i="60"/>
  <c r="U642" i="60"/>
  <c r="Y642" i="60"/>
  <c r="AC642" i="60"/>
  <c r="H645" i="60"/>
  <c r="L645" i="60"/>
  <c r="P645" i="60"/>
  <c r="T645" i="60"/>
  <c r="X645" i="60"/>
  <c r="AB645" i="60"/>
  <c r="AF645" i="60"/>
  <c r="I646" i="60"/>
  <c r="M646" i="60"/>
  <c r="Q646" i="60"/>
  <c r="U646" i="60"/>
  <c r="Y646" i="60"/>
  <c r="AC646" i="60"/>
  <c r="H649" i="60"/>
  <c r="L649" i="60"/>
  <c r="P649" i="60"/>
  <c r="T649" i="60"/>
  <c r="X649" i="60"/>
  <c r="AB649" i="60"/>
  <c r="AF649" i="60"/>
  <c r="I650" i="60"/>
  <c r="M650" i="60"/>
  <c r="Q650" i="60"/>
  <c r="U650" i="60"/>
  <c r="Y650" i="60"/>
  <c r="AC650" i="60"/>
  <c r="H653" i="60"/>
  <c r="L653" i="60"/>
  <c r="P653" i="60"/>
  <c r="T653" i="60"/>
  <c r="X653" i="60"/>
  <c r="AB653" i="60"/>
  <c r="AF653" i="60"/>
  <c r="I654" i="60"/>
  <c r="M654" i="60"/>
  <c r="Q654" i="60"/>
  <c r="U654" i="60"/>
  <c r="Y654" i="60"/>
  <c r="AC654" i="60"/>
  <c r="H657" i="60"/>
  <c r="L657" i="60"/>
  <c r="P657" i="60"/>
  <c r="T657" i="60"/>
  <c r="X657" i="60"/>
  <c r="AB657" i="60"/>
  <c r="AF657" i="60"/>
  <c r="I658" i="60"/>
  <c r="M658" i="60"/>
  <c r="Q658" i="60"/>
  <c r="U658" i="60"/>
  <c r="Y658" i="60"/>
  <c r="AC658" i="60"/>
  <c r="H661" i="60"/>
  <c r="L661" i="60"/>
  <c r="P661" i="60"/>
  <c r="T661" i="60"/>
  <c r="X661" i="60"/>
  <c r="AB661" i="60"/>
  <c r="AF661" i="60"/>
  <c r="I662" i="60"/>
  <c r="M662" i="60"/>
  <c r="Q662" i="60"/>
  <c r="U662" i="60"/>
  <c r="Y662" i="60"/>
  <c r="AC662" i="60"/>
  <c r="H666" i="60"/>
  <c r="L666" i="60"/>
  <c r="P666" i="60"/>
  <c r="T666" i="60"/>
  <c r="X666" i="60"/>
  <c r="AB666" i="60"/>
  <c r="AF666" i="60"/>
  <c r="I667" i="60"/>
  <c r="M667" i="60"/>
  <c r="Q667" i="60"/>
  <c r="U667" i="60"/>
  <c r="Y667" i="60"/>
  <c r="AC667" i="60"/>
  <c r="H670" i="60"/>
  <c r="L670" i="60"/>
  <c r="P670" i="60"/>
  <c r="T670" i="60"/>
  <c r="X670" i="60"/>
  <c r="AB670" i="60"/>
  <c r="AF670" i="60"/>
  <c r="I671" i="60"/>
  <c r="M671" i="60"/>
  <c r="Q671" i="60"/>
  <c r="U671" i="60"/>
  <c r="Y671" i="60"/>
  <c r="AC671" i="60"/>
  <c r="H674" i="60"/>
  <c r="L674" i="60"/>
  <c r="P674" i="60"/>
  <c r="T674" i="60"/>
  <c r="X674" i="60"/>
  <c r="AB674" i="60"/>
  <c r="AF674" i="60"/>
  <c r="I675" i="60"/>
  <c r="M675" i="60"/>
  <c r="Q675" i="60"/>
  <c r="U675" i="60"/>
  <c r="Y675" i="60"/>
  <c r="AC675" i="60"/>
  <c r="H678" i="60"/>
  <c r="L678" i="60"/>
  <c r="P678" i="60"/>
  <c r="T678" i="60"/>
  <c r="X678" i="60"/>
  <c r="AB678" i="60"/>
  <c r="AF678" i="60"/>
  <c r="I679" i="60"/>
  <c r="M679" i="60"/>
  <c r="Q679" i="60"/>
  <c r="U679" i="60"/>
  <c r="Y679" i="60"/>
  <c r="AC679" i="60"/>
  <c r="H682" i="60"/>
  <c r="L682" i="60"/>
  <c r="P682" i="60"/>
  <c r="T682" i="60"/>
  <c r="X682" i="60"/>
  <c r="AB682" i="60"/>
  <c r="AF682" i="60"/>
  <c r="I683" i="60"/>
  <c r="M683" i="60"/>
  <c r="Q683" i="60"/>
  <c r="U683" i="60"/>
  <c r="Y683" i="60"/>
  <c r="AC683" i="60"/>
  <c r="H686" i="60"/>
  <c r="L686" i="60"/>
  <c r="P686" i="60"/>
  <c r="T686" i="60"/>
  <c r="X686" i="60"/>
  <c r="AB686" i="60"/>
  <c r="AF686" i="60"/>
  <c r="I687" i="60"/>
  <c r="M687" i="60"/>
  <c r="Q687" i="60"/>
  <c r="U687" i="60"/>
  <c r="Y687" i="60"/>
  <c r="AC687" i="60"/>
  <c r="H690" i="60"/>
  <c r="L690" i="60"/>
  <c r="P690" i="60"/>
  <c r="T690" i="60"/>
  <c r="X690" i="60"/>
  <c r="AB690" i="60"/>
  <c r="AF690" i="60"/>
  <c r="I691" i="60"/>
  <c r="M691" i="60"/>
  <c r="Q691" i="60"/>
  <c r="U691" i="60"/>
  <c r="Y691" i="60"/>
  <c r="AC691" i="60"/>
  <c r="H695" i="60"/>
  <c r="L695" i="60"/>
  <c r="P695" i="60"/>
  <c r="T695" i="60"/>
  <c r="X695" i="60"/>
  <c r="AB695" i="60"/>
  <c r="AF695" i="60"/>
  <c r="I696" i="60"/>
  <c r="M696" i="60"/>
  <c r="Q696" i="60"/>
  <c r="U696" i="60"/>
  <c r="Y696" i="60"/>
  <c r="AC696" i="60"/>
  <c r="H699" i="60"/>
  <c r="L699" i="60"/>
  <c r="Q699" i="60"/>
  <c r="V699" i="60"/>
  <c r="AA699" i="60"/>
  <c r="AG699" i="60"/>
  <c r="AH701" i="60"/>
  <c r="AD701" i="60"/>
  <c r="Z701" i="60"/>
  <c r="V701" i="60"/>
  <c r="R701" i="60"/>
  <c r="N701" i="60"/>
  <c r="J701" i="60"/>
  <c r="H701" i="60"/>
  <c r="M701" i="60"/>
  <c r="S701" i="60"/>
  <c r="X701" i="60"/>
  <c r="AC701" i="60"/>
  <c r="AI701" i="60"/>
  <c r="J702" i="60"/>
  <c r="P702" i="60"/>
  <c r="U702" i="60"/>
  <c r="Z702" i="60"/>
  <c r="AF702" i="60"/>
  <c r="AJ703" i="60"/>
  <c r="AB703" i="60"/>
  <c r="X703" i="60"/>
  <c r="T703" i="60"/>
  <c r="P703" i="60"/>
  <c r="L703" i="60"/>
  <c r="H703" i="60"/>
  <c r="K703" i="60"/>
  <c r="Q703" i="60"/>
  <c r="V703" i="60"/>
  <c r="AA703" i="60"/>
  <c r="AG703" i="60"/>
  <c r="AH705" i="60"/>
  <c r="AD705" i="60"/>
  <c r="Z705" i="60"/>
  <c r="V705" i="60"/>
  <c r="R705" i="60"/>
  <c r="N705" i="60"/>
  <c r="J705" i="60"/>
  <c r="H705" i="60"/>
  <c r="M705" i="60"/>
  <c r="S705" i="60"/>
  <c r="X705" i="60"/>
  <c r="AC705" i="60"/>
  <c r="AI705" i="60"/>
  <c r="J706" i="60"/>
  <c r="P706" i="60"/>
  <c r="U706" i="60"/>
  <c r="Z706" i="60"/>
  <c r="AF706" i="60"/>
  <c r="AJ707" i="60"/>
  <c r="AB707" i="60"/>
  <c r="X707" i="60"/>
  <c r="T707" i="60"/>
  <c r="P707" i="60"/>
  <c r="L707" i="60"/>
  <c r="H707" i="60"/>
  <c r="K707" i="60"/>
  <c r="Q707" i="60"/>
  <c r="V707" i="60"/>
  <c r="AA707" i="60"/>
  <c r="AG707" i="60"/>
  <c r="AH709" i="60"/>
  <c r="AD709" i="60"/>
  <c r="Z709" i="60"/>
  <c r="V709" i="60"/>
  <c r="R709" i="60"/>
  <c r="N709" i="60"/>
  <c r="J709" i="60"/>
  <c r="H709" i="60"/>
  <c r="M709" i="60"/>
  <c r="S709" i="60"/>
  <c r="X709" i="60"/>
  <c r="AC709" i="60"/>
  <c r="AI709" i="60"/>
  <c r="J710" i="60"/>
  <c r="P710" i="60"/>
  <c r="U710" i="60"/>
  <c r="Z710" i="60"/>
  <c r="AF710" i="60"/>
  <c r="AJ711" i="60"/>
  <c r="AB711" i="60"/>
  <c r="X711" i="60"/>
  <c r="T711" i="60"/>
  <c r="P711" i="60"/>
  <c r="L711" i="60"/>
  <c r="H711" i="60"/>
  <c r="K711" i="60"/>
  <c r="Q711" i="60"/>
  <c r="V711" i="60"/>
  <c r="AA711" i="60"/>
  <c r="AG711" i="60"/>
  <c r="L713" i="60"/>
  <c r="T713" i="60"/>
  <c r="AB713" i="60"/>
  <c r="AJ713" i="60"/>
  <c r="H714" i="60"/>
  <c r="P714" i="60"/>
  <c r="X714" i="60"/>
  <c r="AF714" i="60"/>
  <c r="J715" i="60"/>
  <c r="R715" i="60"/>
  <c r="Z715" i="60"/>
  <c r="AH715" i="60"/>
  <c r="K716" i="60"/>
  <c r="S716" i="60"/>
  <c r="AA716" i="60"/>
  <c r="AI716" i="60"/>
  <c r="L717" i="60"/>
  <c r="T717" i="60"/>
  <c r="AB717" i="60"/>
  <c r="AJ717" i="60"/>
  <c r="H718" i="60"/>
  <c r="P718" i="60"/>
  <c r="X718" i="60"/>
  <c r="AF718" i="60"/>
  <c r="J719" i="60"/>
  <c r="R719" i="60"/>
  <c r="Z719" i="60"/>
  <c r="AH719" i="60"/>
  <c r="K720" i="60"/>
  <c r="S720" i="60"/>
  <c r="AA720" i="60"/>
  <c r="AI720" i="60"/>
  <c r="L721" i="60"/>
  <c r="T721" i="60"/>
  <c r="AB721" i="60"/>
  <c r="AJ721" i="60"/>
  <c r="H722" i="60"/>
  <c r="P722" i="60"/>
  <c r="X722" i="60"/>
  <c r="AF722" i="60"/>
  <c r="J724" i="60"/>
  <c r="R724" i="60"/>
  <c r="Z724" i="60"/>
  <c r="AH724" i="60"/>
  <c r="K725" i="60"/>
  <c r="S725" i="60"/>
  <c r="AA725" i="60"/>
  <c r="AI725" i="60"/>
  <c r="L726" i="60"/>
  <c r="T726" i="60"/>
  <c r="AB726" i="60"/>
  <c r="AJ726" i="60"/>
  <c r="I727" i="60"/>
  <c r="Y727" i="60"/>
  <c r="N728" i="60"/>
  <c r="AD728" i="60"/>
  <c r="K729" i="60"/>
  <c r="AA729" i="60"/>
  <c r="AG730" i="60"/>
  <c r="AC730" i="60"/>
  <c r="Y730" i="60"/>
  <c r="U730" i="60"/>
  <c r="Q730" i="60"/>
  <c r="M730" i="60"/>
  <c r="I730" i="60"/>
  <c r="AI730" i="60"/>
  <c r="AA730" i="60"/>
  <c r="W730" i="60"/>
  <c r="S730" i="60"/>
  <c r="O730" i="60"/>
  <c r="K730" i="60"/>
  <c r="AH730" i="60"/>
  <c r="AD730" i="60"/>
  <c r="Z730" i="60"/>
  <c r="V730" i="60"/>
  <c r="R730" i="60"/>
  <c r="N730" i="60"/>
  <c r="J730" i="60"/>
  <c r="L730" i="60"/>
  <c r="AB730" i="60"/>
  <c r="Q731" i="60"/>
  <c r="AG731" i="60"/>
  <c r="V732" i="60"/>
  <c r="AJ733" i="60"/>
  <c r="S733" i="60"/>
  <c r="AI733" i="60"/>
  <c r="T734" i="60"/>
  <c r="AJ734" i="60"/>
  <c r="I735" i="60"/>
  <c r="Y735" i="60"/>
  <c r="N736" i="60"/>
  <c r="AD736" i="60"/>
  <c r="K737" i="60"/>
  <c r="AA737" i="60"/>
  <c r="AG738" i="60"/>
  <c r="AC738" i="60"/>
  <c r="Y738" i="60"/>
  <c r="U738" i="60"/>
  <c r="Q738" i="60"/>
  <c r="M738" i="60"/>
  <c r="I738" i="60"/>
  <c r="AI738" i="60"/>
  <c r="AA738" i="60"/>
  <c r="W738" i="60"/>
  <c r="S738" i="60"/>
  <c r="O738" i="60"/>
  <c r="K738" i="60"/>
  <c r="AH738" i="60"/>
  <c r="AD738" i="60"/>
  <c r="Z738" i="60"/>
  <c r="V738" i="60"/>
  <c r="R738" i="60"/>
  <c r="N738" i="60"/>
  <c r="J738" i="60"/>
  <c r="L738" i="60"/>
  <c r="AB738" i="60"/>
  <c r="Q739" i="60"/>
  <c r="AG739" i="60"/>
  <c r="V740" i="60"/>
  <c r="AJ741" i="60"/>
  <c r="S741" i="60"/>
  <c r="AI741" i="60"/>
  <c r="T742" i="60"/>
  <c r="AJ742" i="60"/>
  <c r="I743" i="60"/>
  <c r="Y743" i="60"/>
  <c r="N744" i="60"/>
  <c r="AD744" i="60"/>
  <c r="K745" i="60"/>
  <c r="AA745" i="60"/>
  <c r="AG746" i="60"/>
  <c r="AC746" i="60"/>
  <c r="Y746" i="60"/>
  <c r="U746" i="60"/>
  <c r="Q746" i="60"/>
  <c r="M746" i="60"/>
  <c r="I746" i="60"/>
  <c r="AJ746" i="60"/>
  <c r="AF746" i="60"/>
  <c r="AB746" i="60"/>
  <c r="X746" i="60"/>
  <c r="T746" i="60"/>
  <c r="AI746" i="60"/>
  <c r="AA746" i="60"/>
  <c r="W746" i="60"/>
  <c r="S746" i="60"/>
  <c r="O746" i="60"/>
  <c r="K746" i="60"/>
  <c r="AH746" i="60"/>
  <c r="AD746" i="60"/>
  <c r="Z746" i="60"/>
  <c r="V746" i="60"/>
  <c r="R746" i="60"/>
  <c r="N746" i="60"/>
  <c r="J746" i="60"/>
  <c r="L746" i="60"/>
  <c r="AI752" i="60"/>
  <c r="AJ754" i="60"/>
  <c r="AH756" i="60"/>
  <c r="AD756" i="60"/>
  <c r="Z756" i="60"/>
  <c r="V756" i="60"/>
  <c r="R756" i="60"/>
  <c r="N756" i="60"/>
  <c r="J756" i="60"/>
  <c r="AG756" i="60"/>
  <c r="AC756" i="60"/>
  <c r="Y756" i="60"/>
  <c r="U756" i="60"/>
  <c r="Q756" i="60"/>
  <c r="M756" i="60"/>
  <c r="I756" i="60"/>
  <c r="AJ756" i="60"/>
  <c r="AF756" i="60"/>
  <c r="AB756" i="60"/>
  <c r="X756" i="60"/>
  <c r="T756" i="60"/>
  <c r="P756" i="60"/>
  <c r="L756" i="60"/>
  <c r="H756" i="60"/>
  <c r="AI756" i="60"/>
  <c r="AA756" i="60"/>
  <c r="W756" i="60"/>
  <c r="S756" i="60"/>
  <c r="O756" i="60"/>
  <c r="K756" i="60"/>
  <c r="AG759" i="60"/>
  <c r="AC759" i="60"/>
  <c r="Y759" i="60"/>
  <c r="U759" i="60"/>
  <c r="Q759" i="60"/>
  <c r="M759" i="60"/>
  <c r="I759" i="60"/>
  <c r="AJ759" i="60"/>
  <c r="AF759" i="60"/>
  <c r="AB759" i="60"/>
  <c r="X759" i="60"/>
  <c r="T759" i="60"/>
  <c r="P759" i="60"/>
  <c r="L759" i="60"/>
  <c r="H759" i="60"/>
  <c r="AI759" i="60"/>
  <c r="AA759" i="60"/>
  <c r="W759" i="60"/>
  <c r="S759" i="60"/>
  <c r="O759" i="60"/>
  <c r="K759" i="60"/>
  <c r="AH759" i="60"/>
  <c r="AD759" i="60"/>
  <c r="Z759" i="60"/>
  <c r="V759" i="60"/>
  <c r="R759" i="60"/>
  <c r="N759" i="60"/>
  <c r="J759" i="60"/>
  <c r="AG765" i="60"/>
  <c r="AF770" i="60"/>
  <c r="AE781" i="60"/>
  <c r="AI785" i="60"/>
  <c r="AF787" i="60"/>
  <c r="AE798" i="60"/>
  <c r="AI801" i="60"/>
  <c r="AF803" i="60"/>
  <c r="I729" i="60"/>
  <c r="M729" i="60"/>
  <c r="Q729" i="60"/>
  <c r="U729" i="60"/>
  <c r="Y729" i="60"/>
  <c r="AC729" i="60"/>
  <c r="AG729" i="60"/>
  <c r="I733" i="60"/>
  <c r="M733" i="60"/>
  <c r="Q733" i="60"/>
  <c r="U733" i="60"/>
  <c r="Y733" i="60"/>
  <c r="AC733" i="60"/>
  <c r="AG733" i="60"/>
  <c r="I737" i="60"/>
  <c r="M737" i="60"/>
  <c r="Q737" i="60"/>
  <c r="U737" i="60"/>
  <c r="Y737" i="60"/>
  <c r="AC737" i="60"/>
  <c r="AG737" i="60"/>
  <c r="I741" i="60"/>
  <c r="M741" i="60"/>
  <c r="Q741" i="60"/>
  <c r="U741" i="60"/>
  <c r="Y741" i="60"/>
  <c r="AC741" i="60"/>
  <c r="AG741" i="60"/>
  <c r="I745" i="60"/>
  <c r="M745" i="60"/>
  <c r="Q745" i="60"/>
  <c r="U745" i="60"/>
  <c r="Y745" i="60"/>
  <c r="AC745" i="60"/>
  <c r="AG745" i="60"/>
  <c r="H748" i="60"/>
  <c r="L748" i="60"/>
  <c r="P748" i="60"/>
  <c r="T748" i="60"/>
  <c r="X748" i="60"/>
  <c r="AB748" i="60"/>
  <c r="AF748" i="60"/>
  <c r="AJ748" i="60"/>
  <c r="I749" i="60"/>
  <c r="M749" i="60"/>
  <c r="Q749" i="60"/>
  <c r="U749" i="60"/>
  <c r="Y749" i="60"/>
  <c r="AC749" i="60"/>
  <c r="AG749" i="60"/>
  <c r="H752" i="60"/>
  <c r="L752" i="60"/>
  <c r="P752" i="60"/>
  <c r="T752" i="60"/>
  <c r="X752" i="60"/>
  <c r="AB752" i="60"/>
  <c r="AF752" i="60"/>
  <c r="AJ752" i="60"/>
  <c r="I754" i="60"/>
  <c r="M754" i="60"/>
  <c r="Q754" i="60"/>
  <c r="U754" i="60"/>
  <c r="Y754" i="60"/>
  <c r="AC754" i="60"/>
  <c r="AG754" i="60"/>
  <c r="H757" i="60"/>
  <c r="L757" i="60"/>
  <c r="P757" i="60"/>
  <c r="T757" i="60"/>
  <c r="X757" i="60"/>
  <c r="AB757" i="60"/>
  <c r="AF757" i="60"/>
  <c r="AJ757" i="60"/>
  <c r="I758" i="60"/>
  <c r="M758" i="60"/>
  <c r="Q758" i="60"/>
  <c r="U758" i="60"/>
  <c r="Y758" i="60"/>
  <c r="AC758" i="60"/>
  <c r="AG758" i="60"/>
  <c r="H761" i="60"/>
  <c r="L761" i="60"/>
  <c r="P761" i="60"/>
  <c r="T761" i="60"/>
  <c r="X761" i="60"/>
  <c r="AB761" i="60"/>
  <c r="AF761" i="60"/>
  <c r="I763" i="60"/>
  <c r="N763" i="60"/>
  <c r="S763" i="60"/>
  <c r="Y763" i="60"/>
  <c r="AD763" i="60"/>
  <c r="AI763" i="60"/>
  <c r="J764" i="60"/>
  <c r="O764" i="60"/>
  <c r="T764" i="60"/>
  <c r="Z764" i="60"/>
  <c r="K765" i="60"/>
  <c r="P765" i="60"/>
  <c r="U765" i="60"/>
  <c r="AA765" i="60"/>
  <c r="AF765" i="60"/>
  <c r="I767" i="60"/>
  <c r="N767" i="60"/>
  <c r="S767" i="60"/>
  <c r="Y767" i="60"/>
  <c r="AD767" i="60"/>
  <c r="AI767" i="60"/>
  <c r="J768" i="60"/>
  <c r="O768" i="60"/>
  <c r="T768" i="60"/>
  <c r="Z768" i="60"/>
  <c r="L769" i="60"/>
  <c r="T769" i="60"/>
  <c r="AB769" i="60"/>
  <c r="AJ769" i="60"/>
  <c r="H770" i="60"/>
  <c r="P770" i="60"/>
  <c r="X770" i="60"/>
  <c r="J771" i="60"/>
  <c r="R771" i="60"/>
  <c r="Z771" i="60"/>
  <c r="AH771" i="60"/>
  <c r="K772" i="60"/>
  <c r="S772" i="60"/>
  <c r="AA772" i="60"/>
  <c r="L773" i="60"/>
  <c r="T773" i="60"/>
  <c r="AB773" i="60"/>
  <c r="AJ773" i="60"/>
  <c r="H774" i="60"/>
  <c r="P774" i="60"/>
  <c r="X774" i="60"/>
  <c r="J775" i="60"/>
  <c r="R775" i="60"/>
  <c r="Z775" i="60"/>
  <c r="AH775" i="60"/>
  <c r="K776" i="60"/>
  <c r="S776" i="60"/>
  <c r="AA776" i="60"/>
  <c r="L777" i="60"/>
  <c r="T777" i="60"/>
  <c r="AB777" i="60"/>
  <c r="AJ777" i="60"/>
  <c r="H778" i="60"/>
  <c r="P778" i="60"/>
  <c r="X778" i="60"/>
  <c r="J779" i="60"/>
  <c r="R779" i="60"/>
  <c r="Z779" i="60"/>
  <c r="AH779" i="60"/>
  <c r="K780" i="60"/>
  <c r="S780" i="60"/>
  <c r="AA780" i="60"/>
  <c r="L781" i="60"/>
  <c r="T781" i="60"/>
  <c r="AB781" i="60"/>
  <c r="AJ781" i="60"/>
  <c r="H782" i="60"/>
  <c r="P782" i="60"/>
  <c r="X782" i="60"/>
  <c r="J784" i="60"/>
  <c r="R784" i="60"/>
  <c r="Z784" i="60"/>
  <c r="AH784" i="60"/>
  <c r="K785" i="60"/>
  <c r="S785" i="60"/>
  <c r="AA785" i="60"/>
  <c r="L786" i="60"/>
  <c r="T786" i="60"/>
  <c r="AB786" i="60"/>
  <c r="AJ786" i="60"/>
  <c r="H787" i="60"/>
  <c r="P787" i="60"/>
  <c r="X787" i="60"/>
  <c r="J788" i="60"/>
  <c r="R788" i="60"/>
  <c r="Z788" i="60"/>
  <c r="AH788" i="60"/>
  <c r="K789" i="60"/>
  <c r="S789" i="60"/>
  <c r="AA789" i="60"/>
  <c r="L790" i="60"/>
  <c r="T790" i="60"/>
  <c r="AB790" i="60"/>
  <c r="AJ790" i="60"/>
  <c r="H791" i="60"/>
  <c r="P791" i="60"/>
  <c r="X791" i="60"/>
  <c r="J792" i="60"/>
  <c r="R792" i="60"/>
  <c r="Z792" i="60"/>
  <c r="AH792" i="60"/>
  <c r="K793" i="60"/>
  <c r="S793" i="60"/>
  <c r="AA793" i="60"/>
  <c r="L794" i="60"/>
  <c r="T794" i="60"/>
  <c r="AB794" i="60"/>
  <c r="AJ794" i="60"/>
  <c r="H795" i="60"/>
  <c r="P795" i="60"/>
  <c r="X795" i="60"/>
  <c r="J796" i="60"/>
  <c r="R796" i="60"/>
  <c r="Z796" i="60"/>
  <c r="AH796" i="60"/>
  <c r="K797" i="60"/>
  <c r="S797" i="60"/>
  <c r="AA797" i="60"/>
  <c r="L798" i="60"/>
  <c r="T798" i="60"/>
  <c r="AB798" i="60"/>
  <c r="AJ798" i="60"/>
  <c r="H799" i="60"/>
  <c r="P799" i="60"/>
  <c r="X799" i="60"/>
  <c r="J800" i="60"/>
  <c r="R800" i="60"/>
  <c r="Z800" i="60"/>
  <c r="AH800" i="60"/>
  <c r="K801" i="60"/>
  <c r="S801" i="60"/>
  <c r="AA801" i="60"/>
  <c r="L802" i="60"/>
  <c r="T802" i="60"/>
  <c r="AB802" i="60"/>
  <c r="AJ802" i="60"/>
  <c r="H803" i="60"/>
  <c r="P803" i="60"/>
  <c r="X803" i="60"/>
  <c r="J804" i="60"/>
  <c r="Y804" i="60"/>
  <c r="J805" i="60"/>
  <c r="Z805" i="60"/>
  <c r="AH806" i="60"/>
  <c r="AD806" i="60"/>
  <c r="Z806" i="60"/>
  <c r="V806" i="60"/>
  <c r="R806" i="60"/>
  <c r="N806" i="60"/>
  <c r="J806" i="60"/>
  <c r="AG806" i="60"/>
  <c r="AC806" i="60"/>
  <c r="Y806" i="60"/>
  <c r="U806" i="60"/>
  <c r="Q806" i="60"/>
  <c r="M806" i="60"/>
  <c r="I806" i="60"/>
  <c r="AJ806" i="60"/>
  <c r="AF806" i="60"/>
  <c r="AB806" i="60"/>
  <c r="X806" i="60"/>
  <c r="T806" i="60"/>
  <c r="P806" i="60"/>
  <c r="L806" i="60"/>
  <c r="H806" i="60"/>
  <c r="K806" i="60"/>
  <c r="AA806" i="60"/>
  <c r="P807" i="60"/>
  <c r="AF807" i="60"/>
  <c r="Q808" i="60"/>
  <c r="AG808" i="60"/>
  <c r="AJ811" i="60"/>
  <c r="AF811" i="60"/>
  <c r="AB811" i="60"/>
  <c r="X811" i="60"/>
  <c r="T811" i="60"/>
  <c r="P811" i="60"/>
  <c r="L811" i="60"/>
  <c r="H811" i="60"/>
  <c r="AI811" i="60"/>
  <c r="AA811" i="60"/>
  <c r="W811" i="60"/>
  <c r="S811" i="60"/>
  <c r="O811" i="60"/>
  <c r="K811" i="60"/>
  <c r="AH811" i="60"/>
  <c r="AD811" i="60"/>
  <c r="Z811" i="60"/>
  <c r="V811" i="60"/>
  <c r="R811" i="60"/>
  <c r="N811" i="60"/>
  <c r="J811" i="60"/>
  <c r="AG811" i="60"/>
  <c r="AC811" i="60"/>
  <c r="Y811" i="60"/>
  <c r="U811" i="60"/>
  <c r="Q811" i="60"/>
  <c r="M811" i="60"/>
  <c r="I811" i="60"/>
  <c r="AI815" i="60"/>
  <c r="AA815" i="60"/>
  <c r="W815" i="60"/>
  <c r="S815" i="60"/>
  <c r="O815" i="60"/>
  <c r="K815" i="60"/>
  <c r="AH815" i="60"/>
  <c r="AD815" i="60"/>
  <c r="Z815" i="60"/>
  <c r="V815" i="60"/>
  <c r="R815" i="60"/>
  <c r="N815" i="60"/>
  <c r="J815" i="60"/>
  <c r="AG815" i="60"/>
  <c r="AC815" i="60"/>
  <c r="Y815" i="60"/>
  <c r="U815" i="60"/>
  <c r="Q815" i="60"/>
  <c r="M815" i="60"/>
  <c r="I815" i="60"/>
  <c r="AJ815" i="60"/>
  <c r="AF815" i="60"/>
  <c r="AB815" i="60"/>
  <c r="X815" i="60"/>
  <c r="T815" i="60"/>
  <c r="P815" i="60"/>
  <c r="L815" i="60"/>
  <c r="H815" i="60"/>
  <c r="AG825" i="60"/>
  <c r="AH826" i="60"/>
  <c r="AJ828" i="60"/>
  <c r="AF828" i="60"/>
  <c r="AB828" i="60"/>
  <c r="X828" i="60"/>
  <c r="T828" i="60"/>
  <c r="P828" i="60"/>
  <c r="L828" i="60"/>
  <c r="H828" i="60"/>
  <c r="AI828" i="60"/>
  <c r="AA828" i="60"/>
  <c r="W828" i="60"/>
  <c r="S828" i="60"/>
  <c r="O828" i="60"/>
  <c r="K828" i="60"/>
  <c r="AH828" i="60"/>
  <c r="AD828" i="60"/>
  <c r="Z828" i="60"/>
  <c r="V828" i="60"/>
  <c r="R828" i="60"/>
  <c r="N828" i="60"/>
  <c r="J828" i="60"/>
  <c r="AG828" i="60"/>
  <c r="AC828" i="60"/>
  <c r="Y828" i="60"/>
  <c r="U828" i="60"/>
  <c r="Q828" i="60"/>
  <c r="M828" i="60"/>
  <c r="I828" i="60"/>
  <c r="AI831" i="60"/>
  <c r="AA831" i="60"/>
  <c r="W831" i="60"/>
  <c r="S831" i="60"/>
  <c r="O831" i="60"/>
  <c r="K831" i="60"/>
  <c r="AH831" i="60"/>
  <c r="AD831" i="60"/>
  <c r="Z831" i="60"/>
  <c r="V831" i="60"/>
  <c r="R831" i="60"/>
  <c r="N831" i="60"/>
  <c r="J831" i="60"/>
  <c r="AG831" i="60"/>
  <c r="AC831" i="60"/>
  <c r="Y831" i="60"/>
  <c r="U831" i="60"/>
  <c r="Q831" i="60"/>
  <c r="M831" i="60"/>
  <c r="I831" i="60"/>
  <c r="AJ831" i="60"/>
  <c r="AF831" i="60"/>
  <c r="AB831" i="60"/>
  <c r="X831" i="60"/>
  <c r="T831" i="60"/>
  <c r="P831" i="60"/>
  <c r="L831" i="60"/>
  <c r="H831" i="60"/>
  <c r="AG841" i="60"/>
  <c r="AH842" i="60"/>
  <c r="AG846" i="60"/>
  <c r="AA849" i="60"/>
  <c r="W849" i="60"/>
  <c r="S849" i="60"/>
  <c r="O849" i="60"/>
  <c r="K849" i="60"/>
  <c r="AF849" i="60"/>
  <c r="Z849" i="60"/>
  <c r="U849" i="60"/>
  <c r="P849" i="60"/>
  <c r="J849" i="60"/>
  <c r="AG849" i="60"/>
  <c r="AB849" i="60"/>
  <c r="V849" i="60"/>
  <c r="Q849" i="60"/>
  <c r="Y849" i="60"/>
  <c r="N849" i="60"/>
  <c r="H849" i="60"/>
  <c r="AH849" i="60"/>
  <c r="X849" i="60"/>
  <c r="M849" i="60"/>
  <c r="AD849" i="60"/>
  <c r="T849" i="60"/>
  <c r="L849" i="60"/>
  <c r="AC849" i="60"/>
  <c r="R849" i="60"/>
  <c r="I849" i="60"/>
  <c r="AA854" i="60"/>
  <c r="J729" i="60"/>
  <c r="N729" i="60"/>
  <c r="R729" i="60"/>
  <c r="V729" i="60"/>
  <c r="Z729" i="60"/>
  <c r="AD729" i="60"/>
  <c r="AH729" i="60"/>
  <c r="J733" i="60"/>
  <c r="N733" i="60"/>
  <c r="R733" i="60"/>
  <c r="V733" i="60"/>
  <c r="Z733" i="60"/>
  <c r="AD733" i="60"/>
  <c r="AH733" i="60"/>
  <c r="J737" i="60"/>
  <c r="N737" i="60"/>
  <c r="R737" i="60"/>
  <c r="V737" i="60"/>
  <c r="Z737" i="60"/>
  <c r="AD737" i="60"/>
  <c r="AH737" i="60"/>
  <c r="J741" i="60"/>
  <c r="N741" i="60"/>
  <c r="R741" i="60"/>
  <c r="V741" i="60"/>
  <c r="Z741" i="60"/>
  <c r="AD741" i="60"/>
  <c r="AH741" i="60"/>
  <c r="J745" i="60"/>
  <c r="N745" i="60"/>
  <c r="R745" i="60"/>
  <c r="V745" i="60"/>
  <c r="Z745" i="60"/>
  <c r="AD745" i="60"/>
  <c r="AH745" i="60"/>
  <c r="I748" i="60"/>
  <c r="M748" i="60"/>
  <c r="Q748" i="60"/>
  <c r="U748" i="60"/>
  <c r="Y748" i="60"/>
  <c r="AC748" i="60"/>
  <c r="AG748" i="60"/>
  <c r="J749" i="60"/>
  <c r="N749" i="60"/>
  <c r="R749" i="60"/>
  <c r="V749" i="60"/>
  <c r="Z749" i="60"/>
  <c r="AD749" i="60"/>
  <c r="AH749" i="60"/>
  <c r="I752" i="60"/>
  <c r="M752" i="60"/>
  <c r="Q752" i="60"/>
  <c r="U752" i="60"/>
  <c r="Y752" i="60"/>
  <c r="AC752" i="60"/>
  <c r="AG752" i="60"/>
  <c r="J754" i="60"/>
  <c r="N754" i="60"/>
  <c r="R754" i="60"/>
  <c r="V754" i="60"/>
  <c r="Z754" i="60"/>
  <c r="AD754" i="60"/>
  <c r="AH754" i="60"/>
  <c r="I757" i="60"/>
  <c r="M757" i="60"/>
  <c r="Q757" i="60"/>
  <c r="U757" i="60"/>
  <c r="Y757" i="60"/>
  <c r="AC757" i="60"/>
  <c r="AG757" i="60"/>
  <c r="J758" i="60"/>
  <c r="N758" i="60"/>
  <c r="R758" i="60"/>
  <c r="V758" i="60"/>
  <c r="Z758" i="60"/>
  <c r="AD758" i="60"/>
  <c r="AH758" i="60"/>
  <c r="I761" i="60"/>
  <c r="M761" i="60"/>
  <c r="Q761" i="60"/>
  <c r="U761" i="60"/>
  <c r="Y761" i="60"/>
  <c r="AC761" i="60"/>
  <c r="AG761" i="60"/>
  <c r="J763" i="60"/>
  <c r="O763" i="60"/>
  <c r="U763" i="60"/>
  <c r="Z763" i="60"/>
  <c r="AG764" i="60"/>
  <c r="AC764" i="60"/>
  <c r="Y764" i="60"/>
  <c r="U764" i="60"/>
  <c r="Q764" i="60"/>
  <c r="M764" i="60"/>
  <c r="I764" i="60"/>
  <c r="K764" i="60"/>
  <c r="P764" i="60"/>
  <c r="V764" i="60"/>
  <c r="AA764" i="60"/>
  <c r="AF764" i="60"/>
  <c r="L765" i="60"/>
  <c r="Q765" i="60"/>
  <c r="W765" i="60"/>
  <c r="AB765" i="60"/>
  <c r="J767" i="60"/>
  <c r="O767" i="60"/>
  <c r="U767" i="60"/>
  <c r="Z767" i="60"/>
  <c r="AG768" i="60"/>
  <c r="AC768" i="60"/>
  <c r="Y768" i="60"/>
  <c r="U768" i="60"/>
  <c r="Q768" i="60"/>
  <c r="M768" i="60"/>
  <c r="I768" i="60"/>
  <c r="K768" i="60"/>
  <c r="P768" i="60"/>
  <c r="V768" i="60"/>
  <c r="AA768" i="60"/>
  <c r="AF768" i="60"/>
  <c r="O769" i="60"/>
  <c r="W769" i="60"/>
  <c r="AI770" i="60"/>
  <c r="AA770" i="60"/>
  <c r="W770" i="60"/>
  <c r="S770" i="60"/>
  <c r="O770" i="60"/>
  <c r="K770" i="60"/>
  <c r="AH770" i="60"/>
  <c r="AD770" i="60"/>
  <c r="Z770" i="60"/>
  <c r="V770" i="60"/>
  <c r="R770" i="60"/>
  <c r="N770" i="60"/>
  <c r="J770" i="60"/>
  <c r="I770" i="60"/>
  <c r="Q770" i="60"/>
  <c r="Y770" i="60"/>
  <c r="AG770" i="60"/>
  <c r="M771" i="60"/>
  <c r="U771" i="60"/>
  <c r="AC771" i="60"/>
  <c r="AG772" i="60"/>
  <c r="AC772" i="60"/>
  <c r="Y772" i="60"/>
  <c r="U772" i="60"/>
  <c r="Q772" i="60"/>
  <c r="M772" i="60"/>
  <c r="I772" i="60"/>
  <c r="AJ772" i="60"/>
  <c r="AB772" i="60"/>
  <c r="X772" i="60"/>
  <c r="T772" i="60"/>
  <c r="P772" i="60"/>
  <c r="L772" i="60"/>
  <c r="H772" i="60"/>
  <c r="N772" i="60"/>
  <c r="V772" i="60"/>
  <c r="AD772" i="60"/>
  <c r="O773" i="60"/>
  <c r="W773" i="60"/>
  <c r="AI774" i="60"/>
  <c r="AA774" i="60"/>
  <c r="W774" i="60"/>
  <c r="S774" i="60"/>
  <c r="O774" i="60"/>
  <c r="K774" i="60"/>
  <c r="AH774" i="60"/>
  <c r="AD774" i="60"/>
  <c r="Z774" i="60"/>
  <c r="V774" i="60"/>
  <c r="R774" i="60"/>
  <c r="N774" i="60"/>
  <c r="J774" i="60"/>
  <c r="I774" i="60"/>
  <c r="Q774" i="60"/>
  <c r="Y774" i="60"/>
  <c r="AG774" i="60"/>
  <c r="M775" i="60"/>
  <c r="U775" i="60"/>
  <c r="AC775" i="60"/>
  <c r="AG776" i="60"/>
  <c r="AC776" i="60"/>
  <c r="Y776" i="60"/>
  <c r="U776" i="60"/>
  <c r="Q776" i="60"/>
  <c r="M776" i="60"/>
  <c r="I776" i="60"/>
  <c r="AJ776" i="60"/>
  <c r="AB776" i="60"/>
  <c r="X776" i="60"/>
  <c r="T776" i="60"/>
  <c r="P776" i="60"/>
  <c r="L776" i="60"/>
  <c r="H776" i="60"/>
  <c r="N776" i="60"/>
  <c r="V776" i="60"/>
  <c r="AD776" i="60"/>
  <c r="O777" i="60"/>
  <c r="W777" i="60"/>
  <c r="AI778" i="60"/>
  <c r="AA778" i="60"/>
  <c r="W778" i="60"/>
  <c r="S778" i="60"/>
  <c r="O778" i="60"/>
  <c r="K778" i="60"/>
  <c r="AH778" i="60"/>
  <c r="AD778" i="60"/>
  <c r="Z778" i="60"/>
  <c r="V778" i="60"/>
  <c r="R778" i="60"/>
  <c r="N778" i="60"/>
  <c r="J778" i="60"/>
  <c r="I778" i="60"/>
  <c r="Q778" i="60"/>
  <c r="Y778" i="60"/>
  <c r="AG778" i="60"/>
  <c r="M779" i="60"/>
  <c r="U779" i="60"/>
  <c r="AC779" i="60"/>
  <c r="AG780" i="60"/>
  <c r="AC780" i="60"/>
  <c r="Y780" i="60"/>
  <c r="U780" i="60"/>
  <c r="Q780" i="60"/>
  <c r="M780" i="60"/>
  <c r="I780" i="60"/>
  <c r="AJ780" i="60"/>
  <c r="AB780" i="60"/>
  <c r="X780" i="60"/>
  <c r="T780" i="60"/>
  <c r="P780" i="60"/>
  <c r="L780" i="60"/>
  <c r="H780" i="60"/>
  <c r="N780" i="60"/>
  <c r="V780" i="60"/>
  <c r="AD780" i="60"/>
  <c r="O781" i="60"/>
  <c r="W781" i="60"/>
  <c r="AI782" i="60"/>
  <c r="AA782" i="60"/>
  <c r="W782" i="60"/>
  <c r="S782" i="60"/>
  <c r="O782" i="60"/>
  <c r="K782" i="60"/>
  <c r="AH782" i="60"/>
  <c r="AD782" i="60"/>
  <c r="Z782" i="60"/>
  <c r="V782" i="60"/>
  <c r="R782" i="60"/>
  <c r="N782" i="60"/>
  <c r="J782" i="60"/>
  <c r="I782" i="60"/>
  <c r="Q782" i="60"/>
  <c r="Y782" i="60"/>
  <c r="AG782" i="60"/>
  <c r="M784" i="60"/>
  <c r="U784" i="60"/>
  <c r="AC784" i="60"/>
  <c r="AG785" i="60"/>
  <c r="AC785" i="60"/>
  <c r="Y785" i="60"/>
  <c r="U785" i="60"/>
  <c r="Q785" i="60"/>
  <c r="M785" i="60"/>
  <c r="I785" i="60"/>
  <c r="AJ785" i="60"/>
  <c r="AB785" i="60"/>
  <c r="X785" i="60"/>
  <c r="T785" i="60"/>
  <c r="P785" i="60"/>
  <c r="L785" i="60"/>
  <c r="H785" i="60"/>
  <c r="N785" i="60"/>
  <c r="V785" i="60"/>
  <c r="AD785" i="60"/>
  <c r="O786" i="60"/>
  <c r="W786" i="60"/>
  <c r="AI787" i="60"/>
  <c r="AA787" i="60"/>
  <c r="W787" i="60"/>
  <c r="S787" i="60"/>
  <c r="O787" i="60"/>
  <c r="K787" i="60"/>
  <c r="AH787" i="60"/>
  <c r="AD787" i="60"/>
  <c r="Z787" i="60"/>
  <c r="V787" i="60"/>
  <c r="R787" i="60"/>
  <c r="N787" i="60"/>
  <c r="J787" i="60"/>
  <c r="I787" i="60"/>
  <c r="Q787" i="60"/>
  <c r="Y787" i="60"/>
  <c r="AG787" i="60"/>
  <c r="M788" i="60"/>
  <c r="U788" i="60"/>
  <c r="AC788" i="60"/>
  <c r="AG789" i="60"/>
  <c r="AC789" i="60"/>
  <c r="Y789" i="60"/>
  <c r="U789" i="60"/>
  <c r="Q789" i="60"/>
  <c r="M789" i="60"/>
  <c r="I789" i="60"/>
  <c r="AJ789" i="60"/>
  <c r="AB789" i="60"/>
  <c r="X789" i="60"/>
  <c r="T789" i="60"/>
  <c r="P789" i="60"/>
  <c r="L789" i="60"/>
  <c r="H789" i="60"/>
  <c r="N789" i="60"/>
  <c r="V789" i="60"/>
  <c r="AD789" i="60"/>
  <c r="O790" i="60"/>
  <c r="W790" i="60"/>
  <c r="AI791" i="60"/>
  <c r="AA791" i="60"/>
  <c r="W791" i="60"/>
  <c r="S791" i="60"/>
  <c r="O791" i="60"/>
  <c r="K791" i="60"/>
  <c r="AH791" i="60"/>
  <c r="AD791" i="60"/>
  <c r="Z791" i="60"/>
  <c r="V791" i="60"/>
  <c r="R791" i="60"/>
  <c r="N791" i="60"/>
  <c r="J791" i="60"/>
  <c r="I791" i="60"/>
  <c r="Q791" i="60"/>
  <c r="Y791" i="60"/>
  <c r="AG791" i="60"/>
  <c r="M792" i="60"/>
  <c r="U792" i="60"/>
  <c r="AC792" i="60"/>
  <c r="AG793" i="60"/>
  <c r="AC793" i="60"/>
  <c r="Y793" i="60"/>
  <c r="U793" i="60"/>
  <c r="Q793" i="60"/>
  <c r="M793" i="60"/>
  <c r="I793" i="60"/>
  <c r="AJ793" i="60"/>
  <c r="AB793" i="60"/>
  <c r="X793" i="60"/>
  <c r="T793" i="60"/>
  <c r="P793" i="60"/>
  <c r="L793" i="60"/>
  <c r="H793" i="60"/>
  <c r="N793" i="60"/>
  <c r="V793" i="60"/>
  <c r="AD793" i="60"/>
  <c r="O794" i="60"/>
  <c r="W794" i="60"/>
  <c r="AI795" i="60"/>
  <c r="AA795" i="60"/>
  <c r="W795" i="60"/>
  <c r="S795" i="60"/>
  <c r="O795" i="60"/>
  <c r="K795" i="60"/>
  <c r="AH795" i="60"/>
  <c r="AD795" i="60"/>
  <c r="Z795" i="60"/>
  <c r="V795" i="60"/>
  <c r="R795" i="60"/>
  <c r="N795" i="60"/>
  <c r="J795" i="60"/>
  <c r="I795" i="60"/>
  <c r="Q795" i="60"/>
  <c r="Y795" i="60"/>
  <c r="AG795" i="60"/>
  <c r="M796" i="60"/>
  <c r="U796" i="60"/>
  <c r="AC796" i="60"/>
  <c r="AG797" i="60"/>
  <c r="AC797" i="60"/>
  <c r="Y797" i="60"/>
  <c r="U797" i="60"/>
  <c r="Q797" i="60"/>
  <c r="M797" i="60"/>
  <c r="I797" i="60"/>
  <c r="AJ797" i="60"/>
  <c r="AB797" i="60"/>
  <c r="X797" i="60"/>
  <c r="T797" i="60"/>
  <c r="P797" i="60"/>
  <c r="L797" i="60"/>
  <c r="H797" i="60"/>
  <c r="N797" i="60"/>
  <c r="V797" i="60"/>
  <c r="AD797" i="60"/>
  <c r="O798" i="60"/>
  <c r="W798" i="60"/>
  <c r="AI799" i="60"/>
  <c r="AA799" i="60"/>
  <c r="W799" i="60"/>
  <c r="S799" i="60"/>
  <c r="O799" i="60"/>
  <c r="K799" i="60"/>
  <c r="AH799" i="60"/>
  <c r="AD799" i="60"/>
  <c r="Z799" i="60"/>
  <c r="V799" i="60"/>
  <c r="R799" i="60"/>
  <c r="N799" i="60"/>
  <c r="J799" i="60"/>
  <c r="I799" i="60"/>
  <c r="Q799" i="60"/>
  <c r="Y799" i="60"/>
  <c r="AG799" i="60"/>
  <c r="M800" i="60"/>
  <c r="U800" i="60"/>
  <c r="AC800" i="60"/>
  <c r="AG801" i="60"/>
  <c r="AC801" i="60"/>
  <c r="Y801" i="60"/>
  <c r="U801" i="60"/>
  <c r="Q801" i="60"/>
  <c r="M801" i="60"/>
  <c r="I801" i="60"/>
  <c r="AJ801" i="60"/>
  <c r="AB801" i="60"/>
  <c r="X801" i="60"/>
  <c r="T801" i="60"/>
  <c r="P801" i="60"/>
  <c r="L801" i="60"/>
  <c r="H801" i="60"/>
  <c r="N801" i="60"/>
  <c r="V801" i="60"/>
  <c r="AD801" i="60"/>
  <c r="O802" i="60"/>
  <c r="W802" i="60"/>
  <c r="AI803" i="60"/>
  <c r="AA803" i="60"/>
  <c r="W803" i="60"/>
  <c r="S803" i="60"/>
  <c r="O803" i="60"/>
  <c r="K803" i="60"/>
  <c r="AH803" i="60"/>
  <c r="AD803" i="60"/>
  <c r="Z803" i="60"/>
  <c r="V803" i="60"/>
  <c r="R803" i="60"/>
  <c r="N803" i="60"/>
  <c r="J803" i="60"/>
  <c r="I803" i="60"/>
  <c r="Q803" i="60"/>
  <c r="Y803" i="60"/>
  <c r="AG803" i="60"/>
  <c r="M804" i="60"/>
  <c r="AC804" i="60"/>
  <c r="N805" i="60"/>
  <c r="AD805" i="60"/>
  <c r="O806" i="60"/>
  <c r="T807" i="60"/>
  <c r="AJ807" i="60"/>
  <c r="U808" i="60"/>
  <c r="AH809" i="60"/>
  <c r="AD809" i="60"/>
  <c r="Z809" i="60"/>
  <c r="V809" i="60"/>
  <c r="R809" i="60"/>
  <c r="AG809" i="60"/>
  <c r="AC809" i="60"/>
  <c r="Y809" i="60"/>
  <c r="U809" i="60"/>
  <c r="Q809" i="60"/>
  <c r="M809" i="60"/>
  <c r="I809" i="60"/>
  <c r="AJ809" i="60"/>
  <c r="AF809" i="60"/>
  <c r="AB809" i="60"/>
  <c r="X809" i="60"/>
  <c r="T809" i="60"/>
  <c r="P809" i="60"/>
  <c r="L809" i="60"/>
  <c r="H809" i="60"/>
  <c r="AI809" i="60"/>
  <c r="AA809" i="60"/>
  <c r="W809" i="60"/>
  <c r="S809" i="60"/>
  <c r="O809" i="60"/>
  <c r="K809" i="60"/>
  <c r="AI810" i="60"/>
  <c r="AA810" i="60"/>
  <c r="W810" i="60"/>
  <c r="S810" i="60"/>
  <c r="O810" i="60"/>
  <c r="K810" i="60"/>
  <c r="AH810" i="60"/>
  <c r="AD810" i="60"/>
  <c r="Z810" i="60"/>
  <c r="V810" i="60"/>
  <c r="R810" i="60"/>
  <c r="N810" i="60"/>
  <c r="J810" i="60"/>
  <c r="AG810" i="60"/>
  <c r="AC810" i="60"/>
  <c r="Y810" i="60"/>
  <c r="U810" i="60"/>
  <c r="Q810" i="60"/>
  <c r="M810" i="60"/>
  <c r="I810" i="60"/>
  <c r="AJ810" i="60"/>
  <c r="AF810" i="60"/>
  <c r="AB810" i="60"/>
  <c r="X810" i="60"/>
  <c r="T810" i="60"/>
  <c r="P810" i="60"/>
  <c r="L810" i="60"/>
  <c r="H810" i="60"/>
  <c r="AG821" i="60"/>
  <c r="AH822" i="60"/>
  <c r="AJ824" i="60"/>
  <c r="AF824" i="60"/>
  <c r="AB824" i="60"/>
  <c r="X824" i="60"/>
  <c r="T824" i="60"/>
  <c r="P824" i="60"/>
  <c r="L824" i="60"/>
  <c r="H824" i="60"/>
  <c r="AI824" i="60"/>
  <c r="AA824" i="60"/>
  <c r="W824" i="60"/>
  <c r="S824" i="60"/>
  <c r="O824" i="60"/>
  <c r="K824" i="60"/>
  <c r="AH824" i="60"/>
  <c r="AD824" i="60"/>
  <c r="Z824" i="60"/>
  <c r="V824" i="60"/>
  <c r="R824" i="60"/>
  <c r="N824" i="60"/>
  <c r="J824" i="60"/>
  <c r="AG824" i="60"/>
  <c r="AC824" i="60"/>
  <c r="Y824" i="60"/>
  <c r="U824" i="60"/>
  <c r="Q824" i="60"/>
  <c r="M824" i="60"/>
  <c r="I824" i="60"/>
  <c r="AI827" i="60"/>
  <c r="AA827" i="60"/>
  <c r="W827" i="60"/>
  <c r="S827" i="60"/>
  <c r="O827" i="60"/>
  <c r="K827" i="60"/>
  <c r="AH827" i="60"/>
  <c r="AD827" i="60"/>
  <c r="Z827" i="60"/>
  <c r="V827" i="60"/>
  <c r="R827" i="60"/>
  <c r="N827" i="60"/>
  <c r="J827" i="60"/>
  <c r="AG827" i="60"/>
  <c r="AC827" i="60"/>
  <c r="Y827" i="60"/>
  <c r="U827" i="60"/>
  <c r="Q827" i="60"/>
  <c r="M827" i="60"/>
  <c r="I827" i="60"/>
  <c r="AJ827" i="60"/>
  <c r="AF827" i="60"/>
  <c r="AB827" i="60"/>
  <c r="X827" i="60"/>
  <c r="T827" i="60"/>
  <c r="P827" i="60"/>
  <c r="L827" i="60"/>
  <c r="H827" i="60"/>
  <c r="AG837" i="60"/>
  <c r="AH838" i="60"/>
  <c r="AJ840" i="60"/>
  <c r="AF840" i="60"/>
  <c r="AB840" i="60"/>
  <c r="X840" i="60"/>
  <c r="T840" i="60"/>
  <c r="P840" i="60"/>
  <c r="L840" i="60"/>
  <c r="H840" i="60"/>
  <c r="AI840" i="60"/>
  <c r="AA840" i="60"/>
  <c r="W840" i="60"/>
  <c r="S840" i="60"/>
  <c r="O840" i="60"/>
  <c r="K840" i="60"/>
  <c r="AH840" i="60"/>
  <c r="AD840" i="60"/>
  <c r="Z840" i="60"/>
  <c r="V840" i="60"/>
  <c r="R840" i="60"/>
  <c r="N840" i="60"/>
  <c r="J840" i="60"/>
  <c r="AG840" i="60"/>
  <c r="AC840" i="60"/>
  <c r="Y840" i="60"/>
  <c r="U840" i="60"/>
  <c r="Q840" i="60"/>
  <c r="M840" i="60"/>
  <c r="I840" i="60"/>
  <c r="AF853" i="60"/>
  <c r="J748" i="60"/>
  <c r="N748" i="60"/>
  <c r="R748" i="60"/>
  <c r="V748" i="60"/>
  <c r="Z748" i="60"/>
  <c r="AD748" i="60"/>
  <c r="AH748" i="60"/>
  <c r="K749" i="60"/>
  <c r="O749" i="60"/>
  <c r="S749" i="60"/>
  <c r="W749" i="60"/>
  <c r="AA749" i="60"/>
  <c r="AE749" i="60"/>
  <c r="AI749" i="60"/>
  <c r="J752" i="60"/>
  <c r="N752" i="60"/>
  <c r="R752" i="60"/>
  <c r="V752" i="60"/>
  <c r="Z752" i="60"/>
  <c r="AD752" i="60"/>
  <c r="AH752" i="60"/>
  <c r="K754" i="60"/>
  <c r="O754" i="60"/>
  <c r="S754" i="60"/>
  <c r="W754" i="60"/>
  <c r="AA754" i="60"/>
  <c r="AE754" i="60"/>
  <c r="AI754" i="60"/>
  <c r="J757" i="60"/>
  <c r="N757" i="60"/>
  <c r="R757" i="60"/>
  <c r="V757" i="60"/>
  <c r="Z757" i="60"/>
  <c r="AD757" i="60"/>
  <c r="AH757" i="60"/>
  <c r="K758" i="60"/>
  <c r="O758" i="60"/>
  <c r="S758" i="60"/>
  <c r="W758" i="60"/>
  <c r="AA758" i="60"/>
  <c r="AE758" i="60"/>
  <c r="AI758" i="60"/>
  <c r="AH761" i="60"/>
  <c r="J761" i="60"/>
  <c r="N761" i="60"/>
  <c r="R761" i="60"/>
  <c r="V761" i="60"/>
  <c r="Z761" i="60"/>
  <c r="AD761" i="60"/>
  <c r="AI761" i="60"/>
  <c r="AJ763" i="60"/>
  <c r="AF763" i="60"/>
  <c r="AB763" i="60"/>
  <c r="X763" i="60"/>
  <c r="T763" i="60"/>
  <c r="P763" i="60"/>
  <c r="L763" i="60"/>
  <c r="H763" i="60"/>
  <c r="K763" i="60"/>
  <c r="Q763" i="60"/>
  <c r="V763" i="60"/>
  <c r="AA763" i="60"/>
  <c r="AG763" i="60"/>
  <c r="L764" i="60"/>
  <c r="R764" i="60"/>
  <c r="W764" i="60"/>
  <c r="AB764" i="60"/>
  <c r="AH764" i="60"/>
  <c r="AH765" i="60"/>
  <c r="AD765" i="60"/>
  <c r="Z765" i="60"/>
  <c r="V765" i="60"/>
  <c r="R765" i="60"/>
  <c r="N765" i="60"/>
  <c r="J765" i="60"/>
  <c r="H765" i="60"/>
  <c r="M765" i="60"/>
  <c r="S765" i="60"/>
  <c r="X765" i="60"/>
  <c r="AC765" i="60"/>
  <c r="AI765" i="60"/>
  <c r="AJ767" i="60"/>
  <c r="AF767" i="60"/>
  <c r="AB767" i="60"/>
  <c r="X767" i="60"/>
  <c r="T767" i="60"/>
  <c r="P767" i="60"/>
  <c r="L767" i="60"/>
  <c r="H767" i="60"/>
  <c r="K767" i="60"/>
  <c r="Q767" i="60"/>
  <c r="V767" i="60"/>
  <c r="AA767" i="60"/>
  <c r="AG767" i="60"/>
  <c r="L768" i="60"/>
  <c r="R768" i="60"/>
  <c r="W768" i="60"/>
  <c r="AB768" i="60"/>
  <c r="AH768" i="60"/>
  <c r="AH769" i="60"/>
  <c r="AD769" i="60"/>
  <c r="Z769" i="60"/>
  <c r="V769" i="60"/>
  <c r="R769" i="60"/>
  <c r="N769" i="60"/>
  <c r="J769" i="60"/>
  <c r="AG769" i="60"/>
  <c r="AC769" i="60"/>
  <c r="Y769" i="60"/>
  <c r="U769" i="60"/>
  <c r="Q769" i="60"/>
  <c r="M769" i="60"/>
  <c r="I769" i="60"/>
  <c r="H769" i="60"/>
  <c r="P769" i="60"/>
  <c r="X769" i="60"/>
  <c r="AF769" i="60"/>
  <c r="L770" i="60"/>
  <c r="T770" i="60"/>
  <c r="AB770" i="60"/>
  <c r="AJ770" i="60"/>
  <c r="N771" i="60"/>
  <c r="V771" i="60"/>
  <c r="AD771" i="60"/>
  <c r="O772" i="60"/>
  <c r="W772" i="60"/>
  <c r="AE772" i="60"/>
  <c r="AH773" i="60"/>
  <c r="AD773" i="60"/>
  <c r="Z773" i="60"/>
  <c r="V773" i="60"/>
  <c r="R773" i="60"/>
  <c r="N773" i="60"/>
  <c r="J773" i="60"/>
  <c r="AG773" i="60"/>
  <c r="AC773" i="60"/>
  <c r="Y773" i="60"/>
  <c r="U773" i="60"/>
  <c r="Q773" i="60"/>
  <c r="M773" i="60"/>
  <c r="I773" i="60"/>
  <c r="H773" i="60"/>
  <c r="P773" i="60"/>
  <c r="X773" i="60"/>
  <c r="AF773" i="60"/>
  <c r="L774" i="60"/>
  <c r="T774" i="60"/>
  <c r="AB774" i="60"/>
  <c r="AJ774" i="60"/>
  <c r="N775" i="60"/>
  <c r="V775" i="60"/>
  <c r="AD775" i="60"/>
  <c r="O776" i="60"/>
  <c r="W776" i="60"/>
  <c r="AE776" i="60"/>
  <c r="AH777" i="60"/>
  <c r="AD777" i="60"/>
  <c r="Z777" i="60"/>
  <c r="V777" i="60"/>
  <c r="R777" i="60"/>
  <c r="N777" i="60"/>
  <c r="J777" i="60"/>
  <c r="AG777" i="60"/>
  <c r="AC777" i="60"/>
  <c r="Y777" i="60"/>
  <c r="U777" i="60"/>
  <c r="Q777" i="60"/>
  <c r="M777" i="60"/>
  <c r="I777" i="60"/>
  <c r="H777" i="60"/>
  <c r="P777" i="60"/>
  <c r="X777" i="60"/>
  <c r="AF777" i="60"/>
  <c r="L778" i="60"/>
  <c r="T778" i="60"/>
  <c r="AB778" i="60"/>
  <c r="AJ778" i="60"/>
  <c r="N779" i="60"/>
  <c r="V779" i="60"/>
  <c r="AD779" i="60"/>
  <c r="O780" i="60"/>
  <c r="W780" i="60"/>
  <c r="AE780" i="60"/>
  <c r="AH781" i="60"/>
  <c r="AD781" i="60"/>
  <c r="Z781" i="60"/>
  <c r="V781" i="60"/>
  <c r="R781" i="60"/>
  <c r="N781" i="60"/>
  <c r="J781" i="60"/>
  <c r="AG781" i="60"/>
  <c r="AC781" i="60"/>
  <c r="Y781" i="60"/>
  <c r="U781" i="60"/>
  <c r="Q781" i="60"/>
  <c r="M781" i="60"/>
  <c r="I781" i="60"/>
  <c r="H781" i="60"/>
  <c r="P781" i="60"/>
  <c r="X781" i="60"/>
  <c r="AF781" i="60"/>
  <c r="L782" i="60"/>
  <c r="T782" i="60"/>
  <c r="AB782" i="60"/>
  <c r="AJ782" i="60"/>
  <c r="N784" i="60"/>
  <c r="V784" i="60"/>
  <c r="AD784" i="60"/>
  <c r="O785" i="60"/>
  <c r="W785" i="60"/>
  <c r="AE785" i="60"/>
  <c r="AH786" i="60"/>
  <c r="AD786" i="60"/>
  <c r="Z786" i="60"/>
  <c r="V786" i="60"/>
  <c r="R786" i="60"/>
  <c r="N786" i="60"/>
  <c r="J786" i="60"/>
  <c r="AG786" i="60"/>
  <c r="AC786" i="60"/>
  <c r="Y786" i="60"/>
  <c r="U786" i="60"/>
  <c r="Q786" i="60"/>
  <c r="M786" i="60"/>
  <c r="I786" i="60"/>
  <c r="H786" i="60"/>
  <c r="P786" i="60"/>
  <c r="X786" i="60"/>
  <c r="AF786" i="60"/>
  <c r="L787" i="60"/>
  <c r="T787" i="60"/>
  <c r="AB787" i="60"/>
  <c r="AJ787" i="60"/>
  <c r="N788" i="60"/>
  <c r="V788" i="60"/>
  <c r="AD788" i="60"/>
  <c r="O789" i="60"/>
  <c r="W789" i="60"/>
  <c r="AE789" i="60"/>
  <c r="AH790" i="60"/>
  <c r="AD790" i="60"/>
  <c r="Z790" i="60"/>
  <c r="V790" i="60"/>
  <c r="R790" i="60"/>
  <c r="N790" i="60"/>
  <c r="J790" i="60"/>
  <c r="AG790" i="60"/>
  <c r="AC790" i="60"/>
  <c r="Y790" i="60"/>
  <c r="U790" i="60"/>
  <c r="Q790" i="60"/>
  <c r="M790" i="60"/>
  <c r="I790" i="60"/>
  <c r="H790" i="60"/>
  <c r="P790" i="60"/>
  <c r="X790" i="60"/>
  <c r="AF790" i="60"/>
  <c r="L791" i="60"/>
  <c r="T791" i="60"/>
  <c r="AB791" i="60"/>
  <c r="AJ791" i="60"/>
  <c r="N792" i="60"/>
  <c r="V792" i="60"/>
  <c r="AD792" i="60"/>
  <c r="O793" i="60"/>
  <c r="W793" i="60"/>
  <c r="AE793" i="60"/>
  <c r="AH794" i="60"/>
  <c r="AD794" i="60"/>
  <c r="Z794" i="60"/>
  <c r="V794" i="60"/>
  <c r="R794" i="60"/>
  <c r="N794" i="60"/>
  <c r="J794" i="60"/>
  <c r="AG794" i="60"/>
  <c r="AC794" i="60"/>
  <c r="Y794" i="60"/>
  <c r="U794" i="60"/>
  <c r="Q794" i="60"/>
  <c r="M794" i="60"/>
  <c r="I794" i="60"/>
  <c r="H794" i="60"/>
  <c r="P794" i="60"/>
  <c r="X794" i="60"/>
  <c r="AF794" i="60"/>
  <c r="L795" i="60"/>
  <c r="T795" i="60"/>
  <c r="AB795" i="60"/>
  <c r="AJ795" i="60"/>
  <c r="N796" i="60"/>
  <c r="V796" i="60"/>
  <c r="AD796" i="60"/>
  <c r="O797" i="60"/>
  <c r="W797" i="60"/>
  <c r="AE797" i="60"/>
  <c r="AH798" i="60"/>
  <c r="AD798" i="60"/>
  <c r="Z798" i="60"/>
  <c r="V798" i="60"/>
  <c r="R798" i="60"/>
  <c r="N798" i="60"/>
  <c r="J798" i="60"/>
  <c r="AG798" i="60"/>
  <c r="AC798" i="60"/>
  <c r="Y798" i="60"/>
  <c r="U798" i="60"/>
  <c r="Q798" i="60"/>
  <c r="M798" i="60"/>
  <c r="I798" i="60"/>
  <c r="H798" i="60"/>
  <c r="P798" i="60"/>
  <c r="X798" i="60"/>
  <c r="AF798" i="60"/>
  <c r="L799" i="60"/>
  <c r="T799" i="60"/>
  <c r="AB799" i="60"/>
  <c r="AJ799" i="60"/>
  <c r="N800" i="60"/>
  <c r="V800" i="60"/>
  <c r="AD800" i="60"/>
  <c r="O801" i="60"/>
  <c r="W801" i="60"/>
  <c r="AE801" i="60"/>
  <c r="AH802" i="60"/>
  <c r="AD802" i="60"/>
  <c r="Z802" i="60"/>
  <c r="V802" i="60"/>
  <c r="R802" i="60"/>
  <c r="N802" i="60"/>
  <c r="J802" i="60"/>
  <c r="AG802" i="60"/>
  <c r="AC802" i="60"/>
  <c r="Y802" i="60"/>
  <c r="U802" i="60"/>
  <c r="Q802" i="60"/>
  <c r="M802" i="60"/>
  <c r="I802" i="60"/>
  <c r="H802" i="60"/>
  <c r="P802" i="60"/>
  <c r="X802" i="60"/>
  <c r="AF802" i="60"/>
  <c r="L803" i="60"/>
  <c r="T803" i="60"/>
  <c r="AB803" i="60"/>
  <c r="AJ803" i="60"/>
  <c r="Q804" i="60"/>
  <c r="AG804" i="60"/>
  <c r="R805" i="60"/>
  <c r="AH805" i="60"/>
  <c r="S806" i="60"/>
  <c r="AI806" i="60"/>
  <c r="H807" i="60"/>
  <c r="X807" i="60"/>
  <c r="AJ808" i="60"/>
  <c r="I808" i="60"/>
  <c r="Y808" i="60"/>
  <c r="J809" i="60"/>
  <c r="AG817" i="60"/>
  <c r="AH818" i="60"/>
  <c r="AJ820" i="60"/>
  <c r="AF820" i="60"/>
  <c r="AB820" i="60"/>
  <c r="X820" i="60"/>
  <c r="T820" i="60"/>
  <c r="P820" i="60"/>
  <c r="L820" i="60"/>
  <c r="H820" i="60"/>
  <c r="AI820" i="60"/>
  <c r="AA820" i="60"/>
  <c r="W820" i="60"/>
  <c r="S820" i="60"/>
  <c r="O820" i="60"/>
  <c r="K820" i="60"/>
  <c r="AH820" i="60"/>
  <c r="AD820" i="60"/>
  <c r="Z820" i="60"/>
  <c r="V820" i="60"/>
  <c r="R820" i="60"/>
  <c r="N820" i="60"/>
  <c r="J820" i="60"/>
  <c r="AG820" i="60"/>
  <c r="AC820" i="60"/>
  <c r="Y820" i="60"/>
  <c r="U820" i="60"/>
  <c r="Q820" i="60"/>
  <c r="M820" i="60"/>
  <c r="I820" i="60"/>
  <c r="AI823" i="60"/>
  <c r="AA823" i="60"/>
  <c r="W823" i="60"/>
  <c r="S823" i="60"/>
  <c r="O823" i="60"/>
  <c r="K823" i="60"/>
  <c r="AH823" i="60"/>
  <c r="AD823" i="60"/>
  <c r="Z823" i="60"/>
  <c r="V823" i="60"/>
  <c r="R823" i="60"/>
  <c r="N823" i="60"/>
  <c r="J823" i="60"/>
  <c r="AG823" i="60"/>
  <c r="AC823" i="60"/>
  <c r="Y823" i="60"/>
  <c r="U823" i="60"/>
  <c r="Q823" i="60"/>
  <c r="M823" i="60"/>
  <c r="I823" i="60"/>
  <c r="AJ823" i="60"/>
  <c r="AF823" i="60"/>
  <c r="AB823" i="60"/>
  <c r="X823" i="60"/>
  <c r="T823" i="60"/>
  <c r="P823" i="60"/>
  <c r="L823" i="60"/>
  <c r="H823" i="60"/>
  <c r="AG833" i="60"/>
  <c r="AH834" i="60"/>
  <c r="AJ836" i="60"/>
  <c r="AF836" i="60"/>
  <c r="AB836" i="60"/>
  <c r="X836" i="60"/>
  <c r="T836" i="60"/>
  <c r="P836" i="60"/>
  <c r="L836" i="60"/>
  <c r="H836" i="60"/>
  <c r="AI836" i="60"/>
  <c r="AA836" i="60"/>
  <c r="W836" i="60"/>
  <c r="S836" i="60"/>
  <c r="O836" i="60"/>
  <c r="K836" i="60"/>
  <c r="AH836" i="60"/>
  <c r="AD836" i="60"/>
  <c r="Z836" i="60"/>
  <c r="V836" i="60"/>
  <c r="R836" i="60"/>
  <c r="N836" i="60"/>
  <c r="J836" i="60"/>
  <c r="AG836" i="60"/>
  <c r="AC836" i="60"/>
  <c r="Y836" i="60"/>
  <c r="U836" i="60"/>
  <c r="Q836" i="60"/>
  <c r="M836" i="60"/>
  <c r="I836" i="60"/>
  <c r="AI839" i="60"/>
  <c r="AA839" i="60"/>
  <c r="W839" i="60"/>
  <c r="S839" i="60"/>
  <c r="O839" i="60"/>
  <c r="K839" i="60"/>
  <c r="AH839" i="60"/>
  <c r="AD839" i="60"/>
  <c r="Z839" i="60"/>
  <c r="V839" i="60"/>
  <c r="R839" i="60"/>
  <c r="N839" i="60"/>
  <c r="J839" i="60"/>
  <c r="AG839" i="60"/>
  <c r="AC839" i="60"/>
  <c r="Y839" i="60"/>
  <c r="U839" i="60"/>
  <c r="Q839" i="60"/>
  <c r="M839" i="60"/>
  <c r="I839" i="60"/>
  <c r="AJ839" i="60"/>
  <c r="AF839" i="60"/>
  <c r="AB839" i="60"/>
  <c r="X839" i="60"/>
  <c r="T839" i="60"/>
  <c r="P839" i="60"/>
  <c r="L839" i="60"/>
  <c r="H839" i="60"/>
  <c r="AA844" i="60"/>
  <c r="W844" i="60"/>
  <c r="S844" i="60"/>
  <c r="O844" i="60"/>
  <c r="K844" i="60"/>
  <c r="AH844" i="60"/>
  <c r="AD844" i="60"/>
  <c r="Z844" i="60"/>
  <c r="V844" i="60"/>
  <c r="R844" i="60"/>
  <c r="N844" i="60"/>
  <c r="J844" i="60"/>
  <c r="AG844" i="60"/>
  <c r="AC844" i="60"/>
  <c r="Y844" i="60"/>
  <c r="U844" i="60"/>
  <c r="Q844" i="60"/>
  <c r="M844" i="60"/>
  <c r="I844" i="60"/>
  <c r="AF844" i="60"/>
  <c r="AB844" i="60"/>
  <c r="X844" i="60"/>
  <c r="T844" i="60"/>
  <c r="P844" i="60"/>
  <c r="L844" i="60"/>
  <c r="H844" i="60"/>
  <c r="AD847" i="60"/>
  <c r="H729" i="60"/>
  <c r="L729" i="60"/>
  <c r="P729" i="60"/>
  <c r="T729" i="60"/>
  <c r="X729" i="60"/>
  <c r="AB729" i="60"/>
  <c r="AF729" i="60"/>
  <c r="H733" i="60"/>
  <c r="L733" i="60"/>
  <c r="P733" i="60"/>
  <c r="T733" i="60"/>
  <c r="X733" i="60"/>
  <c r="AB733" i="60"/>
  <c r="H737" i="60"/>
  <c r="L737" i="60"/>
  <c r="P737" i="60"/>
  <c r="T737" i="60"/>
  <c r="X737" i="60"/>
  <c r="AB737" i="60"/>
  <c r="AF737" i="60"/>
  <c r="H741" i="60"/>
  <c r="L741" i="60"/>
  <c r="P741" i="60"/>
  <c r="T741" i="60"/>
  <c r="X741" i="60"/>
  <c r="AB741" i="60"/>
  <c r="H745" i="60"/>
  <c r="L745" i="60"/>
  <c r="P745" i="60"/>
  <c r="T745" i="60"/>
  <c r="X745" i="60"/>
  <c r="AB745" i="60"/>
  <c r="AF745" i="60"/>
  <c r="K748" i="60"/>
  <c r="O748" i="60"/>
  <c r="S748" i="60"/>
  <c r="W748" i="60"/>
  <c r="AA748" i="60"/>
  <c r="H749" i="60"/>
  <c r="L749" i="60"/>
  <c r="P749" i="60"/>
  <c r="T749" i="60"/>
  <c r="X749" i="60"/>
  <c r="AB749" i="60"/>
  <c r="K752" i="60"/>
  <c r="O752" i="60"/>
  <c r="S752" i="60"/>
  <c r="W752" i="60"/>
  <c r="AA752" i="60"/>
  <c r="H754" i="60"/>
  <c r="L754" i="60"/>
  <c r="P754" i="60"/>
  <c r="T754" i="60"/>
  <c r="X754" i="60"/>
  <c r="AB754" i="60"/>
  <c r="K757" i="60"/>
  <c r="O757" i="60"/>
  <c r="S757" i="60"/>
  <c r="W757" i="60"/>
  <c r="AA757" i="60"/>
  <c r="H758" i="60"/>
  <c r="L758" i="60"/>
  <c r="P758" i="60"/>
  <c r="T758" i="60"/>
  <c r="X758" i="60"/>
  <c r="AB758" i="60"/>
  <c r="K761" i="60"/>
  <c r="O761" i="60"/>
  <c r="S761" i="60"/>
  <c r="W761" i="60"/>
  <c r="AA761" i="60"/>
  <c r="AJ761" i="60"/>
  <c r="M763" i="60"/>
  <c r="R763" i="60"/>
  <c r="W763" i="60"/>
  <c r="AC763" i="60"/>
  <c r="AH763" i="60"/>
  <c r="H764" i="60"/>
  <c r="N764" i="60"/>
  <c r="S764" i="60"/>
  <c r="X764" i="60"/>
  <c r="AD764" i="60"/>
  <c r="AI764" i="60"/>
  <c r="I765" i="60"/>
  <c r="O765" i="60"/>
  <c r="T765" i="60"/>
  <c r="Y765" i="60"/>
  <c r="AJ765" i="60"/>
  <c r="M767" i="60"/>
  <c r="R767" i="60"/>
  <c r="W767" i="60"/>
  <c r="AC767" i="60"/>
  <c r="AH767" i="60"/>
  <c r="H768" i="60"/>
  <c r="N768" i="60"/>
  <c r="S768" i="60"/>
  <c r="X768" i="60"/>
  <c r="AD768" i="60"/>
  <c r="AI768" i="60"/>
  <c r="K769" i="60"/>
  <c r="S769" i="60"/>
  <c r="AA769" i="60"/>
  <c r="AI769" i="60"/>
  <c r="M770" i="60"/>
  <c r="U770" i="60"/>
  <c r="AC770" i="60"/>
  <c r="AJ771" i="60"/>
  <c r="AF771" i="60"/>
  <c r="AB771" i="60"/>
  <c r="X771" i="60"/>
  <c r="T771" i="60"/>
  <c r="P771" i="60"/>
  <c r="L771" i="60"/>
  <c r="H771" i="60"/>
  <c r="AI771" i="60"/>
  <c r="AA771" i="60"/>
  <c r="W771" i="60"/>
  <c r="S771" i="60"/>
  <c r="O771" i="60"/>
  <c r="K771" i="60"/>
  <c r="I771" i="60"/>
  <c r="Q771" i="60"/>
  <c r="Y771" i="60"/>
  <c r="AG771" i="60"/>
  <c r="J772" i="60"/>
  <c r="R772" i="60"/>
  <c r="Z772" i="60"/>
  <c r="AH772" i="60"/>
  <c r="K773" i="60"/>
  <c r="S773" i="60"/>
  <c r="AA773" i="60"/>
  <c r="AI773" i="60"/>
  <c r="M774" i="60"/>
  <c r="U774" i="60"/>
  <c r="AC774" i="60"/>
  <c r="AJ775" i="60"/>
  <c r="AF775" i="60"/>
  <c r="AB775" i="60"/>
  <c r="X775" i="60"/>
  <c r="T775" i="60"/>
  <c r="P775" i="60"/>
  <c r="L775" i="60"/>
  <c r="H775" i="60"/>
  <c r="AI775" i="60"/>
  <c r="AA775" i="60"/>
  <c r="W775" i="60"/>
  <c r="S775" i="60"/>
  <c r="O775" i="60"/>
  <c r="K775" i="60"/>
  <c r="I775" i="60"/>
  <c r="Q775" i="60"/>
  <c r="Y775" i="60"/>
  <c r="AG775" i="60"/>
  <c r="J776" i="60"/>
  <c r="R776" i="60"/>
  <c r="Z776" i="60"/>
  <c r="AH776" i="60"/>
  <c r="K777" i="60"/>
  <c r="S777" i="60"/>
  <c r="AA777" i="60"/>
  <c r="AI777" i="60"/>
  <c r="M778" i="60"/>
  <c r="U778" i="60"/>
  <c r="AC778" i="60"/>
  <c r="AJ779" i="60"/>
  <c r="AF779" i="60"/>
  <c r="AB779" i="60"/>
  <c r="X779" i="60"/>
  <c r="T779" i="60"/>
  <c r="P779" i="60"/>
  <c r="L779" i="60"/>
  <c r="H779" i="60"/>
  <c r="AI779" i="60"/>
  <c r="AA779" i="60"/>
  <c r="W779" i="60"/>
  <c r="S779" i="60"/>
  <c r="O779" i="60"/>
  <c r="K779" i="60"/>
  <c r="I779" i="60"/>
  <c r="Q779" i="60"/>
  <c r="Y779" i="60"/>
  <c r="AG779" i="60"/>
  <c r="J780" i="60"/>
  <c r="R780" i="60"/>
  <c r="Z780" i="60"/>
  <c r="AH780" i="60"/>
  <c r="K781" i="60"/>
  <c r="S781" i="60"/>
  <c r="AA781" i="60"/>
  <c r="AI781" i="60"/>
  <c r="M782" i="60"/>
  <c r="U782" i="60"/>
  <c r="AC782" i="60"/>
  <c r="AJ784" i="60"/>
  <c r="AF784" i="60"/>
  <c r="AB784" i="60"/>
  <c r="X784" i="60"/>
  <c r="T784" i="60"/>
  <c r="P784" i="60"/>
  <c r="L784" i="60"/>
  <c r="H784" i="60"/>
  <c r="AI784" i="60"/>
  <c r="AA784" i="60"/>
  <c r="W784" i="60"/>
  <c r="S784" i="60"/>
  <c r="O784" i="60"/>
  <c r="K784" i="60"/>
  <c r="I784" i="60"/>
  <c r="Q784" i="60"/>
  <c r="Y784" i="60"/>
  <c r="AG784" i="60"/>
  <c r="J785" i="60"/>
  <c r="R785" i="60"/>
  <c r="Z785" i="60"/>
  <c r="AH785" i="60"/>
  <c r="K786" i="60"/>
  <c r="S786" i="60"/>
  <c r="AA786" i="60"/>
  <c r="AI786" i="60"/>
  <c r="M787" i="60"/>
  <c r="U787" i="60"/>
  <c r="AC787" i="60"/>
  <c r="AJ788" i="60"/>
  <c r="AF788" i="60"/>
  <c r="AB788" i="60"/>
  <c r="X788" i="60"/>
  <c r="T788" i="60"/>
  <c r="P788" i="60"/>
  <c r="L788" i="60"/>
  <c r="H788" i="60"/>
  <c r="AI788" i="60"/>
  <c r="AA788" i="60"/>
  <c r="W788" i="60"/>
  <c r="S788" i="60"/>
  <c r="O788" i="60"/>
  <c r="K788" i="60"/>
  <c r="I788" i="60"/>
  <c r="Q788" i="60"/>
  <c r="Y788" i="60"/>
  <c r="AG788" i="60"/>
  <c r="J789" i="60"/>
  <c r="R789" i="60"/>
  <c r="Z789" i="60"/>
  <c r="AH789" i="60"/>
  <c r="K790" i="60"/>
  <c r="S790" i="60"/>
  <c r="AA790" i="60"/>
  <c r="AI790" i="60"/>
  <c r="M791" i="60"/>
  <c r="U791" i="60"/>
  <c r="AC791" i="60"/>
  <c r="AJ792" i="60"/>
  <c r="AF792" i="60"/>
  <c r="AB792" i="60"/>
  <c r="X792" i="60"/>
  <c r="T792" i="60"/>
  <c r="P792" i="60"/>
  <c r="L792" i="60"/>
  <c r="H792" i="60"/>
  <c r="AI792" i="60"/>
  <c r="AA792" i="60"/>
  <c r="W792" i="60"/>
  <c r="S792" i="60"/>
  <c r="O792" i="60"/>
  <c r="K792" i="60"/>
  <c r="I792" i="60"/>
  <c r="Q792" i="60"/>
  <c r="Y792" i="60"/>
  <c r="AG792" i="60"/>
  <c r="J793" i="60"/>
  <c r="R793" i="60"/>
  <c r="Z793" i="60"/>
  <c r="AH793" i="60"/>
  <c r="K794" i="60"/>
  <c r="S794" i="60"/>
  <c r="AA794" i="60"/>
  <c r="AI794" i="60"/>
  <c r="M795" i="60"/>
  <c r="U795" i="60"/>
  <c r="AC795" i="60"/>
  <c r="AJ796" i="60"/>
  <c r="AF796" i="60"/>
  <c r="AB796" i="60"/>
  <c r="X796" i="60"/>
  <c r="T796" i="60"/>
  <c r="P796" i="60"/>
  <c r="L796" i="60"/>
  <c r="H796" i="60"/>
  <c r="AI796" i="60"/>
  <c r="AA796" i="60"/>
  <c r="W796" i="60"/>
  <c r="S796" i="60"/>
  <c r="O796" i="60"/>
  <c r="K796" i="60"/>
  <c r="I796" i="60"/>
  <c r="Q796" i="60"/>
  <c r="Y796" i="60"/>
  <c r="AG796" i="60"/>
  <c r="J797" i="60"/>
  <c r="R797" i="60"/>
  <c r="Z797" i="60"/>
  <c r="AH797" i="60"/>
  <c r="K798" i="60"/>
  <c r="S798" i="60"/>
  <c r="AA798" i="60"/>
  <c r="AI798" i="60"/>
  <c r="M799" i="60"/>
  <c r="U799" i="60"/>
  <c r="AC799" i="60"/>
  <c r="AJ800" i="60"/>
  <c r="AF800" i="60"/>
  <c r="AB800" i="60"/>
  <c r="X800" i="60"/>
  <c r="T800" i="60"/>
  <c r="P800" i="60"/>
  <c r="L800" i="60"/>
  <c r="H800" i="60"/>
  <c r="AI800" i="60"/>
  <c r="AA800" i="60"/>
  <c r="W800" i="60"/>
  <c r="S800" i="60"/>
  <c r="O800" i="60"/>
  <c r="K800" i="60"/>
  <c r="I800" i="60"/>
  <c r="Q800" i="60"/>
  <c r="Y800" i="60"/>
  <c r="AG800" i="60"/>
  <c r="J801" i="60"/>
  <c r="R801" i="60"/>
  <c r="Z801" i="60"/>
  <c r="AH801" i="60"/>
  <c r="K802" i="60"/>
  <c r="S802" i="60"/>
  <c r="AA802" i="60"/>
  <c r="AI802" i="60"/>
  <c r="M803" i="60"/>
  <c r="U803" i="60"/>
  <c r="AC803" i="60"/>
  <c r="AJ804" i="60"/>
  <c r="AF804" i="60"/>
  <c r="AB804" i="60"/>
  <c r="X804" i="60"/>
  <c r="T804" i="60"/>
  <c r="P804" i="60"/>
  <c r="L804" i="60"/>
  <c r="H804" i="60"/>
  <c r="AI804" i="60"/>
  <c r="AA804" i="60"/>
  <c r="W804" i="60"/>
  <c r="S804" i="60"/>
  <c r="O804" i="60"/>
  <c r="K804" i="60"/>
  <c r="AH804" i="60"/>
  <c r="AD804" i="60"/>
  <c r="Z804" i="60"/>
  <c r="V804" i="60"/>
  <c r="R804" i="60"/>
  <c r="N804" i="60"/>
  <c r="I804" i="60"/>
  <c r="U804" i="60"/>
  <c r="AG805" i="60"/>
  <c r="AC805" i="60"/>
  <c r="Y805" i="60"/>
  <c r="U805" i="60"/>
  <c r="Q805" i="60"/>
  <c r="M805" i="60"/>
  <c r="I805" i="60"/>
  <c r="AJ805" i="60"/>
  <c r="AF805" i="60"/>
  <c r="AB805" i="60"/>
  <c r="X805" i="60"/>
  <c r="T805" i="60"/>
  <c r="P805" i="60"/>
  <c r="L805" i="60"/>
  <c r="H805" i="60"/>
  <c r="AI805" i="60"/>
  <c r="AA805" i="60"/>
  <c r="W805" i="60"/>
  <c r="S805" i="60"/>
  <c r="O805" i="60"/>
  <c r="K805" i="60"/>
  <c r="V805" i="60"/>
  <c r="W806" i="60"/>
  <c r="AI807" i="60"/>
  <c r="AA807" i="60"/>
  <c r="W807" i="60"/>
  <c r="S807" i="60"/>
  <c r="O807" i="60"/>
  <c r="K807" i="60"/>
  <c r="AH807" i="60"/>
  <c r="AD807" i="60"/>
  <c r="Z807" i="60"/>
  <c r="V807" i="60"/>
  <c r="R807" i="60"/>
  <c r="N807" i="60"/>
  <c r="J807" i="60"/>
  <c r="AG807" i="60"/>
  <c r="AC807" i="60"/>
  <c r="Y807" i="60"/>
  <c r="U807" i="60"/>
  <c r="Q807" i="60"/>
  <c r="M807" i="60"/>
  <c r="I807" i="60"/>
  <c r="L807" i="60"/>
  <c r="AB807" i="60"/>
  <c r="M808" i="60"/>
  <c r="AC808" i="60"/>
  <c r="N809" i="60"/>
  <c r="AG812" i="60"/>
  <c r="AH814" i="60"/>
  <c r="AJ816" i="60"/>
  <c r="AF816" i="60"/>
  <c r="AB816" i="60"/>
  <c r="X816" i="60"/>
  <c r="T816" i="60"/>
  <c r="P816" i="60"/>
  <c r="L816" i="60"/>
  <c r="H816" i="60"/>
  <c r="AI816" i="60"/>
  <c r="AA816" i="60"/>
  <c r="W816" i="60"/>
  <c r="S816" i="60"/>
  <c r="O816" i="60"/>
  <c r="K816" i="60"/>
  <c r="AH816" i="60"/>
  <c r="AD816" i="60"/>
  <c r="Z816" i="60"/>
  <c r="V816" i="60"/>
  <c r="R816" i="60"/>
  <c r="N816" i="60"/>
  <c r="J816" i="60"/>
  <c r="AG816" i="60"/>
  <c r="AC816" i="60"/>
  <c r="Y816" i="60"/>
  <c r="U816" i="60"/>
  <c r="Q816" i="60"/>
  <c r="M816" i="60"/>
  <c r="I816" i="60"/>
  <c r="AI819" i="60"/>
  <c r="AA819" i="60"/>
  <c r="W819" i="60"/>
  <c r="S819" i="60"/>
  <c r="O819" i="60"/>
  <c r="K819" i="60"/>
  <c r="AH819" i="60"/>
  <c r="AD819" i="60"/>
  <c r="Z819" i="60"/>
  <c r="V819" i="60"/>
  <c r="R819" i="60"/>
  <c r="N819" i="60"/>
  <c r="J819" i="60"/>
  <c r="AG819" i="60"/>
  <c r="AC819" i="60"/>
  <c r="Y819" i="60"/>
  <c r="U819" i="60"/>
  <c r="Q819" i="60"/>
  <c r="M819" i="60"/>
  <c r="I819" i="60"/>
  <c r="AJ819" i="60"/>
  <c r="AF819" i="60"/>
  <c r="AB819" i="60"/>
  <c r="X819" i="60"/>
  <c r="T819" i="60"/>
  <c r="P819" i="60"/>
  <c r="L819" i="60"/>
  <c r="H819" i="60"/>
  <c r="AG829" i="60"/>
  <c r="AH830" i="60"/>
  <c r="AJ832" i="60"/>
  <c r="AF832" i="60"/>
  <c r="AB832" i="60"/>
  <c r="X832" i="60"/>
  <c r="T832" i="60"/>
  <c r="P832" i="60"/>
  <c r="L832" i="60"/>
  <c r="H832" i="60"/>
  <c r="AI832" i="60"/>
  <c r="AA832" i="60"/>
  <c r="W832" i="60"/>
  <c r="S832" i="60"/>
  <c r="O832" i="60"/>
  <c r="K832" i="60"/>
  <c r="AH832" i="60"/>
  <c r="AD832" i="60"/>
  <c r="Z832" i="60"/>
  <c r="V832" i="60"/>
  <c r="R832" i="60"/>
  <c r="N832" i="60"/>
  <c r="J832" i="60"/>
  <c r="AG832" i="60"/>
  <c r="AC832" i="60"/>
  <c r="Y832" i="60"/>
  <c r="U832" i="60"/>
  <c r="Q832" i="60"/>
  <c r="M832" i="60"/>
  <c r="I832" i="60"/>
  <c r="AI835" i="60"/>
  <c r="AA835" i="60"/>
  <c r="W835" i="60"/>
  <c r="S835" i="60"/>
  <c r="O835" i="60"/>
  <c r="K835" i="60"/>
  <c r="AH835" i="60"/>
  <c r="AD835" i="60"/>
  <c r="Z835" i="60"/>
  <c r="V835" i="60"/>
  <c r="R835" i="60"/>
  <c r="N835" i="60"/>
  <c r="J835" i="60"/>
  <c r="AG835" i="60"/>
  <c r="AC835" i="60"/>
  <c r="Y835" i="60"/>
  <c r="U835" i="60"/>
  <c r="Q835" i="60"/>
  <c r="M835" i="60"/>
  <c r="I835" i="60"/>
  <c r="AJ835" i="60"/>
  <c r="AF835" i="60"/>
  <c r="AB835" i="60"/>
  <c r="X835" i="60"/>
  <c r="T835" i="60"/>
  <c r="P835" i="60"/>
  <c r="L835" i="60"/>
  <c r="H835" i="60"/>
  <c r="AF845" i="60"/>
  <c r="AB845" i="60"/>
  <c r="X845" i="60"/>
  <c r="T845" i="60"/>
  <c r="P845" i="60"/>
  <c r="L845" i="60"/>
  <c r="H845" i="60"/>
  <c r="AA845" i="60"/>
  <c r="W845" i="60"/>
  <c r="S845" i="60"/>
  <c r="O845" i="60"/>
  <c r="K845" i="60"/>
  <c r="AH845" i="60"/>
  <c r="AD845" i="60"/>
  <c r="Z845" i="60"/>
  <c r="V845" i="60"/>
  <c r="R845" i="60"/>
  <c r="N845" i="60"/>
  <c r="J845" i="60"/>
  <c r="AG845" i="60"/>
  <c r="AC845" i="60"/>
  <c r="Y845" i="60"/>
  <c r="U845" i="60"/>
  <c r="Q845" i="60"/>
  <c r="M845" i="60"/>
  <c r="I845" i="60"/>
  <c r="Z855" i="60"/>
  <c r="J808" i="60"/>
  <c r="N808" i="60"/>
  <c r="R808" i="60"/>
  <c r="V808" i="60"/>
  <c r="Z808" i="60"/>
  <c r="AD808" i="60"/>
  <c r="AH808" i="60"/>
  <c r="J812" i="60"/>
  <c r="N812" i="60"/>
  <c r="R812" i="60"/>
  <c r="V812" i="60"/>
  <c r="Z812" i="60"/>
  <c r="AD812" i="60"/>
  <c r="AH812" i="60"/>
  <c r="K814" i="60"/>
  <c r="O814" i="60"/>
  <c r="S814" i="60"/>
  <c r="W814" i="60"/>
  <c r="AA814" i="60"/>
  <c r="AE814" i="60"/>
  <c r="AI814" i="60"/>
  <c r="J817" i="60"/>
  <c r="N817" i="60"/>
  <c r="R817" i="60"/>
  <c r="V817" i="60"/>
  <c r="Z817" i="60"/>
  <c r="AD817" i="60"/>
  <c r="AH817" i="60"/>
  <c r="K818" i="60"/>
  <c r="O818" i="60"/>
  <c r="S818" i="60"/>
  <c r="W818" i="60"/>
  <c r="AA818" i="60"/>
  <c r="AE818" i="60"/>
  <c r="AI818" i="60"/>
  <c r="J821" i="60"/>
  <c r="N821" i="60"/>
  <c r="R821" i="60"/>
  <c r="V821" i="60"/>
  <c r="Z821" i="60"/>
  <c r="AD821" i="60"/>
  <c r="AH821" i="60"/>
  <c r="K822" i="60"/>
  <c r="O822" i="60"/>
  <c r="S822" i="60"/>
  <c r="W822" i="60"/>
  <c r="AA822" i="60"/>
  <c r="AE822" i="60"/>
  <c r="AI822" i="60"/>
  <c r="J825" i="60"/>
  <c r="N825" i="60"/>
  <c r="R825" i="60"/>
  <c r="V825" i="60"/>
  <c r="Z825" i="60"/>
  <c r="AD825" i="60"/>
  <c r="AH825" i="60"/>
  <c r="K826" i="60"/>
  <c r="O826" i="60"/>
  <c r="S826" i="60"/>
  <c r="W826" i="60"/>
  <c r="AA826" i="60"/>
  <c r="AE826" i="60"/>
  <c r="AI826" i="60"/>
  <c r="J829" i="60"/>
  <c r="N829" i="60"/>
  <c r="R829" i="60"/>
  <c r="V829" i="60"/>
  <c r="Z829" i="60"/>
  <c r="AD829" i="60"/>
  <c r="AH829" i="60"/>
  <c r="K830" i="60"/>
  <c r="O830" i="60"/>
  <c r="S830" i="60"/>
  <c r="W830" i="60"/>
  <c r="AA830" i="60"/>
  <c r="AE830" i="60"/>
  <c r="AI830" i="60"/>
  <c r="J833" i="60"/>
  <c r="N833" i="60"/>
  <c r="R833" i="60"/>
  <c r="V833" i="60"/>
  <c r="Z833" i="60"/>
  <c r="AD833" i="60"/>
  <c r="AH833" i="60"/>
  <c r="K834" i="60"/>
  <c r="O834" i="60"/>
  <c r="S834" i="60"/>
  <c r="W834" i="60"/>
  <c r="AA834" i="60"/>
  <c r="AE834" i="60"/>
  <c r="AI834" i="60"/>
  <c r="J837" i="60"/>
  <c r="N837" i="60"/>
  <c r="R837" i="60"/>
  <c r="V837" i="60"/>
  <c r="Z837" i="60"/>
  <c r="AD837" i="60"/>
  <c r="AH837" i="60"/>
  <c r="K838" i="60"/>
  <c r="O838" i="60"/>
  <c r="S838" i="60"/>
  <c r="W838" i="60"/>
  <c r="AA838" i="60"/>
  <c r="AE838" i="60"/>
  <c r="AI838" i="60"/>
  <c r="J841" i="60"/>
  <c r="N841" i="60"/>
  <c r="R841" i="60"/>
  <c r="V841" i="60"/>
  <c r="Z841" i="60"/>
  <c r="AD841" i="60"/>
  <c r="AH841" i="60"/>
  <c r="K842" i="60"/>
  <c r="O842" i="60"/>
  <c r="S842" i="60"/>
  <c r="W842" i="60"/>
  <c r="AA842" i="60"/>
  <c r="AE842" i="60"/>
  <c r="AI842" i="60"/>
  <c r="AJ844" i="60"/>
  <c r="J846" i="60"/>
  <c r="N846" i="60"/>
  <c r="R846" i="60"/>
  <c r="V846" i="60"/>
  <c r="Z846" i="60"/>
  <c r="AD846" i="60"/>
  <c r="AH846" i="60"/>
  <c r="K847" i="60"/>
  <c r="O847" i="60"/>
  <c r="S847" i="60"/>
  <c r="W847" i="60"/>
  <c r="AA847" i="60"/>
  <c r="AF847" i="60"/>
  <c r="L848" i="60"/>
  <c r="Q848" i="60"/>
  <c r="W848" i="60"/>
  <c r="AB848" i="60"/>
  <c r="AG848" i="60"/>
  <c r="M850" i="60"/>
  <c r="W850" i="60"/>
  <c r="AH850" i="60"/>
  <c r="AG851" i="60"/>
  <c r="AC851" i="60"/>
  <c r="Y851" i="60"/>
  <c r="U851" i="60"/>
  <c r="Q851" i="60"/>
  <c r="M851" i="60"/>
  <c r="I851" i="60"/>
  <c r="Z851" i="60"/>
  <c r="T851" i="60"/>
  <c r="O851" i="60"/>
  <c r="J851" i="60"/>
  <c r="AF851" i="60"/>
  <c r="AA851" i="60"/>
  <c r="V851" i="60"/>
  <c r="P851" i="60"/>
  <c r="K851" i="60"/>
  <c r="H851" i="60"/>
  <c r="S851" i="60"/>
  <c r="AD851" i="60"/>
  <c r="AH852" i="60"/>
  <c r="AD852" i="60"/>
  <c r="Z852" i="60"/>
  <c r="V852" i="60"/>
  <c r="R852" i="60"/>
  <c r="N852" i="60"/>
  <c r="J852" i="60"/>
  <c r="AF852" i="60"/>
  <c r="AA852" i="60"/>
  <c r="U852" i="60"/>
  <c r="P852" i="60"/>
  <c r="K852" i="60"/>
  <c r="AG852" i="60"/>
  <c r="AB852" i="60"/>
  <c r="W852" i="60"/>
  <c r="Q852" i="60"/>
  <c r="L852" i="60"/>
  <c r="I852" i="60"/>
  <c r="T852" i="60"/>
  <c r="P853" i="60"/>
  <c r="Z853" i="60"/>
  <c r="O854" i="60"/>
  <c r="Z854" i="60"/>
  <c r="K855" i="60"/>
  <c r="V855" i="60"/>
  <c r="AF855" i="60"/>
  <c r="K856" i="60"/>
  <c r="AF856" i="60"/>
  <c r="AA857" i="60"/>
  <c r="W857" i="60"/>
  <c r="S857" i="60"/>
  <c r="O857" i="60"/>
  <c r="K857" i="60"/>
  <c r="AF857" i="60"/>
  <c r="Z857" i="60"/>
  <c r="U857" i="60"/>
  <c r="P857" i="60"/>
  <c r="J857" i="60"/>
  <c r="AD857" i="60"/>
  <c r="Y857" i="60"/>
  <c r="T857" i="60"/>
  <c r="N857" i="60"/>
  <c r="I857" i="60"/>
  <c r="AH857" i="60"/>
  <c r="AC857" i="60"/>
  <c r="X857" i="60"/>
  <c r="R857" i="60"/>
  <c r="M857" i="60"/>
  <c r="AG857" i="60"/>
  <c r="AB857" i="60"/>
  <c r="V857" i="60"/>
  <c r="Q857" i="60"/>
  <c r="L857" i="60"/>
  <c r="H857" i="60"/>
  <c r="K808" i="60"/>
  <c r="O808" i="60"/>
  <c r="S808" i="60"/>
  <c r="W808" i="60"/>
  <c r="AA808" i="60"/>
  <c r="AI808" i="60"/>
  <c r="K812" i="60"/>
  <c r="O812" i="60"/>
  <c r="S812" i="60"/>
  <c r="W812" i="60"/>
  <c r="AA812" i="60"/>
  <c r="AI812" i="60"/>
  <c r="H814" i="60"/>
  <c r="L814" i="60"/>
  <c r="P814" i="60"/>
  <c r="T814" i="60"/>
  <c r="X814" i="60"/>
  <c r="AB814" i="60"/>
  <c r="AJ814" i="60"/>
  <c r="K817" i="60"/>
  <c r="O817" i="60"/>
  <c r="S817" i="60"/>
  <c r="W817" i="60"/>
  <c r="AA817" i="60"/>
  <c r="AI817" i="60"/>
  <c r="H818" i="60"/>
  <c r="L818" i="60"/>
  <c r="P818" i="60"/>
  <c r="T818" i="60"/>
  <c r="X818" i="60"/>
  <c r="AB818" i="60"/>
  <c r="AJ818" i="60"/>
  <c r="K821" i="60"/>
  <c r="O821" i="60"/>
  <c r="S821" i="60"/>
  <c r="W821" i="60"/>
  <c r="AA821" i="60"/>
  <c r="AI821" i="60"/>
  <c r="H822" i="60"/>
  <c r="L822" i="60"/>
  <c r="P822" i="60"/>
  <c r="T822" i="60"/>
  <c r="X822" i="60"/>
  <c r="AB822" i="60"/>
  <c r="AJ822" i="60"/>
  <c r="K825" i="60"/>
  <c r="O825" i="60"/>
  <c r="S825" i="60"/>
  <c r="W825" i="60"/>
  <c r="AA825" i="60"/>
  <c r="AI825" i="60"/>
  <c r="H826" i="60"/>
  <c r="L826" i="60"/>
  <c r="P826" i="60"/>
  <c r="T826" i="60"/>
  <c r="X826" i="60"/>
  <c r="AB826" i="60"/>
  <c r="AJ826" i="60"/>
  <c r="K829" i="60"/>
  <c r="O829" i="60"/>
  <c r="S829" i="60"/>
  <c r="W829" i="60"/>
  <c r="AA829" i="60"/>
  <c r="AI829" i="60"/>
  <c r="H830" i="60"/>
  <c r="L830" i="60"/>
  <c r="P830" i="60"/>
  <c r="T830" i="60"/>
  <c r="X830" i="60"/>
  <c r="AB830" i="60"/>
  <c r="AJ830" i="60"/>
  <c r="K833" i="60"/>
  <c r="O833" i="60"/>
  <c r="S833" i="60"/>
  <c r="W833" i="60"/>
  <c r="AA833" i="60"/>
  <c r="AI833" i="60"/>
  <c r="H834" i="60"/>
  <c r="L834" i="60"/>
  <c r="P834" i="60"/>
  <c r="T834" i="60"/>
  <c r="X834" i="60"/>
  <c r="AB834" i="60"/>
  <c r="AJ834" i="60"/>
  <c r="K837" i="60"/>
  <c r="O837" i="60"/>
  <c r="S837" i="60"/>
  <c r="W837" i="60"/>
  <c r="AA837" i="60"/>
  <c r="AI837" i="60"/>
  <c r="H838" i="60"/>
  <c r="L838" i="60"/>
  <c r="P838" i="60"/>
  <c r="T838" i="60"/>
  <c r="X838" i="60"/>
  <c r="AB838" i="60"/>
  <c r="AJ838" i="60"/>
  <c r="K841" i="60"/>
  <c r="O841" i="60"/>
  <c r="S841" i="60"/>
  <c r="W841" i="60"/>
  <c r="AA841" i="60"/>
  <c r="AI841" i="60"/>
  <c r="H842" i="60"/>
  <c r="L842" i="60"/>
  <c r="P842" i="60"/>
  <c r="T842" i="60"/>
  <c r="X842" i="60"/>
  <c r="AB842" i="60"/>
  <c r="AJ842" i="60"/>
  <c r="K846" i="60"/>
  <c r="O846" i="60"/>
  <c r="S846" i="60"/>
  <c r="W846" i="60"/>
  <c r="AA846" i="60"/>
  <c r="AI846" i="60"/>
  <c r="H847" i="60"/>
  <c r="L847" i="60"/>
  <c r="P847" i="60"/>
  <c r="T847" i="60"/>
  <c r="X847" i="60"/>
  <c r="AB847" i="60"/>
  <c r="AH847" i="60"/>
  <c r="AD848" i="60"/>
  <c r="Z848" i="60"/>
  <c r="V848" i="60"/>
  <c r="R848" i="60"/>
  <c r="N848" i="60"/>
  <c r="J848" i="60"/>
  <c r="H848" i="60"/>
  <c r="M848" i="60"/>
  <c r="S848" i="60"/>
  <c r="X848" i="60"/>
  <c r="AC848" i="60"/>
  <c r="AI848" i="60"/>
  <c r="N850" i="60"/>
  <c r="Y850" i="60"/>
  <c r="AI850" i="60"/>
  <c r="L851" i="60"/>
  <c r="W851" i="60"/>
  <c r="AH851" i="60"/>
  <c r="M852" i="60"/>
  <c r="X852" i="60"/>
  <c r="AI852" i="60"/>
  <c r="Q853" i="60"/>
  <c r="AB853" i="60"/>
  <c r="AJ853" i="60"/>
  <c r="Q854" i="60"/>
  <c r="O855" i="60"/>
  <c r="AA856" i="60"/>
  <c r="AG859" i="60"/>
  <c r="AC859" i="60"/>
  <c r="Y859" i="60"/>
  <c r="U859" i="60"/>
  <c r="Q859" i="60"/>
  <c r="M859" i="60"/>
  <c r="I859" i="60"/>
  <c r="Z859" i="60"/>
  <c r="T859" i="60"/>
  <c r="O859" i="60"/>
  <c r="J859" i="60"/>
  <c r="AD859" i="60"/>
  <c r="X859" i="60"/>
  <c r="S859" i="60"/>
  <c r="N859" i="60"/>
  <c r="H859" i="60"/>
  <c r="AH859" i="60"/>
  <c r="AB859" i="60"/>
  <c r="W859" i="60"/>
  <c r="R859" i="60"/>
  <c r="L859" i="60"/>
  <c r="AF859" i="60"/>
  <c r="AA859" i="60"/>
  <c r="V859" i="60"/>
  <c r="P859" i="60"/>
  <c r="K859" i="60"/>
  <c r="Z865" i="60"/>
  <c r="AA867" i="60"/>
  <c r="W867" i="60"/>
  <c r="S867" i="60"/>
  <c r="O867" i="60"/>
  <c r="K867" i="60"/>
  <c r="AG867" i="60"/>
  <c r="AB867" i="60"/>
  <c r="V867" i="60"/>
  <c r="Q867" i="60"/>
  <c r="L867" i="60"/>
  <c r="AF867" i="60"/>
  <c r="Z867" i="60"/>
  <c r="U867" i="60"/>
  <c r="P867" i="60"/>
  <c r="J867" i="60"/>
  <c r="Y867" i="60"/>
  <c r="N867" i="60"/>
  <c r="AH867" i="60"/>
  <c r="X867" i="60"/>
  <c r="M867" i="60"/>
  <c r="AD867" i="60"/>
  <c r="T867" i="60"/>
  <c r="I867" i="60"/>
  <c r="AC867" i="60"/>
  <c r="R867" i="60"/>
  <c r="H867" i="60"/>
  <c r="H808" i="60"/>
  <c r="L808" i="60"/>
  <c r="P808" i="60"/>
  <c r="T808" i="60"/>
  <c r="X808" i="60"/>
  <c r="AB808" i="60"/>
  <c r="AF808" i="60"/>
  <c r="H812" i="60"/>
  <c r="L812" i="60"/>
  <c r="P812" i="60"/>
  <c r="T812" i="60"/>
  <c r="X812" i="60"/>
  <c r="AB812" i="60"/>
  <c r="AF812" i="60"/>
  <c r="AJ812" i="60"/>
  <c r="I814" i="60"/>
  <c r="M814" i="60"/>
  <c r="Q814" i="60"/>
  <c r="U814" i="60"/>
  <c r="Y814" i="60"/>
  <c r="AC814" i="60"/>
  <c r="AG814" i="60"/>
  <c r="H817" i="60"/>
  <c r="L817" i="60"/>
  <c r="P817" i="60"/>
  <c r="T817" i="60"/>
  <c r="X817" i="60"/>
  <c r="AB817" i="60"/>
  <c r="AF817" i="60"/>
  <c r="AJ817" i="60"/>
  <c r="I818" i="60"/>
  <c r="M818" i="60"/>
  <c r="Q818" i="60"/>
  <c r="U818" i="60"/>
  <c r="Y818" i="60"/>
  <c r="AC818" i="60"/>
  <c r="AG818" i="60"/>
  <c r="H821" i="60"/>
  <c r="L821" i="60"/>
  <c r="P821" i="60"/>
  <c r="T821" i="60"/>
  <c r="X821" i="60"/>
  <c r="AB821" i="60"/>
  <c r="AF821" i="60"/>
  <c r="AJ821" i="60"/>
  <c r="I822" i="60"/>
  <c r="M822" i="60"/>
  <c r="Q822" i="60"/>
  <c r="U822" i="60"/>
  <c r="Y822" i="60"/>
  <c r="AC822" i="60"/>
  <c r="AG822" i="60"/>
  <c r="H825" i="60"/>
  <c r="L825" i="60"/>
  <c r="P825" i="60"/>
  <c r="T825" i="60"/>
  <c r="X825" i="60"/>
  <c r="AB825" i="60"/>
  <c r="AF825" i="60"/>
  <c r="AJ825" i="60"/>
  <c r="I826" i="60"/>
  <c r="M826" i="60"/>
  <c r="Q826" i="60"/>
  <c r="U826" i="60"/>
  <c r="Y826" i="60"/>
  <c r="AC826" i="60"/>
  <c r="AG826" i="60"/>
  <c r="H829" i="60"/>
  <c r="L829" i="60"/>
  <c r="P829" i="60"/>
  <c r="T829" i="60"/>
  <c r="X829" i="60"/>
  <c r="AB829" i="60"/>
  <c r="AF829" i="60"/>
  <c r="AJ829" i="60"/>
  <c r="I830" i="60"/>
  <c r="M830" i="60"/>
  <c r="Q830" i="60"/>
  <c r="U830" i="60"/>
  <c r="Y830" i="60"/>
  <c r="AC830" i="60"/>
  <c r="AG830" i="60"/>
  <c r="H833" i="60"/>
  <c r="L833" i="60"/>
  <c r="P833" i="60"/>
  <c r="T833" i="60"/>
  <c r="X833" i="60"/>
  <c r="AB833" i="60"/>
  <c r="AF833" i="60"/>
  <c r="AJ833" i="60"/>
  <c r="I834" i="60"/>
  <c r="M834" i="60"/>
  <c r="Q834" i="60"/>
  <c r="U834" i="60"/>
  <c r="Y834" i="60"/>
  <c r="AC834" i="60"/>
  <c r="AG834" i="60"/>
  <c r="H837" i="60"/>
  <c r="L837" i="60"/>
  <c r="P837" i="60"/>
  <c r="T837" i="60"/>
  <c r="X837" i="60"/>
  <c r="AB837" i="60"/>
  <c r="AF837" i="60"/>
  <c r="AJ837" i="60"/>
  <c r="I838" i="60"/>
  <c r="M838" i="60"/>
  <c r="Q838" i="60"/>
  <c r="U838" i="60"/>
  <c r="Y838" i="60"/>
  <c r="AC838" i="60"/>
  <c r="AG838" i="60"/>
  <c r="H841" i="60"/>
  <c r="L841" i="60"/>
  <c r="P841" i="60"/>
  <c r="T841" i="60"/>
  <c r="X841" i="60"/>
  <c r="AB841" i="60"/>
  <c r="AF841" i="60"/>
  <c r="AJ841" i="60"/>
  <c r="I842" i="60"/>
  <c r="M842" i="60"/>
  <c r="Q842" i="60"/>
  <c r="U842" i="60"/>
  <c r="Y842" i="60"/>
  <c r="AC842" i="60"/>
  <c r="AG842" i="60"/>
  <c r="AI845" i="60"/>
  <c r="H846" i="60"/>
  <c r="L846" i="60"/>
  <c r="P846" i="60"/>
  <c r="T846" i="60"/>
  <c r="X846" i="60"/>
  <c r="AB846" i="60"/>
  <c r="AF846" i="60"/>
  <c r="AJ846" i="60"/>
  <c r="I847" i="60"/>
  <c r="M847" i="60"/>
  <c r="Q847" i="60"/>
  <c r="U847" i="60"/>
  <c r="Y847" i="60"/>
  <c r="AI847" i="60"/>
  <c r="I848" i="60"/>
  <c r="O848" i="60"/>
  <c r="T848" i="60"/>
  <c r="Y848" i="60"/>
  <c r="AE848" i="60"/>
  <c r="AJ848" i="60"/>
  <c r="R850" i="60"/>
  <c r="AC850" i="60"/>
  <c r="N851" i="60"/>
  <c r="X851" i="60"/>
  <c r="AI851" i="60"/>
  <c r="O852" i="60"/>
  <c r="Y852" i="60"/>
  <c r="AJ852" i="60"/>
  <c r="J853" i="60"/>
  <c r="U853" i="60"/>
  <c r="AF854" i="60"/>
  <c r="AB854" i="60"/>
  <c r="X854" i="60"/>
  <c r="T854" i="60"/>
  <c r="P854" i="60"/>
  <c r="L854" i="60"/>
  <c r="H854" i="60"/>
  <c r="AH854" i="60"/>
  <c r="AC854" i="60"/>
  <c r="W854" i="60"/>
  <c r="R854" i="60"/>
  <c r="M854" i="60"/>
  <c r="AD854" i="60"/>
  <c r="Y854" i="60"/>
  <c r="S854" i="60"/>
  <c r="N854" i="60"/>
  <c r="I854" i="60"/>
  <c r="J854" i="60"/>
  <c r="U854" i="60"/>
  <c r="AG855" i="60"/>
  <c r="AC855" i="60"/>
  <c r="Y855" i="60"/>
  <c r="U855" i="60"/>
  <c r="Q855" i="60"/>
  <c r="M855" i="60"/>
  <c r="I855" i="60"/>
  <c r="AH855" i="60"/>
  <c r="AB855" i="60"/>
  <c r="W855" i="60"/>
  <c r="R855" i="60"/>
  <c r="L855" i="60"/>
  <c r="AD855" i="60"/>
  <c r="X855" i="60"/>
  <c r="S855" i="60"/>
  <c r="N855" i="60"/>
  <c r="H855" i="60"/>
  <c r="P855" i="60"/>
  <c r="AA855" i="60"/>
  <c r="AJ855" i="60"/>
  <c r="U856" i="60"/>
  <c r="AG860" i="60"/>
  <c r="I812" i="60"/>
  <c r="M812" i="60"/>
  <c r="Q812" i="60"/>
  <c r="U812" i="60"/>
  <c r="Y812" i="60"/>
  <c r="AC812" i="60"/>
  <c r="J814" i="60"/>
  <c r="N814" i="60"/>
  <c r="R814" i="60"/>
  <c r="V814" i="60"/>
  <c r="Z814" i="60"/>
  <c r="AD814" i="60"/>
  <c r="I817" i="60"/>
  <c r="M817" i="60"/>
  <c r="Q817" i="60"/>
  <c r="U817" i="60"/>
  <c r="Y817" i="60"/>
  <c r="AC817" i="60"/>
  <c r="J818" i="60"/>
  <c r="N818" i="60"/>
  <c r="R818" i="60"/>
  <c r="V818" i="60"/>
  <c r="Z818" i="60"/>
  <c r="AD818" i="60"/>
  <c r="I821" i="60"/>
  <c r="M821" i="60"/>
  <c r="Q821" i="60"/>
  <c r="U821" i="60"/>
  <c r="Y821" i="60"/>
  <c r="AC821" i="60"/>
  <c r="J822" i="60"/>
  <c r="N822" i="60"/>
  <c r="R822" i="60"/>
  <c r="V822" i="60"/>
  <c r="Z822" i="60"/>
  <c r="AD822" i="60"/>
  <c r="I825" i="60"/>
  <c r="M825" i="60"/>
  <c r="Q825" i="60"/>
  <c r="U825" i="60"/>
  <c r="Y825" i="60"/>
  <c r="AC825" i="60"/>
  <c r="J826" i="60"/>
  <c r="N826" i="60"/>
  <c r="R826" i="60"/>
  <c r="V826" i="60"/>
  <c r="Z826" i="60"/>
  <c r="AD826" i="60"/>
  <c r="I829" i="60"/>
  <c r="M829" i="60"/>
  <c r="Q829" i="60"/>
  <c r="U829" i="60"/>
  <c r="Y829" i="60"/>
  <c r="AC829" i="60"/>
  <c r="J830" i="60"/>
  <c r="N830" i="60"/>
  <c r="R830" i="60"/>
  <c r="V830" i="60"/>
  <c r="Z830" i="60"/>
  <c r="AD830" i="60"/>
  <c r="I833" i="60"/>
  <c r="M833" i="60"/>
  <c r="Q833" i="60"/>
  <c r="U833" i="60"/>
  <c r="Y833" i="60"/>
  <c r="AC833" i="60"/>
  <c r="J834" i="60"/>
  <c r="N834" i="60"/>
  <c r="R834" i="60"/>
  <c r="V834" i="60"/>
  <c r="Z834" i="60"/>
  <c r="AD834" i="60"/>
  <c r="I837" i="60"/>
  <c r="M837" i="60"/>
  <c r="Q837" i="60"/>
  <c r="U837" i="60"/>
  <c r="Y837" i="60"/>
  <c r="AC837" i="60"/>
  <c r="J838" i="60"/>
  <c r="N838" i="60"/>
  <c r="R838" i="60"/>
  <c r="V838" i="60"/>
  <c r="Z838" i="60"/>
  <c r="AD838" i="60"/>
  <c r="I841" i="60"/>
  <c r="M841" i="60"/>
  <c r="Q841" i="60"/>
  <c r="U841" i="60"/>
  <c r="Y841" i="60"/>
  <c r="AC841" i="60"/>
  <c r="J842" i="60"/>
  <c r="N842" i="60"/>
  <c r="R842" i="60"/>
  <c r="V842" i="60"/>
  <c r="Z842" i="60"/>
  <c r="AD842" i="60"/>
  <c r="AI844" i="60"/>
  <c r="AJ845" i="60"/>
  <c r="I846" i="60"/>
  <c r="M846" i="60"/>
  <c r="Q846" i="60"/>
  <c r="U846" i="60"/>
  <c r="Y846" i="60"/>
  <c r="AC846" i="60"/>
  <c r="AG847" i="60"/>
  <c r="AC847" i="60"/>
  <c r="J847" i="60"/>
  <c r="N847" i="60"/>
  <c r="R847" i="60"/>
  <c r="V847" i="60"/>
  <c r="Z847" i="60"/>
  <c r="AJ847" i="60"/>
  <c r="K848" i="60"/>
  <c r="P848" i="60"/>
  <c r="U848" i="60"/>
  <c r="AA848" i="60"/>
  <c r="AF848" i="60"/>
  <c r="I850" i="60"/>
  <c r="S850" i="60"/>
  <c r="AD850" i="60"/>
  <c r="R851" i="60"/>
  <c r="AB851" i="60"/>
  <c r="H852" i="60"/>
  <c r="S852" i="60"/>
  <c r="AC852" i="60"/>
  <c r="AA853" i="60"/>
  <c r="W853" i="60"/>
  <c r="S853" i="60"/>
  <c r="O853" i="60"/>
  <c r="K853" i="60"/>
  <c r="AH853" i="60"/>
  <c r="AC853" i="60"/>
  <c r="X853" i="60"/>
  <c r="R853" i="60"/>
  <c r="M853" i="60"/>
  <c r="H853" i="60"/>
  <c r="AD853" i="60"/>
  <c r="Y853" i="60"/>
  <c r="T853" i="60"/>
  <c r="N853" i="60"/>
  <c r="I853" i="60"/>
  <c r="L853" i="60"/>
  <c r="V853" i="60"/>
  <c r="AG853" i="60"/>
  <c r="K854" i="60"/>
  <c r="V854" i="60"/>
  <c r="AG854" i="60"/>
  <c r="J855" i="60"/>
  <c r="T855" i="60"/>
  <c r="AE855" i="60"/>
  <c r="G555" i="60"/>
  <c r="P856" i="60"/>
  <c r="AG861" i="60"/>
  <c r="AC861" i="60"/>
  <c r="Y861" i="60"/>
  <c r="U861" i="60"/>
  <c r="Q861" i="60"/>
  <c r="Z861" i="60"/>
  <c r="T861" i="60"/>
  <c r="O861" i="60"/>
  <c r="K861" i="60"/>
  <c r="AH861" i="60"/>
  <c r="AA861" i="60"/>
  <c r="S861" i="60"/>
  <c r="M861" i="60"/>
  <c r="H861" i="60"/>
  <c r="AF861" i="60"/>
  <c r="X861" i="60"/>
  <c r="R861" i="60"/>
  <c r="L861" i="60"/>
  <c r="AD861" i="60"/>
  <c r="W861" i="60"/>
  <c r="P861" i="60"/>
  <c r="J861" i="60"/>
  <c r="AB861" i="60"/>
  <c r="V861" i="60"/>
  <c r="N861" i="60"/>
  <c r="I861" i="60"/>
  <c r="AB863" i="60"/>
  <c r="AA864" i="60"/>
  <c r="AF850" i="60"/>
  <c r="AB850" i="60"/>
  <c r="X850" i="60"/>
  <c r="T850" i="60"/>
  <c r="P850" i="60"/>
  <c r="L850" i="60"/>
  <c r="H850" i="60"/>
  <c r="K850" i="60"/>
  <c r="Q850" i="60"/>
  <c r="V850" i="60"/>
  <c r="AA850" i="60"/>
  <c r="AG850" i="60"/>
  <c r="AI854" i="60"/>
  <c r="AI855" i="60"/>
  <c r="I856" i="60"/>
  <c r="O856" i="60"/>
  <c r="T856" i="60"/>
  <c r="Y856" i="60"/>
  <c r="AE856" i="60"/>
  <c r="AJ856" i="60"/>
  <c r="AF858" i="60"/>
  <c r="AB858" i="60"/>
  <c r="X858" i="60"/>
  <c r="T858" i="60"/>
  <c r="P858" i="60"/>
  <c r="L858" i="60"/>
  <c r="H858" i="60"/>
  <c r="K858" i="60"/>
  <c r="Q858" i="60"/>
  <c r="V858" i="60"/>
  <c r="AA858" i="60"/>
  <c r="AG858" i="60"/>
  <c r="L860" i="60"/>
  <c r="Q860" i="60"/>
  <c r="W860" i="60"/>
  <c r="AB860" i="60"/>
  <c r="AI861" i="60"/>
  <c r="I862" i="60"/>
  <c r="Q862" i="60"/>
  <c r="X862" i="60"/>
  <c r="AI862" i="60"/>
  <c r="Q863" i="60"/>
  <c r="AJ863" i="60"/>
  <c r="Q864" i="60"/>
  <c r="O865" i="60"/>
  <c r="K866" i="60"/>
  <c r="Q866" i="60"/>
  <c r="AF866" i="60"/>
  <c r="M868" i="60"/>
  <c r="W868" i="60"/>
  <c r="AH868" i="60"/>
  <c r="AG869" i="60"/>
  <c r="AC869" i="60"/>
  <c r="Y869" i="60"/>
  <c r="U869" i="60"/>
  <c r="Q869" i="60"/>
  <c r="M869" i="60"/>
  <c r="I869" i="60"/>
  <c r="AF869" i="60"/>
  <c r="AA869" i="60"/>
  <c r="V869" i="60"/>
  <c r="P869" i="60"/>
  <c r="K869" i="60"/>
  <c r="Z869" i="60"/>
  <c r="T869" i="60"/>
  <c r="O869" i="60"/>
  <c r="J869" i="60"/>
  <c r="H869" i="60"/>
  <c r="S869" i="60"/>
  <c r="AD869" i="60"/>
  <c r="AH870" i="60"/>
  <c r="AD870" i="60"/>
  <c r="Z870" i="60"/>
  <c r="V870" i="60"/>
  <c r="R870" i="60"/>
  <c r="N870" i="60"/>
  <c r="J870" i="60"/>
  <c r="AG870" i="60"/>
  <c r="AB870" i="60"/>
  <c r="W870" i="60"/>
  <c r="Q870" i="60"/>
  <c r="L870" i="60"/>
  <c r="AF870" i="60"/>
  <c r="AA870" i="60"/>
  <c r="U870" i="60"/>
  <c r="P870" i="60"/>
  <c r="K870" i="60"/>
  <c r="I870" i="60"/>
  <c r="T870" i="60"/>
  <c r="P871" i="60"/>
  <c r="AD871" i="60"/>
  <c r="M858" i="60"/>
  <c r="R858" i="60"/>
  <c r="W858" i="60"/>
  <c r="AC858" i="60"/>
  <c r="AH858" i="60"/>
  <c r="AH860" i="60"/>
  <c r="AD860" i="60"/>
  <c r="Z860" i="60"/>
  <c r="V860" i="60"/>
  <c r="R860" i="60"/>
  <c r="N860" i="60"/>
  <c r="J860" i="60"/>
  <c r="H860" i="60"/>
  <c r="M860" i="60"/>
  <c r="S860" i="60"/>
  <c r="X860" i="60"/>
  <c r="AC860" i="60"/>
  <c r="AI860" i="60"/>
  <c r="L862" i="60"/>
  <c r="S862" i="60"/>
  <c r="Y862" i="60"/>
  <c r="AJ862" i="60"/>
  <c r="J863" i="60"/>
  <c r="U863" i="60"/>
  <c r="AF863" i="60"/>
  <c r="AF864" i="60"/>
  <c r="AB864" i="60"/>
  <c r="X864" i="60"/>
  <c r="T864" i="60"/>
  <c r="P864" i="60"/>
  <c r="L864" i="60"/>
  <c r="H864" i="60"/>
  <c r="AD864" i="60"/>
  <c r="Y864" i="60"/>
  <c r="S864" i="60"/>
  <c r="N864" i="60"/>
  <c r="I864" i="60"/>
  <c r="AH864" i="60"/>
  <c r="AC864" i="60"/>
  <c r="W864" i="60"/>
  <c r="R864" i="60"/>
  <c r="M864" i="60"/>
  <c r="J864" i="60"/>
  <c r="U864" i="60"/>
  <c r="AG865" i="60"/>
  <c r="AC865" i="60"/>
  <c r="Y865" i="60"/>
  <c r="U865" i="60"/>
  <c r="Q865" i="60"/>
  <c r="M865" i="60"/>
  <c r="I865" i="60"/>
  <c r="AD865" i="60"/>
  <c r="X865" i="60"/>
  <c r="S865" i="60"/>
  <c r="N865" i="60"/>
  <c r="H865" i="60"/>
  <c r="AH865" i="60"/>
  <c r="AB865" i="60"/>
  <c r="W865" i="60"/>
  <c r="R865" i="60"/>
  <c r="L865" i="60"/>
  <c r="P865" i="60"/>
  <c r="AA865" i="60"/>
  <c r="AJ865" i="60"/>
  <c r="L866" i="60"/>
  <c r="AA866" i="60"/>
  <c r="AG866" i="60"/>
  <c r="AE868" i="60"/>
  <c r="N868" i="60"/>
  <c r="Y868" i="60"/>
  <c r="AI868" i="60"/>
  <c r="L869" i="60"/>
  <c r="W869" i="60"/>
  <c r="AH869" i="60"/>
  <c r="M870" i="60"/>
  <c r="X870" i="60"/>
  <c r="AI870" i="60"/>
  <c r="Q871" i="60"/>
  <c r="AG871" i="60"/>
  <c r="L856" i="60"/>
  <c r="Q856" i="60"/>
  <c r="W856" i="60"/>
  <c r="AB856" i="60"/>
  <c r="AG856" i="60"/>
  <c r="I858" i="60"/>
  <c r="N858" i="60"/>
  <c r="S858" i="60"/>
  <c r="Y858" i="60"/>
  <c r="AD858" i="60"/>
  <c r="AI858" i="60"/>
  <c r="AI859" i="60"/>
  <c r="I860" i="60"/>
  <c r="O860" i="60"/>
  <c r="T860" i="60"/>
  <c r="Y860" i="60"/>
  <c r="AJ860" i="60"/>
  <c r="M862" i="60"/>
  <c r="T862" i="60"/>
  <c r="AC862" i="60"/>
  <c r="AA863" i="60"/>
  <c r="W863" i="60"/>
  <c r="S863" i="60"/>
  <c r="O863" i="60"/>
  <c r="K863" i="60"/>
  <c r="AD863" i="60"/>
  <c r="Y863" i="60"/>
  <c r="T863" i="60"/>
  <c r="N863" i="60"/>
  <c r="I863" i="60"/>
  <c r="AH863" i="60"/>
  <c r="AC863" i="60"/>
  <c r="X863" i="60"/>
  <c r="R863" i="60"/>
  <c r="M863" i="60"/>
  <c r="H863" i="60"/>
  <c r="L863" i="60"/>
  <c r="V863" i="60"/>
  <c r="AG863" i="60"/>
  <c r="K864" i="60"/>
  <c r="V864" i="60"/>
  <c r="AG864" i="60"/>
  <c r="J865" i="60"/>
  <c r="T865" i="60"/>
  <c r="G566" i="60"/>
  <c r="U866" i="60"/>
  <c r="AB866" i="60"/>
  <c r="R868" i="60"/>
  <c r="AC868" i="60"/>
  <c r="N869" i="60"/>
  <c r="X869" i="60"/>
  <c r="AI869" i="60"/>
  <c r="O870" i="60"/>
  <c r="Y870" i="60"/>
  <c r="AJ870" i="60"/>
  <c r="J871" i="60"/>
  <c r="V871" i="60"/>
  <c r="AJ849" i="60"/>
  <c r="J850" i="60"/>
  <c r="O850" i="60"/>
  <c r="U850" i="60"/>
  <c r="Z850" i="60"/>
  <c r="AJ851" i="60"/>
  <c r="AH856" i="60"/>
  <c r="AD856" i="60"/>
  <c r="Z856" i="60"/>
  <c r="V856" i="60"/>
  <c r="R856" i="60"/>
  <c r="N856" i="60"/>
  <c r="J856" i="60"/>
  <c r="H856" i="60"/>
  <c r="M856" i="60"/>
  <c r="S856" i="60"/>
  <c r="X856" i="60"/>
  <c r="AC856" i="60"/>
  <c r="AI856" i="60"/>
  <c r="AJ857" i="60"/>
  <c r="J858" i="60"/>
  <c r="O858" i="60"/>
  <c r="U858" i="60"/>
  <c r="Z858" i="60"/>
  <c r="AJ859" i="60"/>
  <c r="K860" i="60"/>
  <c r="P860" i="60"/>
  <c r="U860" i="60"/>
  <c r="AA860" i="60"/>
  <c r="AF860" i="60"/>
  <c r="AH862" i="60"/>
  <c r="AD862" i="60"/>
  <c r="Z862" i="60"/>
  <c r="V862" i="60"/>
  <c r="R862" i="60"/>
  <c r="N862" i="60"/>
  <c r="J862" i="60"/>
  <c r="AG862" i="60"/>
  <c r="AB862" i="60"/>
  <c r="AF862" i="60"/>
  <c r="AA862" i="60"/>
  <c r="U862" i="60"/>
  <c r="P862" i="60"/>
  <c r="K862" i="60"/>
  <c r="H862" i="60"/>
  <c r="O862" i="60"/>
  <c r="W862" i="60"/>
  <c r="P863" i="60"/>
  <c r="Z863" i="60"/>
  <c r="O864" i="60"/>
  <c r="Z864" i="60"/>
  <c r="K865" i="60"/>
  <c r="V865" i="60"/>
  <c r="AF865" i="60"/>
  <c r="P866" i="60"/>
  <c r="W866" i="60"/>
  <c r="I868" i="60"/>
  <c r="S868" i="60"/>
  <c r="AD868" i="60"/>
  <c r="R869" i="60"/>
  <c r="AB869" i="60"/>
  <c r="H870" i="60"/>
  <c r="S870" i="60"/>
  <c r="AC870" i="60"/>
  <c r="AF871" i="60"/>
  <c r="AB871" i="60"/>
  <c r="X871" i="60"/>
  <c r="T871" i="60"/>
  <c r="AA871" i="60"/>
  <c r="W871" i="60"/>
  <c r="S871" i="60"/>
  <c r="O871" i="60"/>
  <c r="K871" i="60"/>
  <c r="AC871" i="60"/>
  <c r="U871" i="60"/>
  <c r="N871" i="60"/>
  <c r="I871" i="60"/>
  <c r="AH871" i="60"/>
  <c r="Z871" i="60"/>
  <c r="R871" i="60"/>
  <c r="M871" i="60"/>
  <c r="H871" i="60"/>
  <c r="L871" i="60"/>
  <c r="Y871" i="60"/>
  <c r="AI849" i="60"/>
  <c r="AJ850" i="60"/>
  <c r="AI853" i="60"/>
  <c r="AJ854" i="60"/>
  <c r="AI857" i="60"/>
  <c r="AJ858" i="60"/>
  <c r="AJ861" i="60"/>
  <c r="AH866" i="60"/>
  <c r="AD866" i="60"/>
  <c r="Z866" i="60"/>
  <c r="V866" i="60"/>
  <c r="R866" i="60"/>
  <c r="N866" i="60"/>
  <c r="J866" i="60"/>
  <c r="H866" i="60"/>
  <c r="M866" i="60"/>
  <c r="S866" i="60"/>
  <c r="X866" i="60"/>
  <c r="AC866" i="60"/>
  <c r="AI866" i="60"/>
  <c r="AJ867" i="60"/>
  <c r="J868" i="60"/>
  <c r="O868" i="60"/>
  <c r="U868" i="60"/>
  <c r="Z868" i="60"/>
  <c r="AJ869" i="60"/>
  <c r="AI864" i="60"/>
  <c r="AI865" i="60"/>
  <c r="I866" i="60"/>
  <c r="O866" i="60"/>
  <c r="T866" i="60"/>
  <c r="Y866" i="60"/>
  <c r="AE866" i="60"/>
  <c r="AJ866" i="60"/>
  <c r="AF868" i="60"/>
  <c r="AB868" i="60"/>
  <c r="X868" i="60"/>
  <c r="T868" i="60"/>
  <c r="P868" i="60"/>
  <c r="L868" i="60"/>
  <c r="H868" i="60"/>
  <c r="K868" i="60"/>
  <c r="Q868" i="60"/>
  <c r="V868" i="60"/>
  <c r="AA868" i="60"/>
  <c r="AG868" i="60"/>
  <c r="AI863" i="60"/>
  <c r="AJ864" i="60"/>
  <c r="AI867" i="60"/>
  <c r="AJ868" i="60"/>
  <c r="AI871" i="60"/>
  <c r="AJ871" i="60"/>
  <c r="G783" i="60" l="1"/>
  <c r="G753" i="60"/>
  <c r="G693" i="60"/>
  <c r="G813" i="60"/>
  <c r="G843" i="60"/>
  <c r="G63" i="60"/>
  <c r="AG663" i="60"/>
  <c r="G663" i="60" s="1"/>
  <c r="G33" i="60"/>
  <c r="AF633" i="60"/>
  <c r="G633" i="60" s="1"/>
  <c r="U273" i="60"/>
  <c r="AD273" i="60"/>
  <c r="J273" i="60"/>
  <c r="AG273" i="60"/>
  <c r="R273" i="60"/>
  <c r="AF273" i="60"/>
  <c r="X273" i="60"/>
  <c r="P273" i="60"/>
  <c r="H273" i="60"/>
  <c r="AE273" i="60"/>
  <c r="S273" i="60"/>
  <c r="Q273" i="60"/>
  <c r="V273" i="60"/>
  <c r="AA273" i="60"/>
  <c r="AI273" i="60"/>
  <c r="I273" i="60"/>
  <c r="AH273" i="60"/>
  <c r="Z273" i="60"/>
  <c r="N273" i="60"/>
  <c r="AC273" i="60"/>
  <c r="M273" i="60"/>
  <c r="K273" i="60"/>
  <c r="Y273" i="60"/>
  <c r="AB273" i="60"/>
  <c r="T273" i="60"/>
  <c r="L273" i="60"/>
  <c r="W273" i="60"/>
  <c r="O273" i="60"/>
  <c r="G285" i="60"/>
  <c r="O899" i="60"/>
  <c r="G276" i="60"/>
  <c r="G272" i="60"/>
  <c r="G277" i="60"/>
  <c r="G280" i="60"/>
  <c r="G296" i="60"/>
  <c r="G3" i="60"/>
  <c r="G291" i="60"/>
  <c r="G283" i="60"/>
  <c r="G274" i="60"/>
  <c r="G288" i="60"/>
  <c r="G295" i="60"/>
  <c r="G279" i="60"/>
  <c r="G294" i="60"/>
  <c r="G278" i="60"/>
  <c r="G284" i="60"/>
  <c r="G293" i="60"/>
  <c r="G292" i="60"/>
  <c r="G287" i="60"/>
  <c r="G281" i="60"/>
  <c r="G275" i="60"/>
  <c r="G289" i="60"/>
  <c r="G301" i="60"/>
  <c r="G297" i="60"/>
  <c r="G286" i="60"/>
  <c r="G299" i="60"/>
  <c r="G855" i="60"/>
  <c r="G300" i="60"/>
  <c r="G298" i="60"/>
  <c r="G290" i="60"/>
  <c r="G282" i="60"/>
  <c r="AE895" i="60"/>
  <c r="AE875" i="60"/>
  <c r="AE680" i="60"/>
  <c r="G680" i="60" s="1"/>
  <c r="G380" i="60"/>
  <c r="AE673" i="60"/>
  <c r="G673" i="60" s="1"/>
  <c r="G373" i="60"/>
  <c r="AE640" i="60"/>
  <c r="G640" i="60" s="1"/>
  <c r="G340" i="60"/>
  <c r="S626" i="60"/>
  <c r="S596" i="60"/>
  <c r="S896" i="60" s="1"/>
  <c r="AI626" i="60"/>
  <c r="AI596" i="60"/>
  <c r="AI896" i="60" s="1"/>
  <c r="T626" i="60"/>
  <c r="T596" i="60"/>
  <c r="T896" i="60" s="1"/>
  <c r="AJ626" i="60"/>
  <c r="AJ596" i="60"/>
  <c r="AJ896" i="60" s="1"/>
  <c r="U596" i="60"/>
  <c r="U896" i="60" s="1"/>
  <c r="U626" i="60"/>
  <c r="J626" i="60"/>
  <c r="J596" i="60"/>
  <c r="J896" i="60" s="1"/>
  <c r="Z626" i="60"/>
  <c r="Z596" i="60"/>
  <c r="Z896" i="60" s="1"/>
  <c r="L623" i="60"/>
  <c r="L593" i="60"/>
  <c r="L893" i="60" s="1"/>
  <c r="AB623" i="60"/>
  <c r="AB593" i="60"/>
  <c r="AB893" i="60" s="1"/>
  <c r="M593" i="60"/>
  <c r="M893" i="60" s="1"/>
  <c r="M623" i="60"/>
  <c r="AC593" i="60"/>
  <c r="AC893" i="60" s="1"/>
  <c r="AC623" i="60"/>
  <c r="R623" i="60"/>
  <c r="R593" i="60"/>
  <c r="R893" i="60" s="1"/>
  <c r="AH593" i="60"/>
  <c r="AH893" i="60" s="1"/>
  <c r="AH623" i="60"/>
  <c r="W593" i="60"/>
  <c r="W893" i="60" s="1"/>
  <c r="W623" i="60"/>
  <c r="AG591" i="60"/>
  <c r="AG891" i="60" s="1"/>
  <c r="K610" i="60"/>
  <c r="K580" i="60"/>
  <c r="K880" i="60" s="1"/>
  <c r="AA610" i="60"/>
  <c r="AA580" i="60"/>
  <c r="AA880" i="60" s="1"/>
  <c r="L610" i="60"/>
  <c r="L580" i="60"/>
  <c r="L880" i="60" s="1"/>
  <c r="AB610" i="60"/>
  <c r="AB580" i="60"/>
  <c r="AB880" i="60" s="1"/>
  <c r="M610" i="60"/>
  <c r="M580" i="60"/>
  <c r="M880" i="60" s="1"/>
  <c r="AC610" i="60"/>
  <c r="AC580" i="60"/>
  <c r="AC880" i="60" s="1"/>
  <c r="R610" i="60"/>
  <c r="R580" i="60"/>
  <c r="R880" i="60" s="1"/>
  <c r="AH610" i="60"/>
  <c r="AH580" i="60"/>
  <c r="AH880" i="60" s="1"/>
  <c r="T607" i="60"/>
  <c r="T577" i="60"/>
  <c r="T877" i="60" s="1"/>
  <c r="AJ607" i="60"/>
  <c r="AJ577" i="60"/>
  <c r="AJ877" i="60" s="1"/>
  <c r="U607" i="60"/>
  <c r="U577" i="60"/>
  <c r="U877" i="60" s="1"/>
  <c r="J607" i="60"/>
  <c r="J577" i="60"/>
  <c r="J877" i="60" s="1"/>
  <c r="Z577" i="60"/>
  <c r="Z877" i="60" s="1"/>
  <c r="Z607" i="60"/>
  <c r="O607" i="60"/>
  <c r="O577" i="60"/>
  <c r="O877" i="60" s="1"/>
  <c r="AE607" i="60"/>
  <c r="AE577" i="60"/>
  <c r="G307" i="60"/>
  <c r="AJ574" i="60"/>
  <c r="AJ874" i="60" s="1"/>
  <c r="AE684" i="60"/>
  <c r="G684" i="60" s="1"/>
  <c r="G384" i="60"/>
  <c r="AE647" i="60"/>
  <c r="G647" i="60" s="1"/>
  <c r="G347" i="60"/>
  <c r="W600" i="60"/>
  <c r="W900" i="60" s="1"/>
  <c r="W630" i="60"/>
  <c r="H630" i="60"/>
  <c r="H600" i="60"/>
  <c r="H900" i="60" s="1"/>
  <c r="X630" i="60"/>
  <c r="X600" i="60"/>
  <c r="X900" i="60" s="1"/>
  <c r="I600" i="60"/>
  <c r="I900" i="60" s="1"/>
  <c r="I630" i="60"/>
  <c r="Y600" i="60"/>
  <c r="Y900" i="60" s="1"/>
  <c r="Y630" i="60"/>
  <c r="N630" i="60"/>
  <c r="N600" i="60"/>
  <c r="N900" i="60" s="1"/>
  <c r="AD630" i="60"/>
  <c r="AD600" i="60"/>
  <c r="AD900" i="60" s="1"/>
  <c r="P627" i="60"/>
  <c r="P597" i="60"/>
  <c r="P897" i="60" s="1"/>
  <c r="AF627" i="60"/>
  <c r="AF597" i="60"/>
  <c r="AF897" i="60" s="1"/>
  <c r="Q627" i="60"/>
  <c r="Q597" i="60"/>
  <c r="Q897" i="60" s="1"/>
  <c r="AG627" i="60"/>
  <c r="AG597" i="60"/>
  <c r="AG897" i="60" s="1"/>
  <c r="V627" i="60"/>
  <c r="V597" i="60"/>
  <c r="V897" i="60" s="1"/>
  <c r="K627" i="60"/>
  <c r="K597" i="60"/>
  <c r="K897" i="60" s="1"/>
  <c r="AA627" i="60"/>
  <c r="AA597" i="60"/>
  <c r="AA897" i="60" s="1"/>
  <c r="O614" i="60"/>
  <c r="O584" i="60"/>
  <c r="O884" i="60" s="1"/>
  <c r="AE614" i="60"/>
  <c r="AE584" i="60"/>
  <c r="G314" i="60"/>
  <c r="P614" i="60"/>
  <c r="P584" i="60"/>
  <c r="P884" i="60" s="1"/>
  <c r="AF614" i="60"/>
  <c r="AF584" i="60"/>
  <c r="AF884" i="60" s="1"/>
  <c r="Q614" i="60"/>
  <c r="Q584" i="60"/>
  <c r="Q884" i="60" s="1"/>
  <c r="AG614" i="60"/>
  <c r="AG584" i="60"/>
  <c r="AG884" i="60" s="1"/>
  <c r="V614" i="60"/>
  <c r="V584" i="60"/>
  <c r="V884" i="60" s="1"/>
  <c r="H611" i="60"/>
  <c r="H581" i="60"/>
  <c r="H881" i="60" s="1"/>
  <c r="X611" i="60"/>
  <c r="X581" i="60"/>
  <c r="X881" i="60" s="1"/>
  <c r="I611" i="60"/>
  <c r="I581" i="60"/>
  <c r="I881" i="60" s="1"/>
  <c r="Y611" i="60"/>
  <c r="Y581" i="60"/>
  <c r="Y881" i="60" s="1"/>
  <c r="N611" i="60"/>
  <c r="N581" i="60"/>
  <c r="N881" i="60" s="1"/>
  <c r="AD611" i="60"/>
  <c r="AD581" i="60"/>
  <c r="AD881" i="60" s="1"/>
  <c r="S611" i="60"/>
  <c r="S581" i="60"/>
  <c r="S881" i="60" s="1"/>
  <c r="AI611" i="60"/>
  <c r="AI581" i="60"/>
  <c r="AI881" i="60" s="1"/>
  <c r="AE847" i="60"/>
  <c r="G847" i="60" s="1"/>
  <c r="G547" i="60"/>
  <c r="AF818" i="60"/>
  <c r="G818" i="60" s="1"/>
  <c r="G518" i="60"/>
  <c r="AE791" i="60"/>
  <c r="G791" i="60" s="1"/>
  <c r="G491" i="60"/>
  <c r="AE849" i="60"/>
  <c r="G849" i="60" s="1"/>
  <c r="G549" i="60"/>
  <c r="AE811" i="60"/>
  <c r="G811" i="60" s="1"/>
  <c r="G511" i="60"/>
  <c r="AF632" i="60"/>
  <c r="AF601" i="60"/>
  <c r="AF901" i="60" s="1"/>
  <c r="Y599" i="60"/>
  <c r="Y899" i="60" s="1"/>
  <c r="Y629" i="60"/>
  <c r="I599" i="60"/>
  <c r="I899" i="60" s="1"/>
  <c r="I629" i="60"/>
  <c r="AC595" i="60"/>
  <c r="AC895" i="60" s="1"/>
  <c r="AC625" i="60"/>
  <c r="X624" i="60"/>
  <c r="X594" i="60"/>
  <c r="X894" i="60" s="1"/>
  <c r="Q621" i="60"/>
  <c r="Q591" i="60"/>
  <c r="Q891" i="60" s="1"/>
  <c r="L620" i="60"/>
  <c r="L590" i="60"/>
  <c r="L890" i="60" s="1"/>
  <c r="P616" i="60"/>
  <c r="P586" i="60"/>
  <c r="P886" i="60" s="1"/>
  <c r="I613" i="60"/>
  <c r="I583" i="60"/>
  <c r="I883" i="60" s="1"/>
  <c r="AC609" i="60"/>
  <c r="AC579" i="60"/>
  <c r="AC879" i="60" s="1"/>
  <c r="X608" i="60"/>
  <c r="X578" i="60"/>
  <c r="X878" i="60" s="1"/>
  <c r="Q605" i="60"/>
  <c r="Q575" i="60"/>
  <c r="Q875" i="60" s="1"/>
  <c r="L604" i="60"/>
  <c r="L574" i="60"/>
  <c r="L874" i="60" s="1"/>
  <c r="G445" i="60"/>
  <c r="AE682" i="60"/>
  <c r="G682" i="60" s="1"/>
  <c r="G382" i="60"/>
  <c r="AF650" i="60"/>
  <c r="G650" i="60" s="1"/>
  <c r="G350" i="60"/>
  <c r="AE632" i="60"/>
  <c r="AE601" i="60"/>
  <c r="G332" i="60"/>
  <c r="AB629" i="60"/>
  <c r="AB599" i="60"/>
  <c r="AB899" i="60" s="1"/>
  <c r="AA628" i="60"/>
  <c r="AA598" i="60"/>
  <c r="AA898" i="60" s="1"/>
  <c r="X625" i="60"/>
  <c r="X595" i="60"/>
  <c r="X895" i="60" s="1"/>
  <c r="W594" i="60"/>
  <c r="W894" i="60" s="1"/>
  <c r="W624" i="60"/>
  <c r="T621" i="60"/>
  <c r="T591" i="60"/>
  <c r="T891" i="60" s="1"/>
  <c r="S620" i="60"/>
  <c r="S590" i="60"/>
  <c r="S890" i="60" s="1"/>
  <c r="P617" i="60"/>
  <c r="P587" i="60"/>
  <c r="P887" i="60" s="1"/>
  <c r="O616" i="60"/>
  <c r="O586" i="60"/>
  <c r="O886" i="60" s="1"/>
  <c r="L613" i="60"/>
  <c r="L583" i="60"/>
  <c r="L883" i="60" s="1"/>
  <c r="K612" i="60"/>
  <c r="K582" i="60"/>
  <c r="K882" i="60" s="1"/>
  <c r="H609" i="60"/>
  <c r="H579" i="60"/>
  <c r="H879" i="60" s="1"/>
  <c r="AJ605" i="60"/>
  <c r="AJ575" i="60"/>
  <c r="AJ875" i="60" s="1"/>
  <c r="S604" i="60"/>
  <c r="S574" i="60"/>
  <c r="S874" i="60" s="1"/>
  <c r="AF726" i="60"/>
  <c r="G726" i="60" s="1"/>
  <c r="G426" i="60"/>
  <c r="AF713" i="60"/>
  <c r="G713" i="60" s="1"/>
  <c r="G413" i="60"/>
  <c r="AD632" i="60"/>
  <c r="AD601" i="60"/>
  <c r="AD901" i="60" s="1"/>
  <c r="R598" i="60"/>
  <c r="R898" i="60" s="1"/>
  <c r="R628" i="60"/>
  <c r="V624" i="60"/>
  <c r="V594" i="60"/>
  <c r="V894" i="60" s="1"/>
  <c r="AA591" i="60"/>
  <c r="AA891" i="60" s="1"/>
  <c r="K591" i="60"/>
  <c r="K891" i="60" s="1"/>
  <c r="J620" i="60"/>
  <c r="J590" i="60"/>
  <c r="J890" i="60" s="1"/>
  <c r="AD616" i="60"/>
  <c r="AD586" i="60"/>
  <c r="AD886" i="60" s="1"/>
  <c r="AE883" i="60"/>
  <c r="W583" i="60"/>
  <c r="W883" i="60" s="1"/>
  <c r="R582" i="60"/>
  <c r="R882" i="60" s="1"/>
  <c r="R612" i="60"/>
  <c r="AI575" i="60"/>
  <c r="AI875" i="60" s="1"/>
  <c r="AA575" i="60"/>
  <c r="AA875" i="60" s="1"/>
  <c r="K575" i="60"/>
  <c r="K875" i="60" s="1"/>
  <c r="J604" i="60"/>
  <c r="J574" i="60"/>
  <c r="J874" i="60" s="1"/>
  <c r="G802" i="60"/>
  <c r="G769" i="60"/>
  <c r="AE755" i="60"/>
  <c r="G755" i="60" s="1"/>
  <c r="G455" i="60"/>
  <c r="AE727" i="60"/>
  <c r="G727" i="60" s="1"/>
  <c r="G427" i="60"/>
  <c r="U601" i="60"/>
  <c r="U901" i="60" s="1"/>
  <c r="U632" i="60"/>
  <c r="R629" i="60"/>
  <c r="R599" i="60"/>
  <c r="R899" i="60" s="1"/>
  <c r="M598" i="60"/>
  <c r="M898" i="60" s="1"/>
  <c r="M628" i="60"/>
  <c r="J625" i="60"/>
  <c r="J595" i="60"/>
  <c r="J895" i="60" s="1"/>
  <c r="AH621" i="60"/>
  <c r="AH591" i="60"/>
  <c r="AH891" i="60" s="1"/>
  <c r="AC620" i="60"/>
  <c r="AC590" i="60"/>
  <c r="AC890" i="60" s="1"/>
  <c r="Z617" i="60"/>
  <c r="Z587" i="60"/>
  <c r="Z887" i="60" s="1"/>
  <c r="U616" i="60"/>
  <c r="U586" i="60"/>
  <c r="U886" i="60" s="1"/>
  <c r="R613" i="60"/>
  <c r="R583" i="60"/>
  <c r="R883" i="60" s="1"/>
  <c r="M612" i="60"/>
  <c r="M582" i="60"/>
  <c r="M882" i="60" s="1"/>
  <c r="J609" i="60"/>
  <c r="J579" i="60"/>
  <c r="J879" i="60" s="1"/>
  <c r="AH575" i="60"/>
  <c r="AH875" i="60" s="1"/>
  <c r="AH605" i="60"/>
  <c r="AC604" i="60"/>
  <c r="AC574" i="60"/>
  <c r="AC874" i="60" s="1"/>
  <c r="AE704" i="60"/>
  <c r="G704" i="60" s="1"/>
  <c r="G404" i="60"/>
  <c r="AE688" i="60"/>
  <c r="G688" i="60" s="1"/>
  <c r="G388" i="60"/>
  <c r="AE651" i="60"/>
  <c r="G651" i="60" s="1"/>
  <c r="G351" i="60"/>
  <c r="AE618" i="60"/>
  <c r="AE588" i="60"/>
  <c r="G318" i="60"/>
  <c r="Q618" i="60"/>
  <c r="Q588" i="60"/>
  <c r="Q888" i="60" s="1"/>
  <c r="V618" i="60"/>
  <c r="V588" i="60"/>
  <c r="V888" i="60" s="1"/>
  <c r="H615" i="60"/>
  <c r="H585" i="60"/>
  <c r="H885" i="60" s="1"/>
  <c r="Y615" i="60"/>
  <c r="Y585" i="60"/>
  <c r="Y885" i="60" s="1"/>
  <c r="N615" i="60"/>
  <c r="N585" i="60"/>
  <c r="N885" i="60" s="1"/>
  <c r="S615" i="60"/>
  <c r="S585" i="60"/>
  <c r="S885" i="60" s="1"/>
  <c r="W592" i="60"/>
  <c r="W892" i="60" s="1"/>
  <c r="W622" i="60"/>
  <c r="X622" i="60"/>
  <c r="X592" i="60"/>
  <c r="X892" i="60" s="1"/>
  <c r="Y592" i="60"/>
  <c r="Y892" i="60" s="1"/>
  <c r="Y622" i="60"/>
  <c r="AD622" i="60"/>
  <c r="AD592" i="60"/>
  <c r="AD892" i="60" s="1"/>
  <c r="AF619" i="60"/>
  <c r="AF589" i="60"/>
  <c r="AF889" i="60" s="1"/>
  <c r="AG619" i="60"/>
  <c r="AG589" i="60"/>
  <c r="AG889" i="60" s="1"/>
  <c r="K619" i="60"/>
  <c r="K589" i="60"/>
  <c r="K889" i="60" s="1"/>
  <c r="AE606" i="60"/>
  <c r="AE576" i="60"/>
  <c r="G306" i="60"/>
  <c r="AF606" i="60"/>
  <c r="AF576" i="60"/>
  <c r="AF876" i="60" s="1"/>
  <c r="AG606" i="60"/>
  <c r="AG576" i="60"/>
  <c r="AG876" i="60" s="1"/>
  <c r="H572" i="60"/>
  <c r="X602" i="60"/>
  <c r="X572" i="60"/>
  <c r="N602" i="60"/>
  <c r="N572" i="60"/>
  <c r="S602" i="60"/>
  <c r="S572" i="60"/>
  <c r="AE862" i="60"/>
  <c r="G862" i="60" s="1"/>
  <c r="G562" i="60"/>
  <c r="AE858" i="60"/>
  <c r="G858" i="60" s="1"/>
  <c r="G558" i="60"/>
  <c r="AE850" i="60"/>
  <c r="G850" i="60" s="1"/>
  <c r="G550" i="60"/>
  <c r="G568" i="60"/>
  <c r="AE865" i="60"/>
  <c r="G865" i="60" s="1"/>
  <c r="G565" i="60"/>
  <c r="AE869" i="60"/>
  <c r="G869" i="60" s="1"/>
  <c r="G569" i="60"/>
  <c r="AE853" i="60"/>
  <c r="G853" i="60" s="1"/>
  <c r="G553" i="60"/>
  <c r="AF838" i="60"/>
  <c r="G838" i="60" s="1"/>
  <c r="G538" i="60"/>
  <c r="AE837" i="60"/>
  <c r="G837" i="60" s="1"/>
  <c r="G537" i="60"/>
  <c r="AF822" i="60"/>
  <c r="G822" i="60" s="1"/>
  <c r="G522" i="60"/>
  <c r="AE821" i="60"/>
  <c r="G821" i="60" s="1"/>
  <c r="G521" i="60"/>
  <c r="AE852" i="60"/>
  <c r="G852" i="60" s="1"/>
  <c r="G552" i="60"/>
  <c r="AE851" i="60"/>
  <c r="G851" i="60" s="1"/>
  <c r="G551" i="60"/>
  <c r="AE835" i="60"/>
  <c r="G835" i="60" s="1"/>
  <c r="G535" i="60"/>
  <c r="AE819" i="60"/>
  <c r="G819" i="60" s="1"/>
  <c r="G519" i="60"/>
  <c r="AE804" i="60"/>
  <c r="G804" i="60" s="1"/>
  <c r="G504" i="60"/>
  <c r="AE796" i="60"/>
  <c r="G796" i="60" s="1"/>
  <c r="G496" i="60"/>
  <c r="AE788" i="60"/>
  <c r="G788" i="60" s="1"/>
  <c r="G488" i="60"/>
  <c r="AE779" i="60"/>
  <c r="G779" i="60" s="1"/>
  <c r="G479" i="60"/>
  <c r="AE771" i="60"/>
  <c r="G771" i="60" s="1"/>
  <c r="G471" i="60"/>
  <c r="AF758" i="60"/>
  <c r="G758" i="60" s="1"/>
  <c r="G458" i="60"/>
  <c r="AE752" i="60"/>
  <c r="G752" i="60" s="1"/>
  <c r="G452" i="60"/>
  <c r="AF733" i="60"/>
  <c r="G733" i="60" s="1"/>
  <c r="G433" i="60"/>
  <c r="AE803" i="60"/>
  <c r="G803" i="60" s="1"/>
  <c r="G503" i="60"/>
  <c r="AF789" i="60"/>
  <c r="G789" i="60" s="1"/>
  <c r="G489" i="60"/>
  <c r="AE787" i="60"/>
  <c r="G787" i="60" s="1"/>
  <c r="G487" i="60"/>
  <c r="AF772" i="60"/>
  <c r="G772" i="60" s="1"/>
  <c r="G472" i="60"/>
  <c r="AE770" i="60"/>
  <c r="G770" i="60" s="1"/>
  <c r="G470" i="60"/>
  <c r="AE768" i="60"/>
  <c r="G768" i="60" s="1"/>
  <c r="G468" i="60"/>
  <c r="AE764" i="60"/>
  <c r="G764" i="60" s="1"/>
  <c r="G464" i="60"/>
  <c r="G498" i="60"/>
  <c r="G481" i="60"/>
  <c r="AE759" i="60"/>
  <c r="G759" i="60" s="1"/>
  <c r="G459" i="60"/>
  <c r="AE730" i="60"/>
  <c r="G730" i="60" s="1"/>
  <c r="G430" i="60"/>
  <c r="AF703" i="60"/>
  <c r="G703" i="60" s="1"/>
  <c r="G403" i="60"/>
  <c r="AB632" i="60"/>
  <c r="AB601" i="60"/>
  <c r="AB901" i="60" s="1"/>
  <c r="L632" i="60"/>
  <c r="L601" i="60"/>
  <c r="L901" i="60" s="1"/>
  <c r="U599" i="60"/>
  <c r="U899" i="60" s="1"/>
  <c r="U629" i="60"/>
  <c r="AF628" i="60"/>
  <c r="AF598" i="60"/>
  <c r="AF898" i="60" s="1"/>
  <c r="P628" i="60"/>
  <c r="P598" i="60"/>
  <c r="P898" i="60" s="1"/>
  <c r="Y595" i="60"/>
  <c r="Y895" i="60" s="1"/>
  <c r="Y625" i="60"/>
  <c r="I595" i="60"/>
  <c r="I895" i="60" s="1"/>
  <c r="I625" i="60"/>
  <c r="T624" i="60"/>
  <c r="T594" i="60"/>
  <c r="T894" i="60" s="1"/>
  <c r="AC621" i="60"/>
  <c r="AC591" i="60"/>
  <c r="AC891" i="60" s="1"/>
  <c r="M621" i="60"/>
  <c r="M591" i="60"/>
  <c r="M891" i="60" s="1"/>
  <c r="X620" i="60"/>
  <c r="X590" i="60"/>
  <c r="X890" i="60" s="1"/>
  <c r="H620" i="60"/>
  <c r="H590" i="60"/>
  <c r="H890" i="60" s="1"/>
  <c r="Q617" i="60"/>
  <c r="Q587" i="60"/>
  <c r="Q887" i="60" s="1"/>
  <c r="AB616" i="60"/>
  <c r="AB586" i="60"/>
  <c r="AB886" i="60" s="1"/>
  <c r="L616" i="60"/>
  <c r="L586" i="60"/>
  <c r="L886" i="60" s="1"/>
  <c r="U613" i="60"/>
  <c r="U583" i="60"/>
  <c r="U883" i="60" s="1"/>
  <c r="AF612" i="60"/>
  <c r="AF582" i="60"/>
  <c r="AF882" i="60" s="1"/>
  <c r="P612" i="60"/>
  <c r="P582" i="60"/>
  <c r="P882" i="60" s="1"/>
  <c r="Y609" i="60"/>
  <c r="Y579" i="60"/>
  <c r="Y879" i="60" s="1"/>
  <c r="I609" i="60"/>
  <c r="I579" i="60"/>
  <c r="I879" i="60" s="1"/>
  <c r="T608" i="60"/>
  <c r="T578" i="60"/>
  <c r="T878" i="60" s="1"/>
  <c r="AC605" i="60"/>
  <c r="AC575" i="60"/>
  <c r="AC875" i="60" s="1"/>
  <c r="M605" i="60"/>
  <c r="M575" i="60"/>
  <c r="M875" i="60" s="1"/>
  <c r="X604" i="60"/>
  <c r="X574" i="60"/>
  <c r="X874" i="60" s="1"/>
  <c r="H574" i="60"/>
  <c r="H874" i="60" s="1"/>
  <c r="G794" i="60"/>
  <c r="G777" i="60"/>
  <c r="AE766" i="60"/>
  <c r="G766" i="60" s="1"/>
  <c r="G466" i="60"/>
  <c r="AE728" i="60"/>
  <c r="G728" i="60" s="1"/>
  <c r="G428" i="60"/>
  <c r="AE724" i="60"/>
  <c r="G724" i="60" s="1"/>
  <c r="G424" i="60"/>
  <c r="AE715" i="60"/>
  <c r="G715" i="60" s="1"/>
  <c r="G415" i="60"/>
  <c r="AE699" i="60"/>
  <c r="G699" i="60" s="1"/>
  <c r="G399" i="60"/>
  <c r="AE686" i="60"/>
  <c r="G686" i="60" s="1"/>
  <c r="G386" i="60"/>
  <c r="AF671" i="60"/>
  <c r="G671" i="60" s="1"/>
  <c r="G371" i="60"/>
  <c r="AE670" i="60"/>
  <c r="G670" i="60" s="1"/>
  <c r="G370" i="60"/>
  <c r="AF654" i="60"/>
  <c r="G654" i="60" s="1"/>
  <c r="G354" i="60"/>
  <c r="AE653" i="60"/>
  <c r="G653" i="60" s="1"/>
  <c r="G353" i="60"/>
  <c r="AF638" i="60"/>
  <c r="G638" i="60" s="1"/>
  <c r="G338" i="60"/>
  <c r="AE637" i="60"/>
  <c r="G637" i="60" s="1"/>
  <c r="G337" i="60"/>
  <c r="AA632" i="60"/>
  <c r="AA601" i="60"/>
  <c r="AA901" i="60" s="1"/>
  <c r="K632" i="60"/>
  <c r="K601" i="60"/>
  <c r="K901" i="60" s="1"/>
  <c r="X629" i="60"/>
  <c r="X599" i="60"/>
  <c r="X899" i="60" s="1"/>
  <c r="H629" i="60"/>
  <c r="H599" i="60"/>
  <c r="H899" i="60" s="1"/>
  <c r="W598" i="60"/>
  <c r="W898" i="60" s="1"/>
  <c r="W628" i="60"/>
  <c r="AJ625" i="60"/>
  <c r="AJ595" i="60"/>
  <c r="AJ895" i="60" s="1"/>
  <c r="T625" i="60"/>
  <c r="T595" i="60"/>
  <c r="T895" i="60" s="1"/>
  <c r="AI624" i="60"/>
  <c r="AI594" i="60"/>
  <c r="AI894" i="60" s="1"/>
  <c r="S624" i="60"/>
  <c r="S594" i="60"/>
  <c r="S894" i="60" s="1"/>
  <c r="AF621" i="60"/>
  <c r="AF591" i="60"/>
  <c r="AF891" i="60" s="1"/>
  <c r="G321" i="60"/>
  <c r="P621" i="60"/>
  <c r="P591" i="60"/>
  <c r="P891" i="60" s="1"/>
  <c r="AE620" i="60"/>
  <c r="AE590" i="60"/>
  <c r="G320" i="60"/>
  <c r="O620" i="60"/>
  <c r="O590" i="60"/>
  <c r="O890" i="60" s="1"/>
  <c r="AB617" i="60"/>
  <c r="AB587" i="60"/>
  <c r="AB887" i="60" s="1"/>
  <c r="L617" i="60"/>
  <c r="L587" i="60"/>
  <c r="L887" i="60" s="1"/>
  <c r="AA616" i="60"/>
  <c r="AA586" i="60"/>
  <c r="AA886" i="60" s="1"/>
  <c r="K616" i="60"/>
  <c r="K586" i="60"/>
  <c r="K886" i="60" s="1"/>
  <c r="X613" i="60"/>
  <c r="X583" i="60"/>
  <c r="X883" i="60" s="1"/>
  <c r="H613" i="60"/>
  <c r="H583" i="60"/>
  <c r="H883" i="60" s="1"/>
  <c r="W612" i="60"/>
  <c r="W582" i="60"/>
  <c r="W882" i="60" s="1"/>
  <c r="AJ609" i="60"/>
  <c r="AJ579" i="60"/>
  <c r="AJ879" i="60" s="1"/>
  <c r="T609" i="60"/>
  <c r="T579" i="60"/>
  <c r="T879" i="60" s="1"/>
  <c r="AI608" i="60"/>
  <c r="AI578" i="60"/>
  <c r="AI878" i="60" s="1"/>
  <c r="S608" i="60"/>
  <c r="S578" i="60"/>
  <c r="S878" i="60" s="1"/>
  <c r="AF605" i="60"/>
  <c r="AF575" i="60"/>
  <c r="AF875" i="60" s="1"/>
  <c r="G305" i="60"/>
  <c r="P605" i="60"/>
  <c r="P575" i="60"/>
  <c r="P875" i="60" s="1"/>
  <c r="AE604" i="60"/>
  <c r="AE574" i="60"/>
  <c r="G304" i="60"/>
  <c r="O604" i="60"/>
  <c r="O574" i="60"/>
  <c r="O874" i="60" s="1"/>
  <c r="G490" i="60"/>
  <c r="G473" i="60"/>
  <c r="G767" i="60"/>
  <c r="AE762" i="60"/>
  <c r="G762" i="60" s="1"/>
  <c r="G462" i="60"/>
  <c r="AE747" i="60"/>
  <c r="G747" i="60" s="1"/>
  <c r="G447" i="60"/>
  <c r="AE734" i="60"/>
  <c r="G734" i="60" s="1"/>
  <c r="G434" i="60"/>
  <c r="AE691" i="60"/>
  <c r="G691" i="60" s="1"/>
  <c r="G391" i="60"/>
  <c r="AE683" i="60"/>
  <c r="G683" i="60" s="1"/>
  <c r="G383" i="60"/>
  <c r="AE675" i="60"/>
  <c r="G675" i="60" s="1"/>
  <c r="G375" i="60"/>
  <c r="Z632" i="60"/>
  <c r="Z601" i="60"/>
  <c r="Z901" i="60" s="1"/>
  <c r="J632" i="60"/>
  <c r="J601" i="60"/>
  <c r="J901" i="60" s="1"/>
  <c r="W599" i="60"/>
  <c r="W899" i="60" s="1"/>
  <c r="AD628" i="60"/>
  <c r="AD598" i="60"/>
  <c r="AD898" i="60" s="1"/>
  <c r="N628" i="60"/>
  <c r="N598" i="60"/>
  <c r="N898" i="60" s="1"/>
  <c r="O595" i="60"/>
  <c r="O895" i="60" s="1"/>
  <c r="AH594" i="60"/>
  <c r="AH894" i="60" s="1"/>
  <c r="AH624" i="60"/>
  <c r="R594" i="60"/>
  <c r="R894" i="60" s="1"/>
  <c r="R624" i="60"/>
  <c r="V620" i="60"/>
  <c r="V590" i="60"/>
  <c r="V890" i="60" s="1"/>
  <c r="AI587" i="60"/>
  <c r="AI887" i="60" s="1"/>
  <c r="AA587" i="60"/>
  <c r="AA887" i="60" s="1"/>
  <c r="S587" i="60"/>
  <c r="S887" i="60" s="1"/>
  <c r="K587" i="60"/>
  <c r="K887" i="60" s="1"/>
  <c r="Z616" i="60"/>
  <c r="Z586" i="60"/>
  <c r="Z886" i="60" s="1"/>
  <c r="J616" i="60"/>
  <c r="J586" i="60"/>
  <c r="J886" i="60" s="1"/>
  <c r="AD612" i="60"/>
  <c r="AD582" i="60"/>
  <c r="AD882" i="60" s="1"/>
  <c r="N612" i="60"/>
  <c r="N582" i="60"/>
  <c r="N882" i="60" s="1"/>
  <c r="AE579" i="60"/>
  <c r="W579" i="60"/>
  <c r="W879" i="60" s="1"/>
  <c r="O579" i="60"/>
  <c r="O879" i="60" s="1"/>
  <c r="AH578" i="60"/>
  <c r="AH878" i="60" s="1"/>
  <c r="AH608" i="60"/>
  <c r="R608" i="60"/>
  <c r="R578" i="60"/>
  <c r="R878" i="60" s="1"/>
  <c r="V574" i="60"/>
  <c r="V874" i="60" s="1"/>
  <c r="V604" i="60"/>
  <c r="G745" i="60"/>
  <c r="G729" i="60"/>
  <c r="G709" i="60"/>
  <c r="G705" i="60"/>
  <c r="G701" i="60"/>
  <c r="AG632" i="60"/>
  <c r="AG601" i="60"/>
  <c r="AG901" i="60" s="1"/>
  <c r="Q632" i="60"/>
  <c r="Q601" i="60"/>
  <c r="Q901" i="60" s="1"/>
  <c r="AD629" i="60"/>
  <c r="AD599" i="60"/>
  <c r="AD899" i="60" s="1"/>
  <c r="N629" i="60"/>
  <c r="N599" i="60"/>
  <c r="N899" i="60" s="1"/>
  <c r="Y598" i="60"/>
  <c r="Y898" i="60" s="1"/>
  <c r="Y628" i="60"/>
  <c r="I598" i="60"/>
  <c r="I898" i="60" s="1"/>
  <c r="I628" i="60"/>
  <c r="V625" i="60"/>
  <c r="V595" i="60"/>
  <c r="V895" i="60" s="1"/>
  <c r="AG624" i="60"/>
  <c r="AG594" i="60"/>
  <c r="AG894" i="60" s="1"/>
  <c r="Q624" i="60"/>
  <c r="Q594" i="60"/>
  <c r="Q894" i="60" s="1"/>
  <c r="AD591" i="60"/>
  <c r="AD891" i="60" s="1"/>
  <c r="AD621" i="60"/>
  <c r="N591" i="60"/>
  <c r="N891" i="60" s="1"/>
  <c r="N621" i="60"/>
  <c r="Y620" i="60"/>
  <c r="Y590" i="60"/>
  <c r="Y890" i="60" s="1"/>
  <c r="I620" i="60"/>
  <c r="I590" i="60"/>
  <c r="I890" i="60" s="1"/>
  <c r="V617" i="60"/>
  <c r="V587" i="60"/>
  <c r="V887" i="60" s="1"/>
  <c r="AG616" i="60"/>
  <c r="AG586" i="60"/>
  <c r="AG886" i="60" s="1"/>
  <c r="Q616" i="60"/>
  <c r="Q586" i="60"/>
  <c r="Q886" i="60" s="1"/>
  <c r="AD583" i="60"/>
  <c r="AD883" i="60" s="1"/>
  <c r="AD613" i="60"/>
  <c r="N583" i="60"/>
  <c r="N883" i="60" s="1"/>
  <c r="N613" i="60"/>
  <c r="Y612" i="60"/>
  <c r="Y582" i="60"/>
  <c r="Y882" i="60" s="1"/>
  <c r="I612" i="60"/>
  <c r="I582" i="60"/>
  <c r="I882" i="60" s="1"/>
  <c r="V609" i="60"/>
  <c r="V579" i="60"/>
  <c r="V879" i="60" s="1"/>
  <c r="AG608" i="60"/>
  <c r="AG578" i="60"/>
  <c r="AG878" i="60" s="1"/>
  <c r="Q608" i="60"/>
  <c r="Q578" i="60"/>
  <c r="Q878" i="60" s="1"/>
  <c r="AD575" i="60"/>
  <c r="AD875" i="60" s="1"/>
  <c r="AD605" i="60"/>
  <c r="N575" i="60"/>
  <c r="N875" i="60" s="1"/>
  <c r="N605" i="60"/>
  <c r="Y604" i="60"/>
  <c r="Y574" i="60"/>
  <c r="Y874" i="60" s="1"/>
  <c r="I604" i="60"/>
  <c r="I574" i="60"/>
  <c r="I874" i="60" s="1"/>
  <c r="AE665" i="60"/>
  <c r="G665" i="60" s="1"/>
  <c r="G365" i="60"/>
  <c r="AE631" i="60"/>
  <c r="G631" i="60" s="1"/>
  <c r="G331" i="60"/>
  <c r="AJ598" i="60"/>
  <c r="AJ898" i="60" s="1"/>
  <c r="S618" i="60"/>
  <c r="S588" i="60"/>
  <c r="S888" i="60" s="1"/>
  <c r="AI618" i="60"/>
  <c r="AI588" i="60"/>
  <c r="AI888" i="60" s="1"/>
  <c r="T618" i="60"/>
  <c r="T588" i="60"/>
  <c r="T888" i="60" s="1"/>
  <c r="AJ618" i="60"/>
  <c r="AJ588" i="60"/>
  <c r="AJ888" i="60" s="1"/>
  <c r="U618" i="60"/>
  <c r="U588" i="60"/>
  <c r="U888" i="60" s="1"/>
  <c r="J588" i="60"/>
  <c r="J888" i="60" s="1"/>
  <c r="J618" i="60"/>
  <c r="Z588" i="60"/>
  <c r="Z888" i="60" s="1"/>
  <c r="Z618" i="60"/>
  <c r="L615" i="60"/>
  <c r="L585" i="60"/>
  <c r="L885" i="60" s="1"/>
  <c r="AB615" i="60"/>
  <c r="AB585" i="60"/>
  <c r="AB885" i="60" s="1"/>
  <c r="M615" i="60"/>
  <c r="M585" i="60"/>
  <c r="M885" i="60" s="1"/>
  <c r="AC615" i="60"/>
  <c r="AC585" i="60"/>
  <c r="AC885" i="60" s="1"/>
  <c r="R615" i="60"/>
  <c r="R585" i="60"/>
  <c r="R885" i="60" s="1"/>
  <c r="AH615" i="60"/>
  <c r="AH585" i="60"/>
  <c r="AH885" i="60" s="1"/>
  <c r="W615" i="60"/>
  <c r="W585" i="60"/>
  <c r="W885" i="60" s="1"/>
  <c r="AG583" i="60"/>
  <c r="AG883" i="60" s="1"/>
  <c r="AE676" i="60"/>
  <c r="G676" i="60" s="1"/>
  <c r="G376" i="60"/>
  <c r="AE669" i="60"/>
  <c r="G669" i="60" s="1"/>
  <c r="G369" i="60"/>
  <c r="AE636" i="60"/>
  <c r="G636" i="60" s="1"/>
  <c r="G336" i="60"/>
  <c r="K622" i="60"/>
  <c r="K592" i="60"/>
  <c r="K892" i="60" s="1"/>
  <c r="AA622" i="60"/>
  <c r="AA592" i="60"/>
  <c r="AA892" i="60" s="1"/>
  <c r="L622" i="60"/>
  <c r="L592" i="60"/>
  <c r="L892" i="60" s="1"/>
  <c r="AB622" i="60"/>
  <c r="AB592" i="60"/>
  <c r="AB892" i="60" s="1"/>
  <c r="M592" i="60"/>
  <c r="M892" i="60" s="1"/>
  <c r="M622" i="60"/>
  <c r="AC592" i="60"/>
  <c r="AC892" i="60" s="1"/>
  <c r="AC622" i="60"/>
  <c r="R622" i="60"/>
  <c r="R592" i="60"/>
  <c r="R892" i="60" s="1"/>
  <c r="AH622" i="60"/>
  <c r="AH592" i="60"/>
  <c r="AH892" i="60" s="1"/>
  <c r="T619" i="60"/>
  <c r="T589" i="60"/>
  <c r="T889" i="60" s="1"/>
  <c r="AJ619" i="60"/>
  <c r="AJ589" i="60"/>
  <c r="AJ889" i="60" s="1"/>
  <c r="U619" i="60"/>
  <c r="U589" i="60"/>
  <c r="U889" i="60" s="1"/>
  <c r="J619" i="60"/>
  <c r="J589" i="60"/>
  <c r="J889" i="60" s="1"/>
  <c r="Z619" i="60"/>
  <c r="Z589" i="60"/>
  <c r="Z889" i="60" s="1"/>
  <c r="O619" i="60"/>
  <c r="O589" i="60"/>
  <c r="O889" i="60" s="1"/>
  <c r="AE619" i="60"/>
  <c r="AE589" i="60"/>
  <c r="G319" i="60"/>
  <c r="AJ586" i="60"/>
  <c r="AJ886" i="60" s="1"/>
  <c r="S606" i="60"/>
  <c r="S576" i="60"/>
  <c r="S876" i="60" s="1"/>
  <c r="AI606" i="60"/>
  <c r="AI576" i="60"/>
  <c r="AI876" i="60" s="1"/>
  <c r="T606" i="60"/>
  <c r="T576" i="60"/>
  <c r="T876" i="60" s="1"/>
  <c r="AJ606" i="60"/>
  <c r="AJ576" i="60"/>
  <c r="AJ876" i="60" s="1"/>
  <c r="U606" i="60"/>
  <c r="U576" i="60"/>
  <c r="U876" i="60" s="1"/>
  <c r="J576" i="60"/>
  <c r="J876" i="60" s="1"/>
  <c r="J606" i="60"/>
  <c r="Z606" i="60"/>
  <c r="Z576" i="60"/>
  <c r="Z876" i="60" s="1"/>
  <c r="L602" i="60"/>
  <c r="L572" i="60"/>
  <c r="AB602" i="60"/>
  <c r="AB572" i="60"/>
  <c r="M602" i="60"/>
  <c r="M572" i="60"/>
  <c r="AC602" i="60"/>
  <c r="AC572" i="60"/>
  <c r="R602" i="60"/>
  <c r="R572" i="60"/>
  <c r="AH602" i="60"/>
  <c r="AH572" i="60"/>
  <c r="W602" i="60"/>
  <c r="W572" i="60"/>
  <c r="AE712" i="60"/>
  <c r="G712" i="60" s="1"/>
  <c r="G412" i="60"/>
  <c r="AE694" i="60"/>
  <c r="G694" i="60" s="1"/>
  <c r="G394" i="60"/>
  <c r="AE643" i="60"/>
  <c r="G643" i="60" s="1"/>
  <c r="G343" i="60"/>
  <c r="W596" i="60"/>
  <c r="W896" i="60" s="1"/>
  <c r="W626" i="60"/>
  <c r="H626" i="60"/>
  <c r="H596" i="60"/>
  <c r="H896" i="60" s="1"/>
  <c r="X626" i="60"/>
  <c r="X596" i="60"/>
  <c r="X896" i="60" s="1"/>
  <c r="I596" i="60"/>
  <c r="I896" i="60" s="1"/>
  <c r="I626" i="60"/>
  <c r="Y596" i="60"/>
  <c r="Y896" i="60" s="1"/>
  <c r="Y626" i="60"/>
  <c r="N626" i="60"/>
  <c r="N596" i="60"/>
  <c r="N896" i="60" s="1"/>
  <c r="AD626" i="60"/>
  <c r="AD596" i="60"/>
  <c r="AD896" i="60" s="1"/>
  <c r="P623" i="60"/>
  <c r="P593" i="60"/>
  <c r="P893" i="60" s="1"/>
  <c r="AF623" i="60"/>
  <c r="AF593" i="60"/>
  <c r="AF893" i="60" s="1"/>
  <c r="Q623" i="60"/>
  <c r="Q593" i="60"/>
  <c r="Q893" i="60" s="1"/>
  <c r="AG623" i="60"/>
  <c r="AG593" i="60"/>
  <c r="AG893" i="60" s="1"/>
  <c r="V623" i="60"/>
  <c r="V593" i="60"/>
  <c r="V893" i="60" s="1"/>
  <c r="K623" i="60"/>
  <c r="K593" i="60"/>
  <c r="K893" i="60" s="1"/>
  <c r="AA623" i="60"/>
  <c r="AA593" i="60"/>
  <c r="AA893" i="60" s="1"/>
  <c r="O610" i="60"/>
  <c r="O580" i="60"/>
  <c r="O880" i="60" s="1"/>
  <c r="AE610" i="60"/>
  <c r="AE580" i="60"/>
  <c r="G310" i="60"/>
  <c r="P610" i="60"/>
  <c r="P580" i="60"/>
  <c r="P880" i="60" s="1"/>
  <c r="AF610" i="60"/>
  <c r="AF580" i="60"/>
  <c r="AF880" i="60" s="1"/>
  <c r="Q610" i="60"/>
  <c r="Q580" i="60"/>
  <c r="Q880" i="60" s="1"/>
  <c r="AG610" i="60"/>
  <c r="AG580" i="60"/>
  <c r="AG880" i="60" s="1"/>
  <c r="V610" i="60"/>
  <c r="V580" i="60"/>
  <c r="V880" i="60" s="1"/>
  <c r="H607" i="60"/>
  <c r="H577" i="60"/>
  <c r="H877" i="60" s="1"/>
  <c r="X607" i="60"/>
  <c r="X577" i="60"/>
  <c r="X877" i="60" s="1"/>
  <c r="I607" i="60"/>
  <c r="I577" i="60"/>
  <c r="I877" i="60" s="1"/>
  <c r="Y607" i="60"/>
  <c r="Y577" i="60"/>
  <c r="Y877" i="60" s="1"/>
  <c r="N607" i="60"/>
  <c r="N577" i="60"/>
  <c r="N877" i="60" s="1"/>
  <c r="AD607" i="60"/>
  <c r="AD577" i="60"/>
  <c r="AD877" i="60" s="1"/>
  <c r="S607" i="60"/>
  <c r="S577" i="60"/>
  <c r="S877" i="60" s="1"/>
  <c r="AI607" i="60"/>
  <c r="AI577" i="60"/>
  <c r="AI877" i="60" s="1"/>
  <c r="AE698" i="60"/>
  <c r="G698" i="60" s="1"/>
  <c r="G398" i="60"/>
  <c r="AE660" i="60"/>
  <c r="G660" i="60" s="1"/>
  <c r="G360" i="60"/>
  <c r="K630" i="60"/>
  <c r="K600" i="60"/>
  <c r="K900" i="60" s="1"/>
  <c r="AA630" i="60"/>
  <c r="AA600" i="60"/>
  <c r="AA900" i="60" s="1"/>
  <c r="L630" i="60"/>
  <c r="L600" i="60"/>
  <c r="L900" i="60" s="1"/>
  <c r="AB630" i="60"/>
  <c r="AB600" i="60"/>
  <c r="AB900" i="60" s="1"/>
  <c r="M600" i="60"/>
  <c r="M900" i="60" s="1"/>
  <c r="M630" i="60"/>
  <c r="AC600" i="60"/>
  <c r="AC900" i="60" s="1"/>
  <c r="AC630" i="60"/>
  <c r="R630" i="60"/>
  <c r="R600" i="60"/>
  <c r="R900" i="60" s="1"/>
  <c r="AH630" i="60"/>
  <c r="AH600" i="60"/>
  <c r="AH900" i="60" s="1"/>
  <c r="T627" i="60"/>
  <c r="T597" i="60"/>
  <c r="T897" i="60" s="1"/>
  <c r="AJ627" i="60"/>
  <c r="AJ597" i="60"/>
  <c r="AJ897" i="60" s="1"/>
  <c r="U597" i="60"/>
  <c r="U897" i="60" s="1"/>
  <c r="U627" i="60"/>
  <c r="J627" i="60"/>
  <c r="J597" i="60"/>
  <c r="J897" i="60" s="1"/>
  <c r="Z627" i="60"/>
  <c r="Z597" i="60"/>
  <c r="Z897" i="60" s="1"/>
  <c r="O627" i="60"/>
  <c r="O597" i="60"/>
  <c r="O897" i="60" s="1"/>
  <c r="AE627" i="60"/>
  <c r="AE597" i="60"/>
  <c r="G327" i="60"/>
  <c r="AJ594" i="60"/>
  <c r="AJ894" i="60" s="1"/>
  <c r="S614" i="60"/>
  <c r="S584" i="60"/>
  <c r="S884" i="60" s="1"/>
  <c r="AI614" i="60"/>
  <c r="AI584" i="60"/>
  <c r="AI884" i="60" s="1"/>
  <c r="T614" i="60"/>
  <c r="T584" i="60"/>
  <c r="T884" i="60" s="1"/>
  <c r="AJ614" i="60"/>
  <c r="AJ584" i="60"/>
  <c r="AJ884" i="60" s="1"/>
  <c r="U614" i="60"/>
  <c r="U584" i="60"/>
  <c r="U884" i="60" s="1"/>
  <c r="J584" i="60"/>
  <c r="J884" i="60" s="1"/>
  <c r="J614" i="60"/>
  <c r="Z584" i="60"/>
  <c r="Z884" i="60" s="1"/>
  <c r="Z614" i="60"/>
  <c r="L611" i="60"/>
  <c r="L581" i="60"/>
  <c r="L881" i="60" s="1"/>
  <c r="AB611" i="60"/>
  <c r="AB581" i="60"/>
  <c r="AB881" i="60" s="1"/>
  <c r="M611" i="60"/>
  <c r="M581" i="60"/>
  <c r="M881" i="60" s="1"/>
  <c r="AC611" i="60"/>
  <c r="AC581" i="60"/>
  <c r="AC881" i="60" s="1"/>
  <c r="R611" i="60"/>
  <c r="R581" i="60"/>
  <c r="R881" i="60" s="1"/>
  <c r="AH611" i="60"/>
  <c r="AH581" i="60"/>
  <c r="AH881" i="60" s="1"/>
  <c r="W611" i="60"/>
  <c r="W581" i="60"/>
  <c r="W881" i="60" s="1"/>
  <c r="AG579" i="60"/>
  <c r="AG879" i="60" s="1"/>
  <c r="AE833" i="60"/>
  <c r="G833" i="60" s="1"/>
  <c r="G533" i="60"/>
  <c r="AE817" i="60"/>
  <c r="G817" i="60" s="1"/>
  <c r="G517" i="60"/>
  <c r="AF793" i="60"/>
  <c r="G793" i="60" s="1"/>
  <c r="G493" i="60"/>
  <c r="AF776" i="60"/>
  <c r="G776" i="60" s="1"/>
  <c r="G476" i="60"/>
  <c r="AE774" i="60"/>
  <c r="G774" i="60" s="1"/>
  <c r="G474" i="60"/>
  <c r="AE828" i="60"/>
  <c r="G828" i="60" s="1"/>
  <c r="G528" i="60"/>
  <c r="AE738" i="60"/>
  <c r="G738" i="60" s="1"/>
  <c r="G438" i="60"/>
  <c r="P632" i="60"/>
  <c r="P601" i="60"/>
  <c r="P901" i="60" s="1"/>
  <c r="T628" i="60"/>
  <c r="T598" i="60"/>
  <c r="T898" i="60" s="1"/>
  <c r="M595" i="60"/>
  <c r="M895" i="60" s="1"/>
  <c r="M625" i="60"/>
  <c r="H624" i="60"/>
  <c r="H594" i="60"/>
  <c r="H894" i="60" s="1"/>
  <c r="AB620" i="60"/>
  <c r="AB590" i="60"/>
  <c r="AB890" i="60" s="1"/>
  <c r="U617" i="60"/>
  <c r="U587" i="60"/>
  <c r="U887" i="60" s="1"/>
  <c r="AF616" i="60"/>
  <c r="AF586" i="60"/>
  <c r="AF886" i="60" s="1"/>
  <c r="Y613" i="60"/>
  <c r="Y583" i="60"/>
  <c r="Y883" i="60" s="1"/>
  <c r="T612" i="60"/>
  <c r="T582" i="60"/>
  <c r="T882" i="60" s="1"/>
  <c r="M609" i="60"/>
  <c r="M579" i="60"/>
  <c r="M879" i="60" s="1"/>
  <c r="H608" i="60"/>
  <c r="H578" i="60"/>
  <c r="H878" i="60" s="1"/>
  <c r="AB604" i="60"/>
  <c r="AB574" i="60"/>
  <c r="AB874" i="60" s="1"/>
  <c r="G494" i="60"/>
  <c r="G477" i="60"/>
  <c r="AE760" i="60"/>
  <c r="G760" i="60" s="1"/>
  <c r="G460" i="60"/>
  <c r="G401" i="60"/>
  <c r="AF667" i="60"/>
  <c r="G667" i="60" s="1"/>
  <c r="G367" i="60"/>
  <c r="AE666" i="60"/>
  <c r="G666" i="60" s="1"/>
  <c r="G366" i="60"/>
  <c r="AE649" i="60"/>
  <c r="G649" i="60" s="1"/>
  <c r="G349" i="60"/>
  <c r="AF634" i="60"/>
  <c r="G634" i="60" s="1"/>
  <c r="G334" i="60"/>
  <c r="O632" i="60"/>
  <c r="O601" i="60"/>
  <c r="O901" i="60" s="1"/>
  <c r="L629" i="60"/>
  <c r="L599" i="60"/>
  <c r="L899" i="60" s="1"/>
  <c r="K628" i="60"/>
  <c r="K598" i="60"/>
  <c r="K898" i="60" s="1"/>
  <c r="H625" i="60"/>
  <c r="H595" i="60"/>
  <c r="H895" i="60" s="1"/>
  <c r="AJ621" i="60"/>
  <c r="AJ591" i="60"/>
  <c r="AJ891" i="60" s="1"/>
  <c r="AI620" i="60"/>
  <c r="AI590" i="60"/>
  <c r="AI890" i="60" s="1"/>
  <c r="AF617" i="60"/>
  <c r="AF587" i="60"/>
  <c r="AF887" i="60" s="1"/>
  <c r="G317" i="60"/>
  <c r="AE616" i="60"/>
  <c r="AE586" i="60"/>
  <c r="G316" i="60"/>
  <c r="AB613" i="60"/>
  <c r="AB583" i="60"/>
  <c r="AB883" i="60" s="1"/>
  <c r="AA612" i="60"/>
  <c r="AA582" i="60"/>
  <c r="AA882" i="60" s="1"/>
  <c r="X609" i="60"/>
  <c r="X579" i="60"/>
  <c r="X879" i="60" s="1"/>
  <c r="W608" i="60"/>
  <c r="W578" i="60"/>
  <c r="W878" i="60" s="1"/>
  <c r="T605" i="60"/>
  <c r="T575" i="60"/>
  <c r="T875" i="60" s="1"/>
  <c r="AI604" i="60"/>
  <c r="AI574" i="60"/>
  <c r="AI874" i="60" s="1"/>
  <c r="G467" i="60"/>
  <c r="AE742" i="60"/>
  <c r="G742" i="60" s="1"/>
  <c r="G442" i="60"/>
  <c r="AF721" i="60"/>
  <c r="G721" i="60" s="1"/>
  <c r="G421" i="60"/>
  <c r="AF717" i="60"/>
  <c r="G717" i="60" s="1"/>
  <c r="G417" i="60"/>
  <c r="N632" i="60"/>
  <c r="N601" i="60"/>
  <c r="N901" i="60" s="1"/>
  <c r="AE899" i="60"/>
  <c r="AH598" i="60"/>
  <c r="AH898" i="60" s="1"/>
  <c r="AH628" i="60"/>
  <c r="AI591" i="60"/>
  <c r="AI891" i="60" s="1"/>
  <c r="S591" i="60"/>
  <c r="S891" i="60" s="1"/>
  <c r="Z620" i="60"/>
  <c r="Z590" i="60"/>
  <c r="Z890" i="60" s="1"/>
  <c r="N616" i="60"/>
  <c r="N586" i="60"/>
  <c r="N886" i="60" s="1"/>
  <c r="AH582" i="60"/>
  <c r="AH882" i="60" s="1"/>
  <c r="AH612" i="60"/>
  <c r="V578" i="60"/>
  <c r="V878" i="60" s="1"/>
  <c r="V608" i="60"/>
  <c r="S575" i="60"/>
  <c r="S875" i="60" s="1"/>
  <c r="Z604" i="60"/>
  <c r="Z574" i="60"/>
  <c r="Z874" i="60" s="1"/>
  <c r="G786" i="60"/>
  <c r="AE743" i="60"/>
  <c r="G743" i="60" s="1"/>
  <c r="G443" i="60"/>
  <c r="AE732" i="60"/>
  <c r="G732" i="60" s="1"/>
  <c r="G432" i="60"/>
  <c r="AE718" i="60"/>
  <c r="G718" i="60" s="1"/>
  <c r="G418" i="60"/>
  <c r="AH629" i="60"/>
  <c r="AH599" i="60"/>
  <c r="AH899" i="60" s="1"/>
  <c r="AC598" i="60"/>
  <c r="AC898" i="60" s="1"/>
  <c r="AC628" i="60"/>
  <c r="Z625" i="60"/>
  <c r="Z595" i="60"/>
  <c r="Z895" i="60" s="1"/>
  <c r="U594" i="60"/>
  <c r="U894" i="60" s="1"/>
  <c r="U624" i="60"/>
  <c r="R621" i="60"/>
  <c r="R591" i="60"/>
  <c r="R891" i="60" s="1"/>
  <c r="M620" i="60"/>
  <c r="M590" i="60"/>
  <c r="M890" i="60" s="1"/>
  <c r="J617" i="60"/>
  <c r="J587" i="60"/>
  <c r="J887" i="60" s="1"/>
  <c r="AH613" i="60"/>
  <c r="AH583" i="60"/>
  <c r="AH883" i="60" s="1"/>
  <c r="AC612" i="60"/>
  <c r="AC582" i="60"/>
  <c r="AC882" i="60" s="1"/>
  <c r="Z609" i="60"/>
  <c r="Z579" i="60"/>
  <c r="Z879" i="60" s="1"/>
  <c r="U608" i="60"/>
  <c r="U578" i="60"/>
  <c r="U878" i="60" s="1"/>
  <c r="R605" i="60"/>
  <c r="R575" i="60"/>
  <c r="R875" i="60" s="1"/>
  <c r="M604" i="60"/>
  <c r="M574" i="60"/>
  <c r="M874" i="60" s="1"/>
  <c r="O618" i="60"/>
  <c r="O588" i="60"/>
  <c r="O888" i="60" s="1"/>
  <c r="P618" i="60"/>
  <c r="P588" i="60"/>
  <c r="P888" i="60" s="1"/>
  <c r="AF618" i="60"/>
  <c r="AF588" i="60"/>
  <c r="AF888" i="60" s="1"/>
  <c r="AG618" i="60"/>
  <c r="AG588" i="60"/>
  <c r="AG888" i="60" s="1"/>
  <c r="X615" i="60"/>
  <c r="X585" i="60"/>
  <c r="X885" i="60" s="1"/>
  <c r="I615" i="60"/>
  <c r="I585" i="60"/>
  <c r="I885" i="60" s="1"/>
  <c r="AD615" i="60"/>
  <c r="AD585" i="60"/>
  <c r="AD885" i="60" s="1"/>
  <c r="AI615" i="60"/>
  <c r="AI585" i="60"/>
  <c r="AI885" i="60" s="1"/>
  <c r="AE655" i="60"/>
  <c r="G655" i="60" s="1"/>
  <c r="G355" i="60"/>
  <c r="H622" i="60"/>
  <c r="H592" i="60"/>
  <c r="H892" i="60" s="1"/>
  <c r="I592" i="60"/>
  <c r="I892" i="60" s="1"/>
  <c r="I622" i="60"/>
  <c r="N622" i="60"/>
  <c r="N592" i="60"/>
  <c r="N892" i="60" s="1"/>
  <c r="P619" i="60"/>
  <c r="P589" i="60"/>
  <c r="P889" i="60" s="1"/>
  <c r="Q619" i="60"/>
  <c r="Q589" i="60"/>
  <c r="Q889" i="60" s="1"/>
  <c r="V589" i="60"/>
  <c r="V889" i="60" s="1"/>
  <c r="V619" i="60"/>
  <c r="AA619" i="60"/>
  <c r="AA589" i="60"/>
  <c r="AA889" i="60" s="1"/>
  <c r="O606" i="60"/>
  <c r="O576" i="60"/>
  <c r="O876" i="60" s="1"/>
  <c r="P606" i="60"/>
  <c r="P576" i="60"/>
  <c r="P876" i="60" s="1"/>
  <c r="Q606" i="60"/>
  <c r="Q576" i="60"/>
  <c r="Q876" i="60" s="1"/>
  <c r="V606" i="60"/>
  <c r="V576" i="60"/>
  <c r="V876" i="60" s="1"/>
  <c r="I602" i="60"/>
  <c r="I572" i="60"/>
  <c r="Y602" i="60"/>
  <c r="Y572" i="60"/>
  <c r="AD602" i="60"/>
  <c r="AD572" i="60"/>
  <c r="AI602" i="60"/>
  <c r="AI572" i="60"/>
  <c r="G866" i="60"/>
  <c r="AE863" i="60"/>
  <c r="G863" i="60" s="1"/>
  <c r="G563" i="60"/>
  <c r="AE870" i="60"/>
  <c r="G870" i="60" s="1"/>
  <c r="G570" i="60"/>
  <c r="G856" i="60"/>
  <c r="AE854" i="60"/>
  <c r="G854" i="60" s="1"/>
  <c r="G554" i="60"/>
  <c r="AE867" i="60"/>
  <c r="G867" i="60" s="1"/>
  <c r="G567" i="60"/>
  <c r="AH848" i="60"/>
  <c r="G848" i="60" s="1"/>
  <c r="G548" i="60"/>
  <c r="AF842" i="60"/>
  <c r="G842" i="60" s="1"/>
  <c r="G542" i="60"/>
  <c r="AE841" i="60"/>
  <c r="G841" i="60" s="1"/>
  <c r="G541" i="60"/>
  <c r="AF826" i="60"/>
  <c r="G826" i="60" s="1"/>
  <c r="G526" i="60"/>
  <c r="AE825" i="60"/>
  <c r="G825" i="60" s="1"/>
  <c r="G525" i="60"/>
  <c r="AE808" i="60"/>
  <c r="G808" i="60" s="1"/>
  <c r="G508" i="60"/>
  <c r="AE857" i="60"/>
  <c r="G857" i="60" s="1"/>
  <c r="G557" i="60"/>
  <c r="AE845" i="60"/>
  <c r="G845" i="60" s="1"/>
  <c r="G545" i="60"/>
  <c r="AE832" i="60"/>
  <c r="G832" i="60" s="1"/>
  <c r="G532" i="60"/>
  <c r="AE816" i="60"/>
  <c r="G816" i="60" s="1"/>
  <c r="G516" i="60"/>
  <c r="AE807" i="60"/>
  <c r="G807" i="60" s="1"/>
  <c r="G507" i="60"/>
  <c r="AE765" i="60"/>
  <c r="G765" i="60" s="1"/>
  <c r="G465" i="60"/>
  <c r="AF754" i="60"/>
  <c r="G754" i="60" s="1"/>
  <c r="G454" i="60"/>
  <c r="AE748" i="60"/>
  <c r="G748" i="60" s="1"/>
  <c r="G448" i="60"/>
  <c r="AE844" i="60"/>
  <c r="G844" i="60" s="1"/>
  <c r="G544" i="60"/>
  <c r="AE839" i="60"/>
  <c r="G839" i="60" s="1"/>
  <c r="G539" i="60"/>
  <c r="AE823" i="60"/>
  <c r="G823" i="60" s="1"/>
  <c r="G523" i="60"/>
  <c r="AE809" i="60"/>
  <c r="G809" i="60" s="1"/>
  <c r="G509" i="60"/>
  <c r="AF801" i="60"/>
  <c r="G801" i="60" s="1"/>
  <c r="G501" i="60"/>
  <c r="AE799" i="60"/>
  <c r="G799" i="60" s="1"/>
  <c r="G499" i="60"/>
  <c r="AF785" i="60"/>
  <c r="G785" i="60" s="1"/>
  <c r="G485" i="60"/>
  <c r="AE782" i="60"/>
  <c r="G782" i="60" s="1"/>
  <c r="G482" i="60"/>
  <c r="G798" i="60"/>
  <c r="G781" i="60"/>
  <c r="AE746" i="60"/>
  <c r="G746" i="60" s="1"/>
  <c r="G446" i="60"/>
  <c r="AF707" i="60"/>
  <c r="G707" i="60" s="1"/>
  <c r="G407" i="60"/>
  <c r="X632" i="60"/>
  <c r="X601" i="60"/>
  <c r="X901" i="60" s="1"/>
  <c r="H632" i="60"/>
  <c r="H601" i="60"/>
  <c r="H901" i="60" s="1"/>
  <c r="Q629" i="60"/>
  <c r="Q599" i="60"/>
  <c r="Q899" i="60" s="1"/>
  <c r="AB628" i="60"/>
  <c r="AB598" i="60"/>
  <c r="AB898" i="60" s="1"/>
  <c r="L628" i="60"/>
  <c r="L598" i="60"/>
  <c r="L898" i="60" s="1"/>
  <c r="U595" i="60"/>
  <c r="U895" i="60" s="1"/>
  <c r="U625" i="60"/>
  <c r="AF624" i="60"/>
  <c r="AF594" i="60"/>
  <c r="AF894" i="60" s="1"/>
  <c r="P624" i="60"/>
  <c r="P594" i="60"/>
  <c r="P894" i="60" s="1"/>
  <c r="Y621" i="60"/>
  <c r="Y591" i="60"/>
  <c r="Y891" i="60" s="1"/>
  <c r="I621" i="60"/>
  <c r="I591" i="60"/>
  <c r="I891" i="60" s="1"/>
  <c r="T620" i="60"/>
  <c r="T590" i="60"/>
  <c r="T890" i="60" s="1"/>
  <c r="AC617" i="60"/>
  <c r="AC587" i="60"/>
  <c r="AC887" i="60" s="1"/>
  <c r="M617" i="60"/>
  <c r="M587" i="60"/>
  <c r="M887" i="60" s="1"/>
  <c r="X616" i="60"/>
  <c r="X586" i="60"/>
  <c r="X886" i="60" s="1"/>
  <c r="H616" i="60"/>
  <c r="H586" i="60"/>
  <c r="H886" i="60" s="1"/>
  <c r="Q613" i="60"/>
  <c r="Q583" i="60"/>
  <c r="Q883" i="60" s="1"/>
  <c r="AB612" i="60"/>
  <c r="AB582" i="60"/>
  <c r="AB882" i="60" s="1"/>
  <c r="L612" i="60"/>
  <c r="L582" i="60"/>
  <c r="L882" i="60" s="1"/>
  <c r="U609" i="60"/>
  <c r="U579" i="60"/>
  <c r="U879" i="60" s="1"/>
  <c r="AF608" i="60"/>
  <c r="AF578" i="60"/>
  <c r="AF878" i="60" s="1"/>
  <c r="P608" i="60"/>
  <c r="P578" i="60"/>
  <c r="P878" i="60" s="1"/>
  <c r="Y605" i="60"/>
  <c r="Y575" i="60"/>
  <c r="Y875" i="60" s="1"/>
  <c r="I605" i="60"/>
  <c r="I575" i="60"/>
  <c r="I875" i="60" s="1"/>
  <c r="T604" i="60"/>
  <c r="T574" i="60"/>
  <c r="T874" i="60" s="1"/>
  <c r="AE736" i="60"/>
  <c r="G736" i="60" s="1"/>
  <c r="G436" i="60"/>
  <c r="AE731" i="60"/>
  <c r="G731" i="60" s="1"/>
  <c r="G431" i="60"/>
  <c r="G429" i="60"/>
  <c r="G409" i="60"/>
  <c r="AE690" i="60"/>
  <c r="G690" i="60" s="1"/>
  <c r="G390" i="60"/>
  <c r="AE674" i="60"/>
  <c r="G674" i="60" s="1"/>
  <c r="G374" i="60"/>
  <c r="AF658" i="60"/>
  <c r="G658" i="60" s="1"/>
  <c r="G358" i="60"/>
  <c r="AE657" i="60"/>
  <c r="G657" i="60" s="1"/>
  <c r="G357" i="60"/>
  <c r="AF642" i="60"/>
  <c r="G642" i="60" s="1"/>
  <c r="G342" i="60"/>
  <c r="AE641" i="60"/>
  <c r="G641" i="60" s="1"/>
  <c r="G341" i="60"/>
  <c r="W601" i="60"/>
  <c r="W901" i="60" s="1"/>
  <c r="W632" i="60"/>
  <c r="AJ629" i="60"/>
  <c r="AJ599" i="60"/>
  <c r="AJ899" i="60" s="1"/>
  <c r="T629" i="60"/>
  <c r="T599" i="60"/>
  <c r="T899" i="60" s="1"/>
  <c r="AI628" i="60"/>
  <c r="AI598" i="60"/>
  <c r="AI898" i="60" s="1"/>
  <c r="S628" i="60"/>
  <c r="S598" i="60"/>
  <c r="S898" i="60" s="1"/>
  <c r="AF625" i="60"/>
  <c r="AF595" i="60"/>
  <c r="AF895" i="60" s="1"/>
  <c r="G325" i="60"/>
  <c r="P625" i="60"/>
  <c r="P595" i="60"/>
  <c r="P895" i="60" s="1"/>
  <c r="AE624" i="60"/>
  <c r="AE594" i="60"/>
  <c r="G324" i="60"/>
  <c r="O624" i="60"/>
  <c r="O594" i="60"/>
  <c r="O894" i="60" s="1"/>
  <c r="AB621" i="60"/>
  <c r="AB591" i="60"/>
  <c r="AB891" i="60" s="1"/>
  <c r="L621" i="60"/>
  <c r="L591" i="60"/>
  <c r="L891" i="60" s="1"/>
  <c r="AA620" i="60"/>
  <c r="AA590" i="60"/>
  <c r="AA890" i="60" s="1"/>
  <c r="K620" i="60"/>
  <c r="K590" i="60"/>
  <c r="K890" i="60" s="1"/>
  <c r="X617" i="60"/>
  <c r="X587" i="60"/>
  <c r="X887" i="60" s="1"/>
  <c r="H617" i="60"/>
  <c r="H587" i="60"/>
  <c r="H887" i="60" s="1"/>
  <c r="W616" i="60"/>
  <c r="W586" i="60"/>
  <c r="W886" i="60" s="1"/>
  <c r="AJ613" i="60"/>
  <c r="AJ583" i="60"/>
  <c r="AJ883" i="60" s="1"/>
  <c r="T613" i="60"/>
  <c r="T583" i="60"/>
  <c r="T883" i="60" s="1"/>
  <c r="AI612" i="60"/>
  <c r="AI582" i="60"/>
  <c r="AI882" i="60" s="1"/>
  <c r="S612" i="60"/>
  <c r="S582" i="60"/>
  <c r="S882" i="60" s="1"/>
  <c r="AF609" i="60"/>
  <c r="AF579" i="60"/>
  <c r="AF879" i="60" s="1"/>
  <c r="G309" i="60"/>
  <c r="P609" i="60"/>
  <c r="P579" i="60"/>
  <c r="P879" i="60" s="1"/>
  <c r="AE608" i="60"/>
  <c r="AE578" i="60"/>
  <c r="G308" i="60"/>
  <c r="O608" i="60"/>
  <c r="O578" i="60"/>
  <c r="O878" i="60" s="1"/>
  <c r="AB605" i="60"/>
  <c r="AB575" i="60"/>
  <c r="AB875" i="60" s="1"/>
  <c r="L605" i="60"/>
  <c r="L575" i="60"/>
  <c r="L875" i="60" s="1"/>
  <c r="AA604" i="60"/>
  <c r="AA574" i="60"/>
  <c r="AA874" i="60" s="1"/>
  <c r="K604" i="60"/>
  <c r="K574" i="60"/>
  <c r="K874" i="60" s="1"/>
  <c r="G790" i="60"/>
  <c r="G773" i="60"/>
  <c r="AE725" i="60"/>
  <c r="G725" i="60" s="1"/>
  <c r="G425" i="60"/>
  <c r="AE720" i="60"/>
  <c r="G720" i="60" s="1"/>
  <c r="G420" i="60"/>
  <c r="AE716" i="60"/>
  <c r="G716" i="60" s="1"/>
  <c r="G416" i="60"/>
  <c r="V632" i="60"/>
  <c r="V601" i="60"/>
  <c r="V901" i="60" s="1"/>
  <c r="AI599" i="60"/>
  <c r="AI899" i="60" s="1"/>
  <c r="AA599" i="60"/>
  <c r="AA899" i="60" s="1"/>
  <c r="S599" i="60"/>
  <c r="S899" i="60" s="1"/>
  <c r="K599" i="60"/>
  <c r="K899" i="60" s="1"/>
  <c r="Z628" i="60"/>
  <c r="Z598" i="60"/>
  <c r="Z898" i="60" s="1"/>
  <c r="J628" i="60"/>
  <c r="J598" i="60"/>
  <c r="J898" i="60" s="1"/>
  <c r="W595" i="60"/>
  <c r="W895" i="60" s="1"/>
  <c r="AD624" i="60"/>
  <c r="AD594" i="60"/>
  <c r="AD894" i="60" s="1"/>
  <c r="N624" i="60"/>
  <c r="N594" i="60"/>
  <c r="N894" i="60" s="1"/>
  <c r="AE591" i="60"/>
  <c r="W591" i="60"/>
  <c r="W891" i="60" s="1"/>
  <c r="O591" i="60"/>
  <c r="O891" i="60" s="1"/>
  <c r="AH590" i="60"/>
  <c r="AH890" i="60" s="1"/>
  <c r="AH620" i="60"/>
  <c r="R590" i="60"/>
  <c r="R890" i="60" s="1"/>
  <c r="R620" i="60"/>
  <c r="V616" i="60"/>
  <c r="V586" i="60"/>
  <c r="V886" i="60" s="1"/>
  <c r="AI583" i="60"/>
  <c r="AI883" i="60" s="1"/>
  <c r="AA583" i="60"/>
  <c r="AA883" i="60" s="1"/>
  <c r="S583" i="60"/>
  <c r="S883" i="60" s="1"/>
  <c r="K583" i="60"/>
  <c r="K883" i="60" s="1"/>
  <c r="Z612" i="60"/>
  <c r="Z582" i="60"/>
  <c r="Z882" i="60" s="1"/>
  <c r="J612" i="60"/>
  <c r="J582" i="60"/>
  <c r="J882" i="60" s="1"/>
  <c r="AD608" i="60"/>
  <c r="AD578" i="60"/>
  <c r="AD878" i="60" s="1"/>
  <c r="N608" i="60"/>
  <c r="N578" i="60"/>
  <c r="N878" i="60" s="1"/>
  <c r="W575" i="60"/>
  <c r="W875" i="60" s="1"/>
  <c r="O575" i="60"/>
  <c r="O875" i="60" s="1"/>
  <c r="AH604" i="60"/>
  <c r="AH574" i="60"/>
  <c r="AH874" i="60" s="1"/>
  <c r="R604" i="60"/>
  <c r="R574" i="60"/>
  <c r="R874" i="60" s="1"/>
  <c r="G463" i="60"/>
  <c r="AE751" i="60"/>
  <c r="G751" i="60" s="1"/>
  <c r="G451" i="60"/>
  <c r="AE740" i="60"/>
  <c r="G740" i="60" s="1"/>
  <c r="G440" i="60"/>
  <c r="AE735" i="60"/>
  <c r="G735" i="60" s="1"/>
  <c r="G435" i="60"/>
  <c r="AE722" i="60"/>
  <c r="G722" i="60" s="1"/>
  <c r="G422" i="60"/>
  <c r="AE714" i="60"/>
  <c r="G714" i="60" s="1"/>
  <c r="G414" i="60"/>
  <c r="AC601" i="60"/>
  <c r="AC901" i="60" s="1"/>
  <c r="AC632" i="60"/>
  <c r="M601" i="60"/>
  <c r="M901" i="60" s="1"/>
  <c r="M632" i="60"/>
  <c r="Z629" i="60"/>
  <c r="Z599" i="60"/>
  <c r="Z899" i="60" s="1"/>
  <c r="J629" i="60"/>
  <c r="J599" i="60"/>
  <c r="J899" i="60" s="1"/>
  <c r="U598" i="60"/>
  <c r="U898" i="60" s="1"/>
  <c r="U628" i="60"/>
  <c r="AH625" i="60"/>
  <c r="AH595" i="60"/>
  <c r="AH895" i="60" s="1"/>
  <c r="R625" i="60"/>
  <c r="R595" i="60"/>
  <c r="R895" i="60" s="1"/>
  <c r="AC594" i="60"/>
  <c r="AC894" i="60" s="1"/>
  <c r="AC624" i="60"/>
  <c r="M594" i="60"/>
  <c r="M894" i="60" s="1"/>
  <c r="M624" i="60"/>
  <c r="Z621" i="60"/>
  <c r="Z591" i="60"/>
  <c r="Z891" i="60" s="1"/>
  <c r="J621" i="60"/>
  <c r="J591" i="60"/>
  <c r="J891" i="60" s="1"/>
  <c r="U620" i="60"/>
  <c r="U590" i="60"/>
  <c r="U890" i="60" s="1"/>
  <c r="AH617" i="60"/>
  <c r="AH587" i="60"/>
  <c r="AH887" i="60" s="1"/>
  <c r="R617" i="60"/>
  <c r="R587" i="60"/>
  <c r="R887" i="60" s="1"/>
  <c r="AC616" i="60"/>
  <c r="AC586" i="60"/>
  <c r="AC886" i="60" s="1"/>
  <c r="M616" i="60"/>
  <c r="M586" i="60"/>
  <c r="M886" i="60" s="1"/>
  <c r="Z613" i="60"/>
  <c r="Z583" i="60"/>
  <c r="Z883" i="60" s="1"/>
  <c r="J613" i="60"/>
  <c r="J583" i="60"/>
  <c r="J883" i="60" s="1"/>
  <c r="U612" i="60"/>
  <c r="U582" i="60"/>
  <c r="U882" i="60" s="1"/>
  <c r="AH609" i="60"/>
  <c r="AH579" i="60"/>
  <c r="AH879" i="60" s="1"/>
  <c r="R609" i="60"/>
  <c r="R579" i="60"/>
  <c r="R879" i="60" s="1"/>
  <c r="AC608" i="60"/>
  <c r="AC578" i="60"/>
  <c r="AC878" i="60" s="1"/>
  <c r="M608" i="60"/>
  <c r="M578" i="60"/>
  <c r="M878" i="60" s="1"/>
  <c r="Z605" i="60"/>
  <c r="Z575" i="60"/>
  <c r="Z875" i="60" s="1"/>
  <c r="J605" i="60"/>
  <c r="J575" i="60"/>
  <c r="J875" i="60" s="1"/>
  <c r="U604" i="60"/>
  <c r="U574" i="60"/>
  <c r="U874" i="60" s="1"/>
  <c r="AE668" i="60"/>
  <c r="G668" i="60" s="1"/>
  <c r="G368" i="60"/>
  <c r="AE635" i="60"/>
  <c r="G635" i="60" s="1"/>
  <c r="G335" i="60"/>
  <c r="W618" i="60"/>
  <c r="W588" i="60"/>
  <c r="W888" i="60" s="1"/>
  <c r="H618" i="60"/>
  <c r="H588" i="60"/>
  <c r="H888" i="60" s="1"/>
  <c r="X618" i="60"/>
  <c r="X588" i="60"/>
  <c r="X888" i="60" s="1"/>
  <c r="I618" i="60"/>
  <c r="I588" i="60"/>
  <c r="I888" i="60" s="1"/>
  <c r="Y618" i="60"/>
  <c r="Y588" i="60"/>
  <c r="Y888" i="60" s="1"/>
  <c r="N618" i="60"/>
  <c r="N588" i="60"/>
  <c r="N888" i="60" s="1"/>
  <c r="AD618" i="60"/>
  <c r="AD588" i="60"/>
  <c r="AD888" i="60" s="1"/>
  <c r="P615" i="60"/>
  <c r="P585" i="60"/>
  <c r="P885" i="60" s="1"/>
  <c r="AF615" i="60"/>
  <c r="AF585" i="60"/>
  <c r="AF885" i="60" s="1"/>
  <c r="Q615" i="60"/>
  <c r="Q585" i="60"/>
  <c r="Q885" i="60" s="1"/>
  <c r="AG615" i="60"/>
  <c r="AG585" i="60"/>
  <c r="AG885" i="60" s="1"/>
  <c r="V585" i="60"/>
  <c r="V885" i="60" s="1"/>
  <c r="V615" i="60"/>
  <c r="K615" i="60"/>
  <c r="K585" i="60"/>
  <c r="K885" i="60" s="1"/>
  <c r="AA615" i="60"/>
  <c r="AA585" i="60"/>
  <c r="AA885" i="60" s="1"/>
  <c r="AE689" i="60"/>
  <c r="G689" i="60" s="1"/>
  <c r="G389" i="60"/>
  <c r="AE672" i="60"/>
  <c r="G672" i="60" s="1"/>
  <c r="G372" i="60"/>
  <c r="AE639" i="60"/>
  <c r="G639" i="60" s="1"/>
  <c r="G339" i="60"/>
  <c r="O622" i="60"/>
  <c r="O592" i="60"/>
  <c r="O892" i="60" s="1"/>
  <c r="AE622" i="60"/>
  <c r="AE592" i="60"/>
  <c r="G322" i="60"/>
  <c r="P622" i="60"/>
  <c r="P592" i="60"/>
  <c r="P892" i="60" s="1"/>
  <c r="AF622" i="60"/>
  <c r="AF592" i="60"/>
  <c r="AF892" i="60" s="1"/>
  <c r="Q622" i="60"/>
  <c r="Q592" i="60"/>
  <c r="Q892" i="60" s="1"/>
  <c r="AG622" i="60"/>
  <c r="AG592" i="60"/>
  <c r="AG892" i="60" s="1"/>
  <c r="V622" i="60"/>
  <c r="V592" i="60"/>
  <c r="V892" i="60" s="1"/>
  <c r="H619" i="60"/>
  <c r="H589" i="60"/>
  <c r="H889" i="60" s="1"/>
  <c r="X619" i="60"/>
  <c r="X589" i="60"/>
  <c r="X889" i="60" s="1"/>
  <c r="I619" i="60"/>
  <c r="I589" i="60"/>
  <c r="I889" i="60" s="1"/>
  <c r="Y619" i="60"/>
  <c r="Y589" i="60"/>
  <c r="Y889" i="60" s="1"/>
  <c r="N619" i="60"/>
  <c r="N589" i="60"/>
  <c r="N889" i="60" s="1"/>
  <c r="AD619" i="60"/>
  <c r="AD589" i="60"/>
  <c r="AD889" i="60" s="1"/>
  <c r="S619" i="60"/>
  <c r="S589" i="60"/>
  <c r="S889" i="60" s="1"/>
  <c r="AI619" i="60"/>
  <c r="AI589" i="60"/>
  <c r="AI889" i="60" s="1"/>
  <c r="W606" i="60"/>
  <c r="W576" i="60"/>
  <c r="W876" i="60" s="1"/>
  <c r="H606" i="60"/>
  <c r="H576" i="60"/>
  <c r="H876" i="60" s="1"/>
  <c r="X606" i="60"/>
  <c r="X576" i="60"/>
  <c r="X876" i="60" s="1"/>
  <c r="I606" i="60"/>
  <c r="I576" i="60"/>
  <c r="I876" i="60" s="1"/>
  <c r="Y606" i="60"/>
  <c r="Y576" i="60"/>
  <c r="Y876" i="60" s="1"/>
  <c r="N576" i="60"/>
  <c r="N876" i="60" s="1"/>
  <c r="N606" i="60"/>
  <c r="AD576" i="60"/>
  <c r="AD876" i="60" s="1"/>
  <c r="AD606" i="60"/>
  <c r="P602" i="60"/>
  <c r="P572" i="60"/>
  <c r="AF602" i="60"/>
  <c r="AF572" i="60"/>
  <c r="Q602" i="60"/>
  <c r="Q572" i="60"/>
  <c r="AG602" i="60"/>
  <c r="AG572" i="60"/>
  <c r="V572" i="60"/>
  <c r="V602" i="60"/>
  <c r="K602" i="60"/>
  <c r="K572" i="60"/>
  <c r="AA602" i="60"/>
  <c r="AA572" i="60"/>
  <c r="AE697" i="60"/>
  <c r="G697" i="60" s="1"/>
  <c r="G397" i="60"/>
  <c r="AE656" i="60"/>
  <c r="G656" i="60" s="1"/>
  <c r="G356" i="60"/>
  <c r="K626" i="60"/>
  <c r="K596" i="60"/>
  <c r="K896" i="60" s="1"/>
  <c r="AA626" i="60"/>
  <c r="AA596" i="60"/>
  <c r="AA896" i="60" s="1"/>
  <c r="L626" i="60"/>
  <c r="L596" i="60"/>
  <c r="L896" i="60" s="1"/>
  <c r="AB626" i="60"/>
  <c r="AB596" i="60"/>
  <c r="AB896" i="60" s="1"/>
  <c r="M596" i="60"/>
  <c r="M896" i="60" s="1"/>
  <c r="M626" i="60"/>
  <c r="AC596" i="60"/>
  <c r="AC896" i="60" s="1"/>
  <c r="AC626" i="60"/>
  <c r="R626" i="60"/>
  <c r="R596" i="60"/>
  <c r="R896" i="60" s="1"/>
  <c r="AH626" i="60"/>
  <c r="AH596" i="60"/>
  <c r="AH896" i="60" s="1"/>
  <c r="T623" i="60"/>
  <c r="T593" i="60"/>
  <c r="T893" i="60" s="1"/>
  <c r="AJ623" i="60"/>
  <c r="AJ593" i="60"/>
  <c r="AJ893" i="60" s="1"/>
  <c r="U593" i="60"/>
  <c r="U893" i="60" s="1"/>
  <c r="U623" i="60"/>
  <c r="J623" i="60"/>
  <c r="J593" i="60"/>
  <c r="J893" i="60" s="1"/>
  <c r="Z623" i="60"/>
  <c r="Z593" i="60"/>
  <c r="Z893" i="60" s="1"/>
  <c r="O623" i="60"/>
  <c r="O593" i="60"/>
  <c r="O893" i="60" s="1"/>
  <c r="AE623" i="60"/>
  <c r="AE593" i="60"/>
  <c r="G323" i="60"/>
  <c r="AJ590" i="60"/>
  <c r="AJ890" i="60" s="1"/>
  <c r="S610" i="60"/>
  <c r="S580" i="60"/>
  <c r="S880" i="60" s="1"/>
  <c r="AI610" i="60"/>
  <c r="AI580" i="60"/>
  <c r="AI880" i="60" s="1"/>
  <c r="T610" i="60"/>
  <c r="T580" i="60"/>
  <c r="T880" i="60" s="1"/>
  <c r="AJ610" i="60"/>
  <c r="AJ580" i="60"/>
  <c r="AJ880" i="60" s="1"/>
  <c r="U610" i="60"/>
  <c r="U580" i="60"/>
  <c r="U880" i="60" s="1"/>
  <c r="J610" i="60"/>
  <c r="J580" i="60"/>
  <c r="J880" i="60" s="1"/>
  <c r="Z580" i="60"/>
  <c r="Z880" i="60" s="1"/>
  <c r="Z610" i="60"/>
  <c r="L607" i="60"/>
  <c r="L577" i="60"/>
  <c r="L877" i="60" s="1"/>
  <c r="AB607" i="60"/>
  <c r="AB577" i="60"/>
  <c r="AB877" i="60" s="1"/>
  <c r="M607" i="60"/>
  <c r="M577" i="60"/>
  <c r="M877" i="60" s="1"/>
  <c r="AC607" i="60"/>
  <c r="AC577" i="60"/>
  <c r="AC877" i="60" s="1"/>
  <c r="R607" i="60"/>
  <c r="R577" i="60"/>
  <c r="R877" i="60" s="1"/>
  <c r="AH607" i="60"/>
  <c r="AH577" i="60"/>
  <c r="AH877" i="60" s="1"/>
  <c r="W607" i="60"/>
  <c r="W577" i="60"/>
  <c r="W877" i="60" s="1"/>
  <c r="AG575" i="60"/>
  <c r="AG875" i="60" s="1"/>
  <c r="AE664" i="60"/>
  <c r="G664" i="60" s="1"/>
  <c r="G364" i="60"/>
  <c r="O630" i="60"/>
  <c r="O600" i="60"/>
  <c r="O900" i="60" s="1"/>
  <c r="AE630" i="60"/>
  <c r="AE600" i="60"/>
  <c r="G330" i="60"/>
  <c r="P630" i="60"/>
  <c r="P600" i="60"/>
  <c r="P900" i="60" s="1"/>
  <c r="AF630" i="60"/>
  <c r="AF600" i="60"/>
  <c r="AF900" i="60" s="1"/>
  <c r="Q630" i="60"/>
  <c r="Q600" i="60"/>
  <c r="Q900" i="60" s="1"/>
  <c r="AG630" i="60"/>
  <c r="AG600" i="60"/>
  <c r="AG900" i="60" s="1"/>
  <c r="V630" i="60"/>
  <c r="V600" i="60"/>
  <c r="V900" i="60" s="1"/>
  <c r="H627" i="60"/>
  <c r="H597" i="60"/>
  <c r="H897" i="60" s="1"/>
  <c r="X627" i="60"/>
  <c r="X597" i="60"/>
  <c r="X897" i="60" s="1"/>
  <c r="I597" i="60"/>
  <c r="I897" i="60" s="1"/>
  <c r="I627" i="60"/>
  <c r="Y597" i="60"/>
  <c r="Y897" i="60" s="1"/>
  <c r="Y627" i="60"/>
  <c r="N627" i="60"/>
  <c r="N597" i="60"/>
  <c r="N897" i="60" s="1"/>
  <c r="AD627" i="60"/>
  <c r="AD597" i="60"/>
  <c r="AD897" i="60" s="1"/>
  <c r="S627" i="60"/>
  <c r="S597" i="60"/>
  <c r="S897" i="60" s="1"/>
  <c r="AI627" i="60"/>
  <c r="AI597" i="60"/>
  <c r="AI897" i="60" s="1"/>
  <c r="W614" i="60"/>
  <c r="W584" i="60"/>
  <c r="W884" i="60" s="1"/>
  <c r="H614" i="60"/>
  <c r="H584" i="60"/>
  <c r="H884" i="60" s="1"/>
  <c r="X614" i="60"/>
  <c r="X584" i="60"/>
  <c r="X884" i="60" s="1"/>
  <c r="I614" i="60"/>
  <c r="I584" i="60"/>
  <c r="I884" i="60" s="1"/>
  <c r="Y614" i="60"/>
  <c r="Y584" i="60"/>
  <c r="Y884" i="60" s="1"/>
  <c r="N614" i="60"/>
  <c r="N584" i="60"/>
  <c r="N884" i="60" s="1"/>
  <c r="AD614" i="60"/>
  <c r="AD584" i="60"/>
  <c r="AD884" i="60" s="1"/>
  <c r="P611" i="60"/>
  <c r="P581" i="60"/>
  <c r="P881" i="60" s="1"/>
  <c r="AF611" i="60"/>
  <c r="AF581" i="60"/>
  <c r="AF881" i="60" s="1"/>
  <c r="Q611" i="60"/>
  <c r="Q581" i="60"/>
  <c r="Q881" i="60" s="1"/>
  <c r="AG611" i="60"/>
  <c r="AG581" i="60"/>
  <c r="AG881" i="60" s="1"/>
  <c r="V581" i="60"/>
  <c r="V881" i="60" s="1"/>
  <c r="V611" i="60"/>
  <c r="K611" i="60"/>
  <c r="K581" i="60"/>
  <c r="K881" i="60" s="1"/>
  <c r="AA611" i="60"/>
  <c r="AA581" i="60"/>
  <c r="AA881" i="60" s="1"/>
  <c r="AE861" i="60"/>
  <c r="G861" i="60" s="1"/>
  <c r="G561" i="60"/>
  <c r="AF834" i="60"/>
  <c r="G834" i="60" s="1"/>
  <c r="G534" i="60"/>
  <c r="AE757" i="60"/>
  <c r="G757" i="60" s="1"/>
  <c r="G457" i="60"/>
  <c r="AE840" i="60"/>
  <c r="G840" i="60" s="1"/>
  <c r="G540" i="60"/>
  <c r="AE824" i="60"/>
  <c r="G824" i="60" s="1"/>
  <c r="G524" i="60"/>
  <c r="AE871" i="60"/>
  <c r="G871" i="60" s="1"/>
  <c r="G571" i="60"/>
  <c r="AE860" i="60"/>
  <c r="G860" i="60" s="1"/>
  <c r="G560" i="60"/>
  <c r="G868" i="60"/>
  <c r="AE864" i="60"/>
  <c r="G864" i="60" s="1"/>
  <c r="G564" i="60"/>
  <c r="AE859" i="60"/>
  <c r="G859" i="60" s="1"/>
  <c r="G559" i="60"/>
  <c r="AE846" i="60"/>
  <c r="G846" i="60" s="1"/>
  <c r="G546" i="60"/>
  <c r="AF830" i="60"/>
  <c r="G830" i="60" s="1"/>
  <c r="G530" i="60"/>
  <c r="AE829" i="60"/>
  <c r="G829" i="60" s="1"/>
  <c r="G529" i="60"/>
  <c r="AF814" i="60"/>
  <c r="G814" i="60" s="1"/>
  <c r="G514" i="60"/>
  <c r="AE812" i="60"/>
  <c r="G812" i="60" s="1"/>
  <c r="G512" i="60"/>
  <c r="G556" i="60"/>
  <c r="AE805" i="60"/>
  <c r="G805" i="60" s="1"/>
  <c r="G505" i="60"/>
  <c r="AE800" i="60"/>
  <c r="G800" i="60" s="1"/>
  <c r="G500" i="60"/>
  <c r="AE792" i="60"/>
  <c r="G792" i="60" s="1"/>
  <c r="G492" i="60"/>
  <c r="AE784" i="60"/>
  <c r="G784" i="60" s="1"/>
  <c r="G484" i="60"/>
  <c r="AE775" i="60"/>
  <c r="G775" i="60" s="1"/>
  <c r="G475" i="60"/>
  <c r="AE761" i="60"/>
  <c r="G761" i="60" s="1"/>
  <c r="G461" i="60"/>
  <c r="AF749" i="60"/>
  <c r="G749" i="60" s="1"/>
  <c r="G449" i="60"/>
  <c r="AF741" i="60"/>
  <c r="G741" i="60" s="1"/>
  <c r="G441" i="60"/>
  <c r="AE836" i="60"/>
  <c r="G836" i="60" s="1"/>
  <c r="G536" i="60"/>
  <c r="AE820" i="60"/>
  <c r="G820" i="60" s="1"/>
  <c r="G520" i="60"/>
  <c r="AE827" i="60"/>
  <c r="G827" i="60" s="1"/>
  <c r="G527" i="60"/>
  <c r="AE810" i="60"/>
  <c r="G810" i="60" s="1"/>
  <c r="G510" i="60"/>
  <c r="AE806" i="60"/>
  <c r="G806" i="60" s="1"/>
  <c r="G506" i="60"/>
  <c r="AF797" i="60"/>
  <c r="G797" i="60" s="1"/>
  <c r="G497" i="60"/>
  <c r="AE795" i="60"/>
  <c r="G795" i="60" s="1"/>
  <c r="G495" i="60"/>
  <c r="AF780" i="60"/>
  <c r="G780" i="60" s="1"/>
  <c r="G480" i="60"/>
  <c r="AE778" i="60"/>
  <c r="G778" i="60" s="1"/>
  <c r="G478" i="60"/>
  <c r="AE831" i="60"/>
  <c r="G831" i="60" s="1"/>
  <c r="G531" i="60"/>
  <c r="AE815" i="60"/>
  <c r="G815" i="60" s="1"/>
  <c r="G515" i="60"/>
  <c r="AE756" i="60"/>
  <c r="G756" i="60" s="1"/>
  <c r="G456" i="60"/>
  <c r="AF711" i="60"/>
  <c r="G711" i="60" s="1"/>
  <c r="G411" i="60"/>
  <c r="T632" i="60"/>
  <c r="T601" i="60"/>
  <c r="T901" i="60" s="1"/>
  <c r="AC599" i="60"/>
  <c r="AC899" i="60" s="1"/>
  <c r="AC629" i="60"/>
  <c r="M599" i="60"/>
  <c r="M899" i="60" s="1"/>
  <c r="M629" i="60"/>
  <c r="X628" i="60"/>
  <c r="X598" i="60"/>
  <c r="X898" i="60" s="1"/>
  <c r="H628" i="60"/>
  <c r="H598" i="60"/>
  <c r="H898" i="60" s="1"/>
  <c r="Q625" i="60"/>
  <c r="Q595" i="60"/>
  <c r="Q895" i="60" s="1"/>
  <c r="AB624" i="60"/>
  <c r="AB594" i="60"/>
  <c r="AB894" i="60" s="1"/>
  <c r="L624" i="60"/>
  <c r="L594" i="60"/>
  <c r="L894" i="60" s="1"/>
  <c r="U621" i="60"/>
  <c r="U591" i="60"/>
  <c r="U891" i="60" s="1"/>
  <c r="AF620" i="60"/>
  <c r="AF590" i="60"/>
  <c r="AF890" i="60" s="1"/>
  <c r="P620" i="60"/>
  <c r="P590" i="60"/>
  <c r="P890" i="60" s="1"/>
  <c r="Y617" i="60"/>
  <c r="Y587" i="60"/>
  <c r="Y887" i="60" s="1"/>
  <c r="I617" i="60"/>
  <c r="I587" i="60"/>
  <c r="I887" i="60" s="1"/>
  <c r="T616" i="60"/>
  <c r="T586" i="60"/>
  <c r="T886" i="60" s="1"/>
  <c r="AC613" i="60"/>
  <c r="AC583" i="60"/>
  <c r="AC883" i="60" s="1"/>
  <c r="M613" i="60"/>
  <c r="M583" i="60"/>
  <c r="M883" i="60" s="1"/>
  <c r="X612" i="60"/>
  <c r="X582" i="60"/>
  <c r="X882" i="60" s="1"/>
  <c r="H612" i="60"/>
  <c r="H582" i="60"/>
  <c r="H882" i="60" s="1"/>
  <c r="Q609" i="60"/>
  <c r="Q579" i="60"/>
  <c r="Q879" i="60" s="1"/>
  <c r="AB608" i="60"/>
  <c r="AB578" i="60"/>
  <c r="AB878" i="60" s="1"/>
  <c r="L608" i="60"/>
  <c r="L578" i="60"/>
  <c r="L878" i="60" s="1"/>
  <c r="U605" i="60"/>
  <c r="U575" i="60"/>
  <c r="U875" i="60" s="1"/>
  <c r="AF604" i="60"/>
  <c r="AF574" i="60"/>
  <c r="AF874" i="60" s="1"/>
  <c r="P604" i="60"/>
  <c r="P574" i="60"/>
  <c r="P874" i="60" s="1"/>
  <c r="AE744" i="60"/>
  <c r="G744" i="60" s="1"/>
  <c r="G444" i="60"/>
  <c r="AE739" i="60"/>
  <c r="G739" i="60" s="1"/>
  <c r="G439" i="60"/>
  <c r="G437" i="60"/>
  <c r="AE719" i="60"/>
  <c r="G719" i="60" s="1"/>
  <c r="G419" i="60"/>
  <c r="AE695" i="60"/>
  <c r="G695" i="60" s="1"/>
  <c r="G395" i="60"/>
  <c r="AE678" i="60"/>
  <c r="G678" i="60" s="1"/>
  <c r="G378" i="60"/>
  <c r="AF662" i="60"/>
  <c r="G662" i="60" s="1"/>
  <c r="G362" i="60"/>
  <c r="AE661" i="60"/>
  <c r="G661" i="60" s="1"/>
  <c r="G361" i="60"/>
  <c r="AF646" i="60"/>
  <c r="G646" i="60" s="1"/>
  <c r="G346" i="60"/>
  <c r="AE645" i="60"/>
  <c r="G645" i="60" s="1"/>
  <c r="G345" i="60"/>
  <c r="AI632" i="60"/>
  <c r="AI601" i="60"/>
  <c r="AI901" i="60" s="1"/>
  <c r="S632" i="60"/>
  <c r="S601" i="60"/>
  <c r="S901" i="60" s="1"/>
  <c r="AF629" i="60"/>
  <c r="AF599" i="60"/>
  <c r="AF899" i="60" s="1"/>
  <c r="G329" i="60"/>
  <c r="P629" i="60"/>
  <c r="P599" i="60"/>
  <c r="P899" i="60" s="1"/>
  <c r="AE628" i="60"/>
  <c r="AE598" i="60"/>
  <c r="G328" i="60"/>
  <c r="O628" i="60"/>
  <c r="O598" i="60"/>
  <c r="O898" i="60" s="1"/>
  <c r="AB625" i="60"/>
  <c r="AB595" i="60"/>
  <c r="AB895" i="60" s="1"/>
  <c r="L625" i="60"/>
  <c r="L595" i="60"/>
  <c r="L895" i="60" s="1"/>
  <c r="AA624" i="60"/>
  <c r="AA594" i="60"/>
  <c r="AA894" i="60" s="1"/>
  <c r="K624" i="60"/>
  <c r="K594" i="60"/>
  <c r="K894" i="60" s="1"/>
  <c r="X621" i="60"/>
  <c r="X591" i="60"/>
  <c r="X891" i="60" s="1"/>
  <c r="H621" i="60"/>
  <c r="H591" i="60"/>
  <c r="H891" i="60" s="1"/>
  <c r="W620" i="60"/>
  <c r="W590" i="60"/>
  <c r="W890" i="60" s="1"/>
  <c r="AJ617" i="60"/>
  <c r="AJ587" i="60"/>
  <c r="AJ887" i="60" s="1"/>
  <c r="T617" i="60"/>
  <c r="T587" i="60"/>
  <c r="T887" i="60" s="1"/>
  <c r="AI616" i="60"/>
  <c r="AI586" i="60"/>
  <c r="AI886" i="60" s="1"/>
  <c r="S616" i="60"/>
  <c r="S586" i="60"/>
  <c r="S886" i="60" s="1"/>
  <c r="AF613" i="60"/>
  <c r="AF583" i="60"/>
  <c r="AF883" i="60" s="1"/>
  <c r="G313" i="60"/>
  <c r="P613" i="60"/>
  <c r="P583" i="60"/>
  <c r="P883" i="60" s="1"/>
  <c r="AE612" i="60"/>
  <c r="AE582" i="60"/>
  <c r="G312" i="60"/>
  <c r="O612" i="60"/>
  <c r="O582" i="60"/>
  <c r="O882" i="60" s="1"/>
  <c r="AB609" i="60"/>
  <c r="AB579" i="60"/>
  <c r="AB879" i="60" s="1"/>
  <c r="L609" i="60"/>
  <c r="L579" i="60"/>
  <c r="L879" i="60" s="1"/>
  <c r="AA608" i="60"/>
  <c r="AA578" i="60"/>
  <c r="AA878" i="60" s="1"/>
  <c r="K608" i="60"/>
  <c r="K578" i="60"/>
  <c r="K878" i="60" s="1"/>
  <c r="X605" i="60"/>
  <c r="X575" i="60"/>
  <c r="X875" i="60" s="1"/>
  <c r="H605" i="60"/>
  <c r="H575" i="60"/>
  <c r="H875" i="60" s="1"/>
  <c r="W604" i="60"/>
  <c r="W574" i="60"/>
  <c r="W874" i="60" s="1"/>
  <c r="AE750" i="60"/>
  <c r="G750" i="60" s="1"/>
  <c r="G450" i="60"/>
  <c r="AE710" i="60"/>
  <c r="G710" i="60" s="1"/>
  <c r="G410" i="60"/>
  <c r="AE706" i="60"/>
  <c r="G706" i="60" s="1"/>
  <c r="G406" i="60"/>
  <c r="AE702" i="60"/>
  <c r="G702" i="60" s="1"/>
  <c r="G402" i="60"/>
  <c r="AE696" i="60"/>
  <c r="G696" i="60" s="1"/>
  <c r="G396" i="60"/>
  <c r="AE687" i="60"/>
  <c r="G687" i="60" s="1"/>
  <c r="G387" i="60"/>
  <c r="AE679" i="60"/>
  <c r="G679" i="60" s="1"/>
  <c r="G379" i="60"/>
  <c r="AH601" i="60"/>
  <c r="AH901" i="60" s="1"/>
  <c r="AH632" i="60"/>
  <c r="R632" i="60"/>
  <c r="R601" i="60"/>
  <c r="R901" i="60" s="1"/>
  <c r="V628" i="60"/>
  <c r="V598" i="60"/>
  <c r="V898" i="60" s="1"/>
  <c r="AI595" i="60"/>
  <c r="AI895" i="60" s="1"/>
  <c r="AA595" i="60"/>
  <c r="AA895" i="60" s="1"/>
  <c r="S595" i="60"/>
  <c r="S895" i="60" s="1"/>
  <c r="K595" i="60"/>
  <c r="K895" i="60" s="1"/>
  <c r="Z624" i="60"/>
  <c r="Z594" i="60"/>
  <c r="Z894" i="60" s="1"/>
  <c r="J624" i="60"/>
  <c r="J594" i="60"/>
  <c r="J894" i="60" s="1"/>
  <c r="AD620" i="60"/>
  <c r="AD590" i="60"/>
  <c r="AD890" i="60" s="1"/>
  <c r="N620" i="60"/>
  <c r="N590" i="60"/>
  <c r="N890" i="60" s="1"/>
  <c r="AE587" i="60"/>
  <c r="W587" i="60"/>
  <c r="W887" i="60" s="1"/>
  <c r="O587" i="60"/>
  <c r="O887" i="60" s="1"/>
  <c r="AH586" i="60"/>
  <c r="AH886" i="60" s="1"/>
  <c r="AH616" i="60"/>
  <c r="R586" i="60"/>
  <c r="R886" i="60" s="1"/>
  <c r="R616" i="60"/>
  <c r="V612" i="60"/>
  <c r="V582" i="60"/>
  <c r="V882" i="60" s="1"/>
  <c r="AI579" i="60"/>
  <c r="AI879" i="60" s="1"/>
  <c r="AA579" i="60"/>
  <c r="AA879" i="60" s="1"/>
  <c r="S579" i="60"/>
  <c r="S879" i="60" s="1"/>
  <c r="K579" i="60"/>
  <c r="K879" i="60" s="1"/>
  <c r="Z608" i="60"/>
  <c r="Z578" i="60"/>
  <c r="Z878" i="60" s="1"/>
  <c r="J608" i="60"/>
  <c r="J578" i="60"/>
  <c r="J878" i="60" s="1"/>
  <c r="AD604" i="60"/>
  <c r="AD574" i="60"/>
  <c r="AD874" i="60" s="1"/>
  <c r="N604" i="60"/>
  <c r="N574" i="60"/>
  <c r="N874" i="60" s="1"/>
  <c r="G502" i="60"/>
  <c r="G486" i="60"/>
  <c r="G469" i="60"/>
  <c r="G763" i="60"/>
  <c r="G737" i="60"/>
  <c r="Y601" i="60"/>
  <c r="Y901" i="60" s="1"/>
  <c r="Y632" i="60"/>
  <c r="I601" i="60"/>
  <c r="I901" i="60" s="1"/>
  <c r="I632" i="60"/>
  <c r="V629" i="60"/>
  <c r="V599" i="60"/>
  <c r="V899" i="60" s="1"/>
  <c r="AG628" i="60"/>
  <c r="AG598" i="60"/>
  <c r="AG898" i="60" s="1"/>
  <c r="Q628" i="60"/>
  <c r="Q598" i="60"/>
  <c r="Q898" i="60" s="1"/>
  <c r="AD625" i="60"/>
  <c r="AD595" i="60"/>
  <c r="AD895" i="60" s="1"/>
  <c r="N625" i="60"/>
  <c r="N595" i="60"/>
  <c r="N895" i="60" s="1"/>
  <c r="Y594" i="60"/>
  <c r="Y894" i="60" s="1"/>
  <c r="Y624" i="60"/>
  <c r="I594" i="60"/>
  <c r="I894" i="60" s="1"/>
  <c r="I624" i="60"/>
  <c r="V621" i="60"/>
  <c r="V591" i="60"/>
  <c r="V891" i="60" s="1"/>
  <c r="AG620" i="60"/>
  <c r="AG590" i="60"/>
  <c r="AG890" i="60" s="1"/>
  <c r="Q620" i="60"/>
  <c r="Q590" i="60"/>
  <c r="Q890" i="60" s="1"/>
  <c r="AD587" i="60"/>
  <c r="AD887" i="60" s="1"/>
  <c r="AD617" i="60"/>
  <c r="N587" i="60"/>
  <c r="N887" i="60" s="1"/>
  <c r="N617" i="60"/>
  <c r="Y616" i="60"/>
  <c r="Y586" i="60"/>
  <c r="Y886" i="60" s="1"/>
  <c r="I616" i="60"/>
  <c r="I586" i="60"/>
  <c r="I886" i="60" s="1"/>
  <c r="V613" i="60"/>
  <c r="V583" i="60"/>
  <c r="V883" i="60" s="1"/>
  <c r="AG612" i="60"/>
  <c r="AG582" i="60"/>
  <c r="AG882" i="60" s="1"/>
  <c r="Q612" i="60"/>
  <c r="Q582" i="60"/>
  <c r="Q882" i="60" s="1"/>
  <c r="AD579" i="60"/>
  <c r="AD879" i="60" s="1"/>
  <c r="AD609" i="60"/>
  <c r="N579" i="60"/>
  <c r="N879" i="60" s="1"/>
  <c r="N609" i="60"/>
  <c r="Y608" i="60"/>
  <c r="Y578" i="60"/>
  <c r="Y878" i="60" s="1"/>
  <c r="I608" i="60"/>
  <c r="I578" i="60"/>
  <c r="I878" i="60" s="1"/>
  <c r="V605" i="60"/>
  <c r="V575" i="60"/>
  <c r="V875" i="60" s="1"/>
  <c r="AG604" i="60"/>
  <c r="AG574" i="60"/>
  <c r="AG874" i="60" s="1"/>
  <c r="Q604" i="60"/>
  <c r="Q574" i="60"/>
  <c r="Q874" i="60" s="1"/>
  <c r="AE685" i="60"/>
  <c r="G685" i="60" s="1"/>
  <c r="G385" i="60"/>
  <c r="AE648" i="60"/>
  <c r="G648" i="60" s="1"/>
  <c r="G348" i="60"/>
  <c r="AG599" i="60"/>
  <c r="AG899" i="60" s="1"/>
  <c r="K618" i="60"/>
  <c r="K588" i="60"/>
  <c r="K888" i="60" s="1"/>
  <c r="AA618" i="60"/>
  <c r="AA588" i="60"/>
  <c r="AA888" i="60" s="1"/>
  <c r="L618" i="60"/>
  <c r="L588" i="60"/>
  <c r="L888" i="60" s="1"/>
  <c r="AB618" i="60"/>
  <c r="AB588" i="60"/>
  <c r="AB888" i="60" s="1"/>
  <c r="M618" i="60"/>
  <c r="M588" i="60"/>
  <c r="M888" i="60" s="1"/>
  <c r="AC618" i="60"/>
  <c r="AC588" i="60"/>
  <c r="AC888" i="60" s="1"/>
  <c r="R618" i="60"/>
  <c r="R588" i="60"/>
  <c r="R888" i="60" s="1"/>
  <c r="AH618" i="60"/>
  <c r="AH588" i="60"/>
  <c r="AH888" i="60" s="1"/>
  <c r="T615" i="60"/>
  <c r="T585" i="60"/>
  <c r="T885" i="60" s="1"/>
  <c r="AJ615" i="60"/>
  <c r="AJ585" i="60"/>
  <c r="AJ885" i="60" s="1"/>
  <c r="U615" i="60"/>
  <c r="U585" i="60"/>
  <c r="U885" i="60" s="1"/>
  <c r="J615" i="60"/>
  <c r="J585" i="60"/>
  <c r="J885" i="60" s="1"/>
  <c r="Z615" i="60"/>
  <c r="Z585" i="60"/>
  <c r="Z885" i="60" s="1"/>
  <c r="O615" i="60"/>
  <c r="O585" i="60"/>
  <c r="O885" i="60" s="1"/>
  <c r="AE615" i="60"/>
  <c r="AE585" i="60"/>
  <c r="G315" i="60"/>
  <c r="AJ582" i="60"/>
  <c r="AJ882" i="60" s="1"/>
  <c r="AE700" i="60"/>
  <c r="G700" i="60" s="1"/>
  <c r="G400" i="60"/>
  <c r="AE692" i="60"/>
  <c r="G692" i="60" s="1"/>
  <c r="G392" i="60"/>
  <c r="AE652" i="60"/>
  <c r="G652" i="60" s="1"/>
  <c r="G352" i="60"/>
  <c r="AJ601" i="60"/>
  <c r="AJ901" i="60" s="1"/>
  <c r="S622" i="60"/>
  <c r="S592" i="60"/>
  <c r="S892" i="60" s="1"/>
  <c r="AI622" i="60"/>
  <c r="AI592" i="60"/>
  <c r="AI892" i="60" s="1"/>
  <c r="T622" i="60"/>
  <c r="T592" i="60"/>
  <c r="T892" i="60" s="1"/>
  <c r="AJ622" i="60"/>
  <c r="AJ592" i="60"/>
  <c r="AJ892" i="60" s="1"/>
  <c r="U592" i="60"/>
  <c r="U892" i="60" s="1"/>
  <c r="U622" i="60"/>
  <c r="J622" i="60"/>
  <c r="J592" i="60"/>
  <c r="J892" i="60" s="1"/>
  <c r="Z622" i="60"/>
  <c r="Z592" i="60"/>
  <c r="Z892" i="60" s="1"/>
  <c r="L619" i="60"/>
  <c r="L589" i="60"/>
  <c r="L889" i="60" s="1"/>
  <c r="AB619" i="60"/>
  <c r="AB589" i="60"/>
  <c r="AB889" i="60" s="1"/>
  <c r="M619" i="60"/>
  <c r="M589" i="60"/>
  <c r="M889" i="60" s="1"/>
  <c r="AC619" i="60"/>
  <c r="AC589" i="60"/>
  <c r="AC889" i="60" s="1"/>
  <c r="R619" i="60"/>
  <c r="R589" i="60"/>
  <c r="R889" i="60" s="1"/>
  <c r="AH619" i="60"/>
  <c r="AH589" i="60"/>
  <c r="AH889" i="60" s="1"/>
  <c r="W619" i="60"/>
  <c r="W589" i="60"/>
  <c r="W889" i="60" s="1"/>
  <c r="AG587" i="60"/>
  <c r="AG887" i="60" s="1"/>
  <c r="K606" i="60"/>
  <c r="K576" i="60"/>
  <c r="K876" i="60" s="1"/>
  <c r="AA606" i="60"/>
  <c r="AA576" i="60"/>
  <c r="AA876" i="60" s="1"/>
  <c r="L606" i="60"/>
  <c r="L576" i="60"/>
  <c r="L876" i="60" s="1"/>
  <c r="AB606" i="60"/>
  <c r="AB576" i="60"/>
  <c r="AB876" i="60" s="1"/>
  <c r="M606" i="60"/>
  <c r="M576" i="60"/>
  <c r="M876" i="60" s="1"/>
  <c r="AC606" i="60"/>
  <c r="AC576" i="60"/>
  <c r="AC876" i="60" s="1"/>
  <c r="R606" i="60"/>
  <c r="R576" i="60"/>
  <c r="R876" i="60" s="1"/>
  <c r="AH606" i="60"/>
  <c r="AH576" i="60"/>
  <c r="AH876" i="60" s="1"/>
  <c r="T602" i="60"/>
  <c r="T572" i="60"/>
  <c r="AJ602" i="60"/>
  <c r="AJ572" i="60"/>
  <c r="U602" i="60"/>
  <c r="U572" i="60"/>
  <c r="J572" i="60"/>
  <c r="J602" i="60"/>
  <c r="Z602" i="60"/>
  <c r="Z572" i="60"/>
  <c r="O602" i="60"/>
  <c r="O572" i="60"/>
  <c r="AE602" i="60"/>
  <c r="AE572" i="60"/>
  <c r="G302" i="60"/>
  <c r="AE677" i="60"/>
  <c r="G677" i="60" s="1"/>
  <c r="G377" i="60"/>
  <c r="AE659" i="60"/>
  <c r="G659" i="60" s="1"/>
  <c r="G359" i="60"/>
  <c r="O626" i="60"/>
  <c r="O596" i="60"/>
  <c r="O896" i="60" s="1"/>
  <c r="AE626" i="60"/>
  <c r="AE596" i="60"/>
  <c r="G326" i="60"/>
  <c r="P626" i="60"/>
  <c r="P596" i="60"/>
  <c r="P896" i="60" s="1"/>
  <c r="AF626" i="60"/>
  <c r="AF596" i="60"/>
  <c r="AF896" i="60" s="1"/>
  <c r="Q626" i="60"/>
  <c r="Q596" i="60"/>
  <c r="Q896" i="60" s="1"/>
  <c r="AG626" i="60"/>
  <c r="AG596" i="60"/>
  <c r="AG896" i="60" s="1"/>
  <c r="V626" i="60"/>
  <c r="V596" i="60"/>
  <c r="V896" i="60" s="1"/>
  <c r="H623" i="60"/>
  <c r="H593" i="60"/>
  <c r="H893" i="60" s="1"/>
  <c r="X623" i="60"/>
  <c r="X593" i="60"/>
  <c r="X893" i="60" s="1"/>
  <c r="I593" i="60"/>
  <c r="I893" i="60" s="1"/>
  <c r="I623" i="60"/>
  <c r="Y593" i="60"/>
  <c r="Y893" i="60" s="1"/>
  <c r="Y623" i="60"/>
  <c r="N623" i="60"/>
  <c r="N593" i="60"/>
  <c r="N893" i="60" s="1"/>
  <c r="AD623" i="60"/>
  <c r="AD593" i="60"/>
  <c r="AD893" i="60" s="1"/>
  <c r="S623" i="60"/>
  <c r="S593" i="60"/>
  <c r="S893" i="60" s="1"/>
  <c r="AI623" i="60"/>
  <c r="AI593" i="60"/>
  <c r="AI893" i="60" s="1"/>
  <c r="W610" i="60"/>
  <c r="W580" i="60"/>
  <c r="W880" i="60" s="1"/>
  <c r="H610" i="60"/>
  <c r="H580" i="60"/>
  <c r="H880" i="60" s="1"/>
  <c r="X610" i="60"/>
  <c r="X580" i="60"/>
  <c r="X880" i="60" s="1"/>
  <c r="I610" i="60"/>
  <c r="I580" i="60"/>
  <c r="I880" i="60" s="1"/>
  <c r="Y610" i="60"/>
  <c r="Y580" i="60"/>
  <c r="Y880" i="60" s="1"/>
  <c r="N580" i="60"/>
  <c r="N880" i="60" s="1"/>
  <c r="N610" i="60"/>
  <c r="AD580" i="60"/>
  <c r="AD880" i="60" s="1"/>
  <c r="AD610" i="60"/>
  <c r="P607" i="60"/>
  <c r="P577" i="60"/>
  <c r="P877" i="60" s="1"/>
  <c r="AF607" i="60"/>
  <c r="AF577" i="60"/>
  <c r="AF877" i="60" s="1"/>
  <c r="Q607" i="60"/>
  <c r="Q577" i="60"/>
  <c r="Q877" i="60" s="1"/>
  <c r="AG607" i="60"/>
  <c r="AG577" i="60"/>
  <c r="AG877" i="60" s="1"/>
  <c r="V577" i="60"/>
  <c r="V877" i="60" s="1"/>
  <c r="V607" i="60"/>
  <c r="K607" i="60"/>
  <c r="K577" i="60"/>
  <c r="K877" i="60" s="1"/>
  <c r="AA607" i="60"/>
  <c r="AA577" i="60"/>
  <c r="AA877" i="60" s="1"/>
  <c r="AE708" i="60"/>
  <c r="G708" i="60" s="1"/>
  <c r="G408" i="60"/>
  <c r="AE681" i="60"/>
  <c r="G681" i="60" s="1"/>
  <c r="G381" i="60"/>
  <c r="AE644" i="60"/>
  <c r="G644" i="60" s="1"/>
  <c r="G344" i="60"/>
  <c r="S630" i="60"/>
  <c r="S600" i="60"/>
  <c r="S900" i="60" s="1"/>
  <c r="AI630" i="60"/>
  <c r="AI600" i="60"/>
  <c r="AI900" i="60" s="1"/>
  <c r="T630" i="60"/>
  <c r="T600" i="60"/>
  <c r="T900" i="60" s="1"/>
  <c r="AJ630" i="60"/>
  <c r="AJ600" i="60"/>
  <c r="AJ900" i="60" s="1"/>
  <c r="U600" i="60"/>
  <c r="U900" i="60" s="1"/>
  <c r="U630" i="60"/>
  <c r="J630" i="60"/>
  <c r="J600" i="60"/>
  <c r="J900" i="60" s="1"/>
  <c r="Z630" i="60"/>
  <c r="Z600" i="60"/>
  <c r="Z900" i="60" s="1"/>
  <c r="L627" i="60"/>
  <c r="L597" i="60"/>
  <c r="L897" i="60" s="1"/>
  <c r="AB627" i="60"/>
  <c r="AB597" i="60"/>
  <c r="AB897" i="60" s="1"/>
  <c r="M597" i="60"/>
  <c r="M897" i="60" s="1"/>
  <c r="M627" i="60"/>
  <c r="AC597" i="60"/>
  <c r="AC897" i="60" s="1"/>
  <c r="AC627" i="60"/>
  <c r="R627" i="60"/>
  <c r="R597" i="60"/>
  <c r="R897" i="60" s="1"/>
  <c r="AH597" i="60"/>
  <c r="AH897" i="60" s="1"/>
  <c r="AH627" i="60"/>
  <c r="W597" i="60"/>
  <c r="W897" i="60" s="1"/>
  <c r="W627" i="60"/>
  <c r="AG595" i="60"/>
  <c r="AG895" i="60" s="1"/>
  <c r="K614" i="60"/>
  <c r="K584" i="60"/>
  <c r="K884" i="60" s="1"/>
  <c r="AA614" i="60"/>
  <c r="AA584" i="60"/>
  <c r="AA884" i="60" s="1"/>
  <c r="L614" i="60"/>
  <c r="L584" i="60"/>
  <c r="L884" i="60" s="1"/>
  <c r="AB614" i="60"/>
  <c r="AB584" i="60"/>
  <c r="AB884" i="60" s="1"/>
  <c r="M614" i="60"/>
  <c r="M584" i="60"/>
  <c r="M884" i="60" s="1"/>
  <c r="AC614" i="60"/>
  <c r="AC584" i="60"/>
  <c r="AC884" i="60" s="1"/>
  <c r="R614" i="60"/>
  <c r="R584" i="60"/>
  <c r="R884" i="60" s="1"/>
  <c r="AH614" i="60"/>
  <c r="AH584" i="60"/>
  <c r="AH884" i="60" s="1"/>
  <c r="T611" i="60"/>
  <c r="T581" i="60"/>
  <c r="T881" i="60" s="1"/>
  <c r="AJ611" i="60"/>
  <c r="AJ581" i="60"/>
  <c r="AJ881" i="60" s="1"/>
  <c r="U611" i="60"/>
  <c r="U581" i="60"/>
  <c r="U881" i="60" s="1"/>
  <c r="J611" i="60"/>
  <c r="J581" i="60"/>
  <c r="J881" i="60" s="1"/>
  <c r="Z611" i="60"/>
  <c r="Z581" i="60"/>
  <c r="Z881" i="60" s="1"/>
  <c r="O611" i="60"/>
  <c r="O581" i="60"/>
  <c r="O881" i="60" s="1"/>
  <c r="AE611" i="60"/>
  <c r="AE581" i="60"/>
  <c r="G311" i="60"/>
  <c r="AJ578" i="60"/>
  <c r="AJ878" i="60" s="1"/>
  <c r="AJ872" i="60" l="1"/>
  <c r="AE573" i="60"/>
  <c r="AE873" i="60" s="1"/>
  <c r="Z872" i="60"/>
  <c r="Z573" i="60"/>
  <c r="Z873" i="60" s="1"/>
  <c r="U872" i="60"/>
  <c r="U573" i="60"/>
  <c r="U873" i="60" s="1"/>
  <c r="T872" i="60"/>
  <c r="T573" i="60"/>
  <c r="T873" i="60" s="1"/>
  <c r="K872" i="60"/>
  <c r="K573" i="60"/>
  <c r="K873" i="60" s="1"/>
  <c r="AG872" i="60"/>
  <c r="AG573" i="60"/>
  <c r="AG873" i="60" s="1"/>
  <c r="AF872" i="60"/>
  <c r="AF573" i="60"/>
  <c r="AF873" i="60" s="1"/>
  <c r="AD872" i="60"/>
  <c r="AD573" i="60"/>
  <c r="AD873" i="60" s="1"/>
  <c r="I872" i="60"/>
  <c r="I573" i="60"/>
  <c r="I873" i="60" s="1"/>
  <c r="S872" i="60"/>
  <c r="S573" i="60"/>
  <c r="S873" i="60" s="1"/>
  <c r="X872" i="60"/>
  <c r="X573" i="60"/>
  <c r="X873" i="60" s="1"/>
  <c r="AH872" i="60"/>
  <c r="AH573" i="60"/>
  <c r="AH873" i="60" s="1"/>
  <c r="AC872" i="60"/>
  <c r="AC573" i="60"/>
  <c r="AC873" i="60" s="1"/>
  <c r="AB872" i="60"/>
  <c r="AB573" i="60"/>
  <c r="AB873" i="60" s="1"/>
  <c r="O872" i="60"/>
  <c r="O573" i="60"/>
  <c r="O873" i="60" s="1"/>
  <c r="AA872" i="60"/>
  <c r="AA573" i="60"/>
  <c r="AA873" i="60" s="1"/>
  <c r="Q872" i="60"/>
  <c r="Q573" i="60"/>
  <c r="Q873" i="60" s="1"/>
  <c r="P872" i="60"/>
  <c r="P573" i="60"/>
  <c r="P873" i="60" s="1"/>
  <c r="Y872" i="60"/>
  <c r="Y573" i="60"/>
  <c r="Y873" i="60" s="1"/>
  <c r="N872" i="60"/>
  <c r="N573" i="60"/>
  <c r="N873" i="60" s="1"/>
  <c r="H872" i="60"/>
  <c r="H573" i="60"/>
  <c r="H873" i="60" s="1"/>
  <c r="J872" i="60"/>
  <c r="J573" i="60"/>
  <c r="J873" i="60" s="1"/>
  <c r="V872" i="60"/>
  <c r="V573" i="60"/>
  <c r="V873" i="60" s="1"/>
  <c r="W872" i="60"/>
  <c r="W573" i="60"/>
  <c r="W873" i="60" s="1"/>
  <c r="R872" i="60"/>
  <c r="R573" i="60"/>
  <c r="R873" i="60" s="1"/>
  <c r="M872" i="60"/>
  <c r="M573" i="60"/>
  <c r="M873" i="60" s="1"/>
  <c r="L872" i="60"/>
  <c r="L573" i="60"/>
  <c r="L873" i="60" s="1"/>
  <c r="G603" i="60"/>
  <c r="AI872" i="60"/>
  <c r="AI573" i="60"/>
  <c r="G621" i="60"/>
  <c r="G273" i="60"/>
  <c r="G629" i="60"/>
  <c r="G605" i="60"/>
  <c r="G613" i="60"/>
  <c r="G602" i="60"/>
  <c r="G615" i="60"/>
  <c r="G625" i="60"/>
  <c r="G608" i="60"/>
  <c r="G624" i="60"/>
  <c r="G617" i="60"/>
  <c r="G609" i="60"/>
  <c r="G611" i="60"/>
  <c r="AE881" i="60"/>
  <c r="G881" i="60" s="1"/>
  <c r="G581" i="60"/>
  <c r="G626" i="60"/>
  <c r="AE872" i="60"/>
  <c r="G572" i="60"/>
  <c r="AE885" i="60"/>
  <c r="G885" i="60" s="1"/>
  <c r="G585" i="60"/>
  <c r="G612" i="60"/>
  <c r="G628" i="60"/>
  <c r="AE900" i="60"/>
  <c r="G900" i="60" s="1"/>
  <c r="G600" i="60"/>
  <c r="G899" i="60"/>
  <c r="G616" i="60"/>
  <c r="G627" i="60"/>
  <c r="AE880" i="60"/>
  <c r="G880" i="60" s="1"/>
  <c r="G580" i="60"/>
  <c r="AE889" i="60"/>
  <c r="G889" i="60" s="1"/>
  <c r="G589" i="60"/>
  <c r="AE876" i="60"/>
  <c r="G876" i="60" s="1"/>
  <c r="G576" i="60"/>
  <c r="G607" i="60"/>
  <c r="G575" i="60"/>
  <c r="AE896" i="60"/>
  <c r="G896" i="60" s="1"/>
  <c r="G596" i="60"/>
  <c r="AE887" i="60"/>
  <c r="G887" i="60" s="1"/>
  <c r="G587" i="60"/>
  <c r="AE882" i="60"/>
  <c r="G882" i="60" s="1"/>
  <c r="G582" i="60"/>
  <c r="G630" i="60"/>
  <c r="AE893" i="60"/>
  <c r="G893" i="60" s="1"/>
  <c r="G593" i="60"/>
  <c r="G610" i="60"/>
  <c r="G619" i="60"/>
  <c r="AE874" i="60"/>
  <c r="G874" i="60" s="1"/>
  <c r="G574" i="60"/>
  <c r="AE890" i="60"/>
  <c r="G890" i="60" s="1"/>
  <c r="G590" i="60"/>
  <c r="G606" i="60"/>
  <c r="AE888" i="60"/>
  <c r="G888" i="60" s="1"/>
  <c r="G588" i="60"/>
  <c r="G583" i="60"/>
  <c r="AE884" i="60"/>
  <c r="G884" i="60" s="1"/>
  <c r="G584" i="60"/>
  <c r="G875" i="60"/>
  <c r="G623" i="60"/>
  <c r="AE892" i="60"/>
  <c r="G892" i="60" s="1"/>
  <c r="G592" i="60"/>
  <c r="AE891" i="60"/>
  <c r="G891" i="60" s="1"/>
  <c r="G591" i="60"/>
  <c r="AE878" i="60"/>
  <c r="G878" i="60" s="1"/>
  <c r="G578" i="60"/>
  <c r="AE894" i="60"/>
  <c r="G894" i="60" s="1"/>
  <c r="G594" i="60"/>
  <c r="G604" i="60"/>
  <c r="G620" i="60"/>
  <c r="G618" i="60"/>
  <c r="G883" i="60"/>
  <c r="AE901" i="60"/>
  <c r="G901" i="60" s="1"/>
  <c r="G601" i="60"/>
  <c r="G614" i="60"/>
  <c r="G595" i="60"/>
  <c r="AE898" i="60"/>
  <c r="G898" i="60" s="1"/>
  <c r="G598" i="60"/>
  <c r="G622" i="60"/>
  <c r="G599" i="60"/>
  <c r="AE886" i="60"/>
  <c r="G886" i="60" s="1"/>
  <c r="G586" i="60"/>
  <c r="AE897" i="60"/>
  <c r="G897" i="60" s="1"/>
  <c r="G597" i="60"/>
  <c r="AE879" i="60"/>
  <c r="G879" i="60" s="1"/>
  <c r="G579" i="60"/>
  <c r="G632" i="60"/>
  <c r="AE877" i="60"/>
  <c r="G877" i="60" s="1"/>
  <c r="G577" i="60"/>
  <c r="G895" i="60"/>
  <c r="G573" i="60" l="1"/>
  <c r="AI873" i="60"/>
  <c r="G873" i="60" s="1"/>
  <c r="G872" i="60"/>
</calcChain>
</file>

<file path=xl/sharedStrings.xml><?xml version="1.0" encoding="utf-8"?>
<sst xmlns="http://schemas.openxmlformats.org/spreadsheetml/2006/main" count="3724" uniqueCount="121">
  <si>
    <t>France</t>
  </si>
  <si>
    <t>Portugal</t>
  </si>
  <si>
    <t>Total cereals</t>
  </si>
  <si>
    <t>Area</t>
  </si>
  <si>
    <t>Croatia</t>
  </si>
  <si>
    <t>European Union (28 MS)</t>
  </si>
  <si>
    <t>EU-28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</si>
  <si>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</si>
  <si>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</si>
  <si>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</si>
  <si>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</si>
  <si>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</si>
  <si>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</si>
  <si>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</si>
  <si>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</si>
  <si>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</si>
  <si>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</si>
  <si>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</si>
  <si>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</si>
  <si>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</si>
  <si>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</si>
  <si>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</si>
  <si>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</si>
  <si>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</si>
  <si>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</si>
  <si>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</si>
  <si>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Romania</t>
  </si>
  <si>
    <t>Slovenia</t>
  </si>
  <si>
    <t>Slovakia</t>
  </si>
  <si>
    <t>Finland</t>
  </si>
  <si>
    <t>Sweden</t>
  </si>
  <si>
    <t>United Kingdom</t>
  </si>
  <si>
    <t>trimavg</t>
  </si>
  <si>
    <t>soft wheat &amp; spelt</t>
  </si>
  <si>
    <t>durum wheat</t>
  </si>
  <si>
    <t>rye</t>
  </si>
  <si>
    <t>barley</t>
  </si>
  <si>
    <t>Oats</t>
  </si>
  <si>
    <t xml:space="preserve">Grain maize and corn-cob-mix </t>
  </si>
  <si>
    <t>Sorghum</t>
  </si>
  <si>
    <t>Triticale</t>
  </si>
  <si>
    <t>Type</t>
  </si>
  <si>
    <t>Product</t>
  </si>
  <si>
    <t>MS</t>
  </si>
  <si>
    <t>Member State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</si>
  <si>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</si>
  <si>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</si>
  <si>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</si>
  <si>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</si>
  <si>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</si>
  <si>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</si>
  <si>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</si>
  <si>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</si>
  <si>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</si>
  <si>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</si>
  <si>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</si>
  <si>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</si>
  <si>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</si>
  <si>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</si>
  <si>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</si>
  <si>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</si>
  <si>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</si>
  <si>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</si>
  <si>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Soft wheat</t>
  </si>
  <si>
    <t>Durum wheat</t>
  </si>
  <si>
    <t>Barley</t>
  </si>
  <si>
    <t>Rye</t>
  </si>
  <si>
    <t>Other cereals</t>
  </si>
  <si>
    <t>or_product</t>
  </si>
  <si>
    <t>Member state</t>
  </si>
  <si>
    <t>or_Member State</t>
  </si>
  <si>
    <t>Yield</t>
  </si>
  <si>
    <t>Grain maize</t>
  </si>
  <si>
    <t>Oat</t>
  </si>
  <si>
    <t>Gross production</t>
  </si>
  <si>
    <t>2018</t>
  </si>
  <si>
    <t>2019</t>
  </si>
  <si>
    <t>EU-27</t>
  </si>
  <si>
    <t>2020</t>
  </si>
  <si>
    <t>2021</t>
  </si>
  <si>
    <t>1993</t>
  </si>
  <si>
    <t>1994</t>
  </si>
  <si>
    <t>1995</t>
  </si>
  <si>
    <t>1996</t>
  </si>
  <si>
    <t>1997</t>
  </si>
  <si>
    <t>1998</t>
  </si>
  <si>
    <t>1999</t>
  </si>
  <si>
    <t>area</t>
  </si>
  <si>
    <t>EU-27 (2020)</t>
  </si>
  <si>
    <t>European Union (27 MS 2020)</t>
  </si>
  <si>
    <t>BE</t>
  </si>
  <si>
    <t>BG</t>
  </si>
  <si>
    <t>CZ</t>
  </si>
  <si>
    <t>Czechia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</si>
  <si>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</si>
  <si>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</si>
  <si>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</si>
  <si>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</si>
  <si>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</si>
  <si>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</si>
  <si>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</si>
  <si>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</si>
  <si>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</si>
  <si>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</si>
  <si>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</si>
  <si>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</si>
  <si>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</si>
  <si>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</si>
  <si>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</si>
  <si>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</si>
  <si>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</si>
  <si>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</si>
  <si>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</si>
  <si>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</si>
  <si>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</si>
  <si>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</si>
  <si>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</si>
  <si>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</si>
  <si>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</si>
  <si>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OTHERS (AGRI AGGREGATE): maslin, other mixed grains and "other cereals"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</si>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</sst>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6" formatCode="#,##0.0"/>
    <numFmt numFmtId="167" formatCode="0.00_)"/>
    <numFmt numFmtId="168" formatCode="#,###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Courier"/>
      <family val="3"/>
    </font>
    <font>
      <sz val="7"/>
      <name val="Arial"/>
      <family val="2"/>
    </font>
    <font>
      <sz val="11"/>
      <color indexed="60"/>
      <name val="Calibri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color indexed="8"/>
      <name val="Arial MT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57">
    <xf numFmtId="0" fontId="0" fillId="0" borderId="0"/>
    <xf numFmtId="0" fontId="2" fillId="0" borderId="0"/>
    <xf numFmtId="0" fontId="5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1" applyNumberFormat="0" applyAlignment="0" applyProtection="0"/>
    <xf numFmtId="0" fontId="11" fillId="21" borderId="2" applyNumberFormat="0" applyAlignment="0" applyProtection="0"/>
    <xf numFmtId="0" fontId="12" fillId="8" borderId="2" applyNumberFormat="0" applyAlignment="0" applyProtection="0"/>
    <xf numFmtId="0" fontId="13" fillId="0" borderId="4" applyNumberFormat="0" applyFill="0" applyAlignment="0" applyProtection="0"/>
    <xf numFmtId="0" fontId="1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5" fillId="5" borderId="0" applyNumberFormat="0" applyBorder="0" applyAlignment="0" applyProtection="0"/>
    <xf numFmtId="0" fontId="16" fillId="23" borderId="0" applyNumberFormat="0" applyBorder="0" applyAlignment="0" applyProtection="0"/>
    <xf numFmtId="0" fontId="3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9" fontId="3" fillId="0" borderId="0" applyFont="0" applyFill="0" applyBorder="0" applyAlignment="0" applyProtection="0"/>
    <xf numFmtId="166" fontId="6" fillId="0" borderId="0" applyFont="0" applyFill="0" applyBorder="0" applyAlignment="0" applyProtection="0">
      <alignment horizontal="right"/>
    </xf>
    <xf numFmtId="0" fontId="17" fillId="4" borderId="0" applyNumberFormat="0" applyBorder="0" applyAlignment="0" applyProtection="0"/>
    <xf numFmtId="0" fontId="7" fillId="23" borderId="0" applyNumberFormat="0" applyBorder="0" applyAlignment="0" applyProtection="0"/>
    <xf numFmtId="0" fontId="3" fillId="0" borderId="0"/>
    <xf numFmtId="0" fontId="18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22" borderId="3" applyNumberFormat="0" applyAlignment="0" applyProtection="0"/>
    <xf numFmtId="0" fontId="3" fillId="0" borderId="0"/>
    <xf numFmtId="167" fontId="25" fillId="0" borderId="0"/>
    <xf numFmtId="9" fontId="25" fillId="0" borderId="0" applyFont="0" applyFill="0" applyBorder="0" applyAlignment="0" applyProtection="0"/>
    <xf numFmtId="0" fontId="2" fillId="0" borderId="0"/>
    <xf numFmtId="0" fontId="4" fillId="2" borderId="0" applyNumberFormat="0" applyBorder="0" applyAlignment="0" applyProtection="0"/>
    <xf numFmtId="0" fontId="1" fillId="0" borderId="0"/>
  </cellStyleXfs>
  <cellXfs count="13">
    <xf numFmtId="0" fontId="0" fillId="0" borderId="0" xfId="0"/>
    <xf numFmtId="0" fontId="3" fillId="0" borderId="0" xfId="0" applyFont="1"/>
    <xf numFmtId="168" fontId="0" fillId="0" borderId="0" xfId="0" applyNumberFormat="1" applyFill="1"/>
    <xf numFmtId="1" fontId="3" fillId="0" borderId="10" xfId="56" applyNumberFormat="1" applyFont="1" applyFill="1" applyBorder="1"/>
    <xf numFmtId="1" fontId="3" fillId="0" borderId="11" xfId="56" applyNumberFormat="1" applyFont="1" applyFill="1" applyBorder="1"/>
    <xf numFmtId="1" fontId="26" fillId="0" borderId="11" xfId="56" applyNumberFormat="1" applyFont="1" applyFill="1" applyBorder="1"/>
    <xf numFmtId="1" fontId="1" fillId="0" borderId="11" xfId="56" applyNumberFormat="1" applyFill="1" applyBorder="1"/>
    <xf numFmtId="1" fontId="1" fillId="0" borderId="12" xfId="56" applyNumberFormat="1" applyFill="1" applyBorder="1"/>
    <xf numFmtId="0" fontId="1" fillId="0" borderId="0" xfId="56"/>
    <xf numFmtId="3" fontId="1" fillId="0" borderId="0" xfId="56" applyNumberFormat="1" applyFill="1"/>
    <xf numFmtId="3" fontId="26" fillId="0" borderId="0" xfId="56" applyNumberFormat="1" applyFont="1" applyFill="1"/>
    <xf numFmtId="168" fontId="1" fillId="0" borderId="0" xfId="56" applyNumberFormat="1" applyFill="1"/>
    <xf numFmtId="168" fontId="27" fillId="0" borderId="0" xfId="56" applyNumberFormat="1" applyFont="1" applyFill="1"/>
  </cellXfs>
  <cellStyles count="57">
    <cellStyle name="20% - Accent3 2" xfId="55" xr:uid="{00000000-0005-0000-0000-000000000000}"/>
    <cellStyle name="20% - Akzent1" xfId="3" xr:uid="{00000000-0005-0000-0000-000001000000}"/>
    <cellStyle name="20% - Akzent2" xfId="4" xr:uid="{00000000-0005-0000-0000-000002000000}"/>
    <cellStyle name="20% - Akzent3" xfId="5" xr:uid="{00000000-0005-0000-0000-000003000000}"/>
    <cellStyle name="20% - Akzent4" xfId="6" xr:uid="{00000000-0005-0000-0000-000004000000}"/>
    <cellStyle name="20% - Akzent5" xfId="7" xr:uid="{00000000-0005-0000-0000-000005000000}"/>
    <cellStyle name="20% - Akzent6" xfId="8" xr:uid="{00000000-0005-0000-0000-000006000000}"/>
    <cellStyle name="40% - Akzent1" xfId="9" xr:uid="{00000000-0005-0000-0000-000007000000}"/>
    <cellStyle name="40% - Akzent2" xfId="10" xr:uid="{00000000-0005-0000-0000-000008000000}"/>
    <cellStyle name="40% - Akzent3" xfId="11" xr:uid="{00000000-0005-0000-0000-000009000000}"/>
    <cellStyle name="40% - Akzent4" xfId="12" xr:uid="{00000000-0005-0000-0000-00000A000000}"/>
    <cellStyle name="40% - Akzent5" xfId="13" xr:uid="{00000000-0005-0000-0000-00000B000000}"/>
    <cellStyle name="40% - Akzent6" xfId="14" xr:uid="{00000000-0005-0000-0000-00000C000000}"/>
    <cellStyle name="60% - Akzent1" xfId="15" xr:uid="{00000000-0005-0000-0000-00000D000000}"/>
    <cellStyle name="60% - Akzent2" xfId="16" xr:uid="{00000000-0005-0000-0000-00000E000000}"/>
    <cellStyle name="60% - Akzent3" xfId="17" xr:uid="{00000000-0005-0000-0000-00000F000000}"/>
    <cellStyle name="60% - Akzent4" xfId="18" xr:uid="{00000000-0005-0000-0000-000010000000}"/>
    <cellStyle name="60% - Akzent5" xfId="19" xr:uid="{00000000-0005-0000-0000-000011000000}"/>
    <cellStyle name="60% - Akzent6" xfId="20" xr:uid="{00000000-0005-0000-0000-000012000000}"/>
    <cellStyle name="Akzent1" xfId="21" xr:uid="{00000000-0005-0000-0000-000013000000}"/>
    <cellStyle name="Akzent2" xfId="22" xr:uid="{00000000-0005-0000-0000-000014000000}"/>
    <cellStyle name="Akzent3" xfId="23" xr:uid="{00000000-0005-0000-0000-000015000000}"/>
    <cellStyle name="Akzent4" xfId="24" xr:uid="{00000000-0005-0000-0000-000016000000}"/>
    <cellStyle name="Akzent5" xfId="25" xr:uid="{00000000-0005-0000-0000-000017000000}"/>
    <cellStyle name="Akzent6" xfId="26" xr:uid="{00000000-0005-0000-0000-000018000000}"/>
    <cellStyle name="Ausgabe" xfId="27" xr:uid="{00000000-0005-0000-0000-000019000000}"/>
    <cellStyle name="Berechnung" xfId="28" xr:uid="{00000000-0005-0000-0000-00001A000000}"/>
    <cellStyle name="Eingabe" xfId="29" xr:uid="{00000000-0005-0000-0000-00001B000000}"/>
    <cellStyle name="Ergebnis" xfId="30" xr:uid="{00000000-0005-0000-0000-00001C000000}"/>
    <cellStyle name="Erklärender Text" xfId="31" xr:uid="{00000000-0005-0000-0000-00001D000000}"/>
    <cellStyle name="Euro" xfId="32" xr:uid="{00000000-0005-0000-0000-00001E000000}"/>
    <cellStyle name="Gut" xfId="33" xr:uid="{00000000-0005-0000-0000-00001F000000}"/>
    <cellStyle name="Neutral 2" xfId="34" xr:uid="{00000000-0005-0000-0000-000020000000}"/>
    <cellStyle name="Normal 2" xfId="35" xr:uid="{00000000-0005-0000-0000-000022000000}"/>
    <cellStyle name="Normal 2 2" xfId="51" xr:uid="{00000000-0005-0000-0000-000023000000}"/>
    <cellStyle name="Normal 2 3" xfId="54" xr:uid="{00000000-0005-0000-0000-000024000000}"/>
    <cellStyle name="Normal 3" xfId="2" xr:uid="{00000000-0005-0000-0000-000025000000}"/>
    <cellStyle name="Normal 4" xfId="52" xr:uid="{00000000-0005-0000-0000-000026000000}"/>
    <cellStyle name="Normal 5" xfId="1" xr:uid="{00000000-0005-0000-0000-000027000000}"/>
    <cellStyle name="Normal 6" xfId="56" xr:uid="{00000000-0005-0000-0000-000028000000}"/>
    <cellStyle name="Note 2" xfId="36" xr:uid="{00000000-0005-0000-0000-000029000000}"/>
    <cellStyle name="Notiz" xfId="37" xr:uid="{00000000-0005-0000-0000-00002A000000}"/>
    <cellStyle name="Percent 2" xfId="38" xr:uid="{00000000-0005-0000-0000-00002C000000}"/>
    <cellStyle name="Percent 3" xfId="53" xr:uid="{00000000-0005-0000-0000-00002D000000}"/>
    <cellStyle name="Publication1" xfId="39" xr:uid="{00000000-0005-0000-0000-00002E000000}"/>
    <cellStyle name="Schlecht" xfId="40" xr:uid="{00000000-0005-0000-0000-00002F000000}"/>
    <cellStyle name="Semleges" xfId="41" xr:uid="{00000000-0005-0000-0000-000030000000}"/>
    <cellStyle name="Standard" xfId="0" builtinId="0"/>
    <cellStyle name="Standard 2" xfId="42" xr:uid="{00000000-0005-0000-0000-000031000000}"/>
    <cellStyle name="Überschrift" xfId="43" xr:uid="{00000000-0005-0000-0000-000032000000}"/>
    <cellStyle name="Überschrift 1" xfId="44" xr:uid="{00000000-0005-0000-0000-000033000000}"/>
    <cellStyle name="Überschrift 2" xfId="45" xr:uid="{00000000-0005-0000-0000-000034000000}"/>
    <cellStyle name="Überschrift 3" xfId="46" xr:uid="{00000000-0005-0000-0000-000035000000}"/>
    <cellStyle name="Überschrift 4" xfId="47" xr:uid="{00000000-0005-0000-0000-000036000000}"/>
    <cellStyle name="Verknüpfte Zelle" xfId="48" xr:uid="{00000000-0005-0000-0000-000037000000}"/>
    <cellStyle name="Warnender Text" xfId="49" xr:uid="{00000000-0005-0000-0000-000038000000}"/>
    <cellStyle name="Zelle überprüfen" xfId="50" xr:uid="{00000000-0005-0000-0000-000039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/>
        <bottom/>
        <vertical/>
        <horizontal/>
      </border>
    </dxf>
    <dxf>
      <font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68" formatCode="#,###"/>
      <fill>
        <patternFill patternType="none">
          <fgColor indexed="64"/>
          <bgColor auto="1"/>
        </patternFill>
      </fill>
    </dxf>
    <dxf>
      <numFmt numFmtId="168" formatCode="#,###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678034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Data" displayName="Data" ref="A1:AJ901" totalsRowShown="0" headerRowDxfId="37" dataDxfId="36">
  <tableColumns count="36">
    <tableColumn id="1" xr3:uid="{00000000-0010-0000-0100-000001000000}" name="Type" dataDxfId="35"/>
    <tableColumn id="37" xr3:uid="{00000000-0010-0000-0100-000025000000}" name="Product" dataDxfId="34">
      <calculatedColumnFormula>VLOOKUP(Data[[#This Row],[or_product]],Ref_products[],2,FALSE)</calculatedColumnFormula>
    </tableColumn>
    <tableColumn id="36" xr3:uid="{00000000-0010-0000-0100-000024000000}" name="Member State" dataDxfId="33">
      <calculatedColumnFormula>VLOOKUP(Data[[#This Row],[MS]],Ref_MS[],2,FALSE)</calculatedColumnFormula>
    </tableColumn>
    <tableColumn id="2" xr3:uid="{00000000-0010-0000-0100-000002000000}" name="or_product" dataDxfId="32"/>
    <tableColumn id="3" xr3:uid="{00000000-0010-0000-0100-000003000000}" name="MS" dataDxfId="31"/>
    <tableColumn id="4" xr3:uid="{00000000-0010-0000-0100-000004000000}" name="or_Member State" dataDxfId="30"/>
    <tableColumn id="8" xr3:uid="{00000000-0010-0000-0100-000008000000}" name="trimavg" dataDxfId="29">
      <calculatedColumnFormula>(SUM(AE2:AI2)-MAX(AE2:AI2)-MIN(AE2:AI2))/3</calculatedColumnFormula>
    </tableColumn>
    <tableColumn id="9" xr3:uid="{00000000-0010-0000-0100-000009000000}" name="1993" dataDxfId="28"/>
    <tableColumn id="10" xr3:uid="{00000000-0010-0000-0100-00000A000000}" name="1994" dataDxfId="27"/>
    <tableColumn id="11" xr3:uid="{00000000-0010-0000-0100-00000B000000}" name="1995" dataDxfId="26"/>
    <tableColumn id="12" xr3:uid="{00000000-0010-0000-0100-00000C000000}" name="1996" dataDxfId="25"/>
    <tableColumn id="13" xr3:uid="{00000000-0010-0000-0100-00000D000000}" name="1997" dataDxfId="24"/>
    <tableColumn id="14" xr3:uid="{00000000-0010-0000-0100-00000E000000}" name="1998" dataDxfId="23"/>
    <tableColumn id="15" xr3:uid="{00000000-0010-0000-0100-00000F000000}" name="1999" dataDxfId="22"/>
    <tableColumn id="16" xr3:uid="{00000000-0010-0000-0100-000010000000}" name="2000" dataDxfId="21"/>
    <tableColumn id="17" xr3:uid="{00000000-0010-0000-0100-000011000000}" name="2001" dataDxfId="20"/>
    <tableColumn id="18" xr3:uid="{00000000-0010-0000-0100-000012000000}" name="2002" dataDxfId="19"/>
    <tableColumn id="19" xr3:uid="{00000000-0010-0000-0100-000013000000}" name="2003" dataDxfId="18"/>
    <tableColumn id="20" xr3:uid="{00000000-0010-0000-0100-000014000000}" name="2004" dataDxfId="17"/>
    <tableColumn id="21" xr3:uid="{00000000-0010-0000-0100-000015000000}" name="2005" dataDxfId="16"/>
    <tableColumn id="22" xr3:uid="{00000000-0010-0000-0100-000016000000}" name="2006" dataDxfId="15"/>
    <tableColumn id="23" xr3:uid="{00000000-0010-0000-0100-000017000000}" name="2007" dataDxfId="14"/>
    <tableColumn id="24" xr3:uid="{00000000-0010-0000-0100-000018000000}" name="2008" dataDxfId="13"/>
    <tableColumn id="25" xr3:uid="{00000000-0010-0000-0100-000019000000}" name="2009" dataDxfId="12"/>
    <tableColumn id="26" xr3:uid="{00000000-0010-0000-0100-00001A000000}" name="2010" dataDxfId="11"/>
    <tableColumn id="27" xr3:uid="{00000000-0010-0000-0100-00001B000000}" name="2011" dataDxfId="10"/>
    <tableColumn id="28" xr3:uid="{00000000-0010-0000-0100-00001C000000}" name="2012" dataDxfId="9"/>
    <tableColumn id="29" xr3:uid="{00000000-0010-0000-0100-00001D000000}" name="2013" dataDxfId="8"/>
    <tableColumn id="30" xr3:uid="{00000000-0010-0000-0100-00001E000000}" name="2014" dataDxfId="7"/>
    <tableColumn id="31" xr3:uid="{00000000-0010-0000-0100-00001F000000}" name="2015" dataDxfId="6"/>
    <tableColumn id="32" xr3:uid="{00000000-0010-0000-0100-000020000000}" name="2016" dataDxfId="5"/>
    <tableColumn id="33" xr3:uid="{00000000-0010-0000-0100-000021000000}" name="2017" dataDxfId="4"/>
    <tableColumn id="5" xr3:uid="{00000000-0010-0000-0100-000005000000}" name="2018" dataDxfId="3"/>
    <tableColumn id="6" xr3:uid="{00000000-0010-0000-0100-000006000000}" name="2019" dataDxfId="2"/>
    <tableColumn id="7" xr3:uid="{00000000-0010-0000-0100-000007000000}" name="2020" dataDxfId="1" dataCellStyle="Normal 6"/>
    <tableColumn id="34" xr3:uid="{00000000-0010-0000-0100-000022000000}" name="2021" dataDxfId="0" dataCellStyle="Normal 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f_products" displayName="Ref_products" ref="E4:F14" totalsRowShown="0">
  <autoFilter ref="E4:F14" xr:uid="{00000000-0009-0000-0100-000003000000}"/>
  <sortState xmlns:xlrd2="http://schemas.microsoft.com/office/spreadsheetml/2017/richdata2" ref="E5:F15">
    <sortCondition ref="E4:E15"/>
  </sortState>
  <tableColumns count="2">
    <tableColumn id="1" xr3:uid="{00000000-0010-0000-0200-000001000000}" name="or_product"/>
    <tableColumn id="2" xr3:uid="{00000000-0010-0000-0200-000002000000}" name="Produ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f_MS" displayName="Ref_MS" ref="B4:C34" totalsRowShown="0">
  <autoFilter ref="B4:C34" xr:uid="{00000000-0009-0000-0100-000004000000}"/>
  <tableColumns count="2">
    <tableColumn id="1" xr3:uid="{00000000-0010-0000-0300-000001000000}" name="MS"/>
    <tableColumn id="2" xr3:uid="{00000000-0010-0000-0300-000002000000}" name="Member 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J901"/>
  <sheetViews>
    <sheetView tabSelected="1" zoomScaleNormal="60" workbookViewId="0">
      <selection activeCell="G18" sqref="G18"/>
    </sheetView>
  </sheetViews>
  <sheetFormatPr baseColWidth="10" defaultColWidth="9.1640625" defaultRowHeight="15"/>
  <cols>
    <col min="1" max="1" width="12.83203125" style="8" customWidth="1"/>
    <col min="2" max="2" width="18.6640625" style="8" customWidth="1"/>
    <col min="3" max="3" width="12" style="8" customWidth="1"/>
    <col min="4" max="4" width="20.5" style="8" customWidth="1"/>
    <col min="5" max="5" width="13.1640625" style="8" customWidth="1"/>
    <col min="6" max="6" width="31.5" style="8" customWidth="1"/>
    <col min="7" max="14" width="9.1640625" style="8"/>
    <col min="15" max="15" width="11.33203125" style="8" customWidth="1"/>
    <col min="16" max="33" width="9.1640625" style="8"/>
    <col min="34" max="34" width="9.1640625" style="8" customWidth="1"/>
    <col min="35" max="36" width="9.1640625" style="7" customWidth="1"/>
    <col min="37" max="16384" width="9.1640625" style="8"/>
  </cols>
  <sheetData>
    <row r="1" spans="1:36">
      <c r="A1" s="3" t="s">
        <v>41</v>
      </c>
      <c r="B1" s="4" t="s">
        <v>42</v>
      </c>
      <c r="C1" s="4" t="s">
        <v>44</v>
      </c>
      <c r="D1" s="5" t="s">
        <v>68</v>
      </c>
      <c r="E1" s="5" t="s">
        <v>43</v>
      </c>
      <c r="F1" s="5" t="s">
        <v>70</v>
      </c>
      <c r="G1" s="6" t="s">
        <v>32</v>
      </c>
      <c r="H1" s="6" t="s">
        <v>80</v>
      </c>
      <c r="I1" s="6" t="s">
        <v>81</v>
      </c>
      <c r="J1" s="6" t="s">
        <v>82</v>
      </c>
      <c r="K1" s="6" t="s">
        <v>83</v>
      </c>
      <c r="L1" s="6" t="s">
        <v>84</v>
      </c>
      <c r="M1" s="6" t="s">
        <v>85</v>
      </c>
      <c r="N1" s="6" t="s">
        <v>86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7" t="s">
        <v>62</v>
      </c>
      <c r="AG1" s="7" t="s">
        <v>75</v>
      </c>
      <c r="AH1" s="7" t="s">
        <v>76</v>
      </c>
      <c r="AI1" s="7" t="s">
        <v>78</v>
      </c>
      <c r="AJ1" s="7" t="s">
        <v>79</v>
      </c>
    </row>
    <row r="2" spans="1:36">
      <c r="A2" s="9" t="s">
        <v>87</v>
      </c>
      <c r="B2" s="9" t="str">
        <f>VLOOKUP(Data[[#This Row],[or_product]],Ref_products[],2,FALSE)</f>
        <v>Soft wheat</v>
      </c>
      <c r="C2" s="9" t="str">
        <f>VLOOKUP(Data[[#This Row],[MS]],Ref_MS[],2,FALSE)</f>
        <v>EU-27</v>
      </c>
      <c r="D2" s="10" t="s">
        <v>33</v>
      </c>
      <c r="E2" s="10" t="s">
        <v>88</v>
      </c>
      <c r="F2" s="10" t="s">
        <v>89</v>
      </c>
      <c r="G2" s="11">
        <f>(SUM(AE2:AI2)-MAX(AE2:AI2)-MIN(AE2:AI2))/3</f>
        <v>21644.196666666667</v>
      </c>
      <c r="H2" s="11">
        <v>21881.965</v>
      </c>
      <c r="I2" s="11">
        <v>21814.501000000004</v>
      </c>
      <c r="J2" s="11">
        <v>22439.763999999999</v>
      </c>
      <c r="K2" s="11">
        <v>22071.272000000001</v>
      </c>
      <c r="L2" s="11">
        <v>23460.396999999997</v>
      </c>
      <c r="M2" s="11">
        <v>23319.353999999999</v>
      </c>
      <c r="N2" s="11">
        <v>21487.599999999999</v>
      </c>
      <c r="O2" s="11">
        <v>20967.991111111111</v>
      </c>
      <c r="P2" s="11">
        <v>21141.672222222216</v>
      </c>
      <c r="Q2" s="11">
        <v>21184.263333333336</v>
      </c>
      <c r="R2" s="11">
        <v>19131.764444444445</v>
      </c>
      <c r="S2" s="11">
        <v>20688.275555555552</v>
      </c>
      <c r="T2" s="11">
        <v>21082.376666666663</v>
      </c>
      <c r="U2" s="11">
        <v>20181.39777777778</v>
      </c>
      <c r="V2" s="11">
        <v>20337.850000000006</v>
      </c>
      <c r="W2" s="11">
        <v>21504.6</v>
      </c>
      <c r="X2" s="11">
        <v>21161.449999999997</v>
      </c>
      <c r="Y2" s="11">
        <v>21206.33</v>
      </c>
      <c r="Z2" s="11">
        <v>21738.52</v>
      </c>
      <c r="AA2" s="11">
        <v>21279.409999999996</v>
      </c>
      <c r="AB2" s="11">
        <v>21790.739999999994</v>
      </c>
      <c r="AC2" s="11">
        <v>22483.309999999998</v>
      </c>
      <c r="AD2" s="11">
        <v>22495.099999999995</v>
      </c>
      <c r="AE2" s="11">
        <v>22432.28</v>
      </c>
      <c r="AF2" s="11">
        <v>21593.839999999997</v>
      </c>
      <c r="AG2" s="11">
        <v>21271.119999999995</v>
      </c>
      <c r="AH2" s="11">
        <v>22067.629999999997</v>
      </c>
      <c r="AI2" s="7">
        <v>20764.689999999999</v>
      </c>
      <c r="AJ2" s="7">
        <v>21675.69</v>
      </c>
    </row>
    <row r="3" spans="1:36">
      <c r="A3" s="9" t="s">
        <v>87</v>
      </c>
      <c r="B3" s="9" t="str">
        <f>VLOOKUP(Data[[#This Row],[or_product]],Ref_products[],2,FALSE)</f>
        <v>Soft wheat</v>
      </c>
      <c r="C3" s="9" t="str">
        <f>VLOOKUP(Data[[#This Row],[MS]],Ref_MS[],2,FALSE)</f>
        <v>EU-28</v>
      </c>
      <c r="D3" s="10" t="s">
        <v>33</v>
      </c>
      <c r="E3" s="10" t="s">
        <v>6</v>
      </c>
      <c r="F3" s="10" t="s">
        <v>5</v>
      </c>
      <c r="G3" s="11">
        <f>(SUM(AE3:AI3)-MAX(AE3:AI3)-MIN(AE3:AI3))/3</f>
        <v>23429.356666666659</v>
      </c>
      <c r="H3" s="12">
        <f>H2+H31</f>
        <v>23639.764999999999</v>
      </c>
      <c r="I3" s="12">
        <f t="shared" ref="I3:AI3" si="0">I2+I31</f>
        <v>23624.501000000004</v>
      </c>
      <c r="J3" s="12">
        <f t="shared" si="0"/>
        <v>24297.363999999998</v>
      </c>
      <c r="K3" s="12">
        <f t="shared" si="0"/>
        <v>24046.272000000001</v>
      </c>
      <c r="L3" s="12">
        <f t="shared" si="0"/>
        <v>25495.396999999997</v>
      </c>
      <c r="M3" s="12">
        <f t="shared" si="0"/>
        <v>25363.353999999999</v>
      </c>
      <c r="N3" s="12">
        <f t="shared" si="0"/>
        <v>23333.599999999999</v>
      </c>
      <c r="O3" s="12">
        <f t="shared" si="0"/>
        <v>23053.991111111111</v>
      </c>
      <c r="P3" s="12">
        <f t="shared" si="0"/>
        <v>22776.672222222216</v>
      </c>
      <c r="Q3" s="12">
        <f t="shared" si="0"/>
        <v>23180.163333333338</v>
      </c>
      <c r="R3" s="12">
        <f t="shared" si="0"/>
        <v>20967.564444444444</v>
      </c>
      <c r="S3" s="12">
        <f t="shared" si="0"/>
        <v>22678.075555555552</v>
      </c>
      <c r="T3" s="12">
        <f t="shared" si="0"/>
        <v>22949.576666666664</v>
      </c>
      <c r="U3" s="12">
        <f t="shared" si="0"/>
        <v>22017.497777777779</v>
      </c>
      <c r="V3" s="12">
        <f t="shared" si="0"/>
        <v>22168.350000000006</v>
      </c>
      <c r="W3" s="12">
        <f t="shared" si="0"/>
        <v>23584.799999999999</v>
      </c>
      <c r="X3" s="12">
        <f t="shared" si="0"/>
        <v>22936.449999999997</v>
      </c>
      <c r="Y3" s="12">
        <f t="shared" si="0"/>
        <v>23145.33</v>
      </c>
      <c r="Z3" s="12">
        <f t="shared" si="0"/>
        <v>23707.52</v>
      </c>
      <c r="AA3" s="12">
        <f t="shared" si="0"/>
        <v>23271.409999999996</v>
      </c>
      <c r="AB3" s="12">
        <f t="shared" si="0"/>
        <v>23405.739999999994</v>
      </c>
      <c r="AC3" s="12">
        <f t="shared" si="0"/>
        <v>24419.309999999998</v>
      </c>
      <c r="AD3" s="12">
        <f t="shared" si="0"/>
        <v>24327.099999999995</v>
      </c>
      <c r="AE3" s="12">
        <f t="shared" si="0"/>
        <v>24255.279999999999</v>
      </c>
      <c r="AF3" s="12">
        <f t="shared" si="0"/>
        <v>23385.839999999997</v>
      </c>
      <c r="AG3" s="12">
        <f t="shared" si="0"/>
        <v>23018.819999999996</v>
      </c>
      <c r="AH3" s="12">
        <f t="shared" si="0"/>
        <v>23883.409999999996</v>
      </c>
      <c r="AI3" s="7">
        <f t="shared" si="0"/>
        <v>22179.82</v>
      </c>
    </row>
    <row r="4" spans="1:36">
      <c r="A4" s="9" t="s">
        <v>87</v>
      </c>
      <c r="B4" s="9" t="str">
        <f>VLOOKUP(Data[[#This Row],[or_product]],Ref_products[],2,FALSE)</f>
        <v>Soft wheat</v>
      </c>
      <c r="C4" s="9" t="str">
        <f>VLOOKUP(Data[[#This Row],[MS]],Ref_MS[],2,FALSE)</f>
        <v>Belgium</v>
      </c>
      <c r="D4" s="10" t="s">
        <v>33</v>
      </c>
      <c r="E4" s="10" t="s">
        <v>90</v>
      </c>
      <c r="F4" s="10" t="s">
        <v>7</v>
      </c>
      <c r="G4" s="11">
        <f t="shared" ref="G4:G69" si="1">(SUM(AE4:AI4)-MAX(AE4:AI4)-MIN(AE4:AI4))/3</f>
        <v>199.01333333333332</v>
      </c>
      <c r="H4" s="11">
        <v>203.6</v>
      </c>
      <c r="I4" s="11">
        <v>202.9</v>
      </c>
      <c r="J4" s="11">
        <v>209.1</v>
      </c>
      <c r="K4" s="11">
        <v>204.5</v>
      </c>
      <c r="L4" s="11">
        <v>209.4</v>
      </c>
      <c r="M4" s="11">
        <v>220.5</v>
      </c>
      <c r="N4" s="11">
        <v>181</v>
      </c>
      <c r="O4" s="11">
        <v>213</v>
      </c>
      <c r="P4" s="11">
        <v>181</v>
      </c>
      <c r="Q4" s="11">
        <v>203</v>
      </c>
      <c r="R4" s="11">
        <v>199</v>
      </c>
      <c r="S4" s="11">
        <v>212</v>
      </c>
      <c r="T4" s="11">
        <v>214</v>
      </c>
      <c r="U4" s="11">
        <v>210</v>
      </c>
      <c r="V4" s="11">
        <v>210</v>
      </c>
      <c r="W4" s="11">
        <v>224</v>
      </c>
      <c r="X4" s="11">
        <v>211.5</v>
      </c>
      <c r="Y4" s="11">
        <v>213</v>
      </c>
      <c r="Z4" s="11">
        <v>200.71</v>
      </c>
      <c r="AA4" s="11">
        <v>217.1</v>
      </c>
      <c r="AB4" s="11">
        <v>201.86</v>
      </c>
      <c r="AC4" s="11">
        <v>210.76</v>
      </c>
      <c r="AD4" s="11">
        <v>221.78</v>
      </c>
      <c r="AE4" s="11">
        <v>215.72</v>
      </c>
      <c r="AF4" s="11">
        <v>197.59</v>
      </c>
      <c r="AG4" s="11">
        <v>195.69</v>
      </c>
      <c r="AH4" s="11">
        <v>203.76</v>
      </c>
      <c r="AI4" s="7">
        <v>194.66</v>
      </c>
      <c r="AJ4" s="7">
        <v>208.9</v>
      </c>
    </row>
    <row r="5" spans="1:36">
      <c r="A5" s="9" t="s">
        <v>87</v>
      </c>
      <c r="B5" s="9" t="str">
        <f>VLOOKUP(Data[[#This Row],[or_product]],Ref_products[],2,FALSE)</f>
        <v>Soft wheat</v>
      </c>
      <c r="C5" s="9" t="str">
        <f>VLOOKUP(Data[[#This Row],[MS]],Ref_MS[],2,FALSE)</f>
        <v>Bulgaria</v>
      </c>
      <c r="D5" s="10" t="s">
        <v>33</v>
      </c>
      <c r="E5" s="10" t="s">
        <v>91</v>
      </c>
      <c r="F5" s="10" t="s">
        <v>8</v>
      </c>
      <c r="G5" s="11">
        <f t="shared" si="1"/>
        <v>1186.9433333333336</v>
      </c>
      <c r="H5" s="11">
        <v>1266</v>
      </c>
      <c r="I5" s="11">
        <v>1319.8</v>
      </c>
      <c r="J5" s="11">
        <v>1181.0999999999999</v>
      </c>
      <c r="K5" s="11">
        <v>957.7</v>
      </c>
      <c r="L5" s="11">
        <v>1211.7</v>
      </c>
      <c r="M5" s="11">
        <v>1335.8</v>
      </c>
      <c r="N5" s="11">
        <v>1097.3</v>
      </c>
      <c r="O5" s="11">
        <v>1106.7</v>
      </c>
      <c r="P5" s="11">
        <v>1333</v>
      </c>
      <c r="Q5" s="11">
        <v>1347.6</v>
      </c>
      <c r="R5" s="11">
        <v>817.8</v>
      </c>
      <c r="S5" s="11">
        <v>1017.6</v>
      </c>
      <c r="T5" s="11">
        <v>1083.5</v>
      </c>
      <c r="U5" s="11">
        <v>966</v>
      </c>
      <c r="V5" s="11">
        <v>1082.4000000000001</v>
      </c>
      <c r="W5" s="11">
        <v>1106.5999999999999</v>
      </c>
      <c r="X5" s="11">
        <v>1184.8</v>
      </c>
      <c r="Y5" s="11">
        <v>1102.6199999999999</v>
      </c>
      <c r="Z5" s="11">
        <v>1101.78</v>
      </c>
      <c r="AA5" s="11">
        <v>1166.3</v>
      </c>
      <c r="AB5" s="11">
        <v>1301.56</v>
      </c>
      <c r="AC5" s="11">
        <v>1261.47</v>
      </c>
      <c r="AD5" s="11">
        <v>1096.2</v>
      </c>
      <c r="AE5" s="11">
        <v>1179.0999999999999</v>
      </c>
      <c r="AF5" s="11">
        <v>1133.7</v>
      </c>
      <c r="AG5" s="11">
        <v>1197.0999999999999</v>
      </c>
      <c r="AH5" s="11">
        <v>1189.3599999999999</v>
      </c>
      <c r="AI5" s="7">
        <v>1192.3699999999999</v>
      </c>
      <c r="AJ5" s="7">
        <v>1195.6300000000001</v>
      </c>
    </row>
    <row r="6" spans="1:36">
      <c r="A6" s="9" t="s">
        <v>87</v>
      </c>
      <c r="B6" s="9" t="str">
        <f>VLOOKUP(Data[[#This Row],[or_product]],Ref_products[],2,FALSE)</f>
        <v>Soft wheat</v>
      </c>
      <c r="C6" s="9" t="str">
        <f>VLOOKUP(Data[[#This Row],[MS]],Ref_MS[],2,FALSE)</f>
        <v>Czech Republic</v>
      </c>
      <c r="D6" s="10" t="s">
        <v>33</v>
      </c>
      <c r="E6" s="10" t="s">
        <v>92</v>
      </c>
      <c r="F6" s="10" t="s">
        <v>93</v>
      </c>
      <c r="G6" s="11">
        <f t="shared" si="1"/>
        <v>830.4</v>
      </c>
      <c r="H6" s="11">
        <v>783</v>
      </c>
      <c r="I6" s="11">
        <v>812</v>
      </c>
      <c r="J6" s="11">
        <v>832</v>
      </c>
      <c r="K6" s="11">
        <v>801</v>
      </c>
      <c r="L6" s="11">
        <v>825.5</v>
      </c>
      <c r="M6" s="11">
        <v>912.3</v>
      </c>
      <c r="N6" s="11">
        <v>867.1</v>
      </c>
      <c r="O6" s="11">
        <v>970.4</v>
      </c>
      <c r="P6" s="11">
        <v>923.2</v>
      </c>
      <c r="Q6" s="11">
        <v>848.8</v>
      </c>
      <c r="R6" s="11">
        <v>648.4</v>
      </c>
      <c r="S6" s="11">
        <v>863.2</v>
      </c>
      <c r="T6" s="11">
        <v>820.4</v>
      </c>
      <c r="U6" s="11">
        <v>781.5</v>
      </c>
      <c r="V6" s="11">
        <v>811</v>
      </c>
      <c r="W6" s="11">
        <v>802.3</v>
      </c>
      <c r="X6" s="11">
        <v>831.3</v>
      </c>
      <c r="Y6" s="11">
        <v>833.58</v>
      </c>
      <c r="Z6" s="11">
        <v>863.13</v>
      </c>
      <c r="AA6" s="11">
        <v>815.38</v>
      </c>
      <c r="AB6" s="11">
        <v>829.39</v>
      </c>
      <c r="AC6" s="11">
        <v>835.94</v>
      </c>
      <c r="AD6" s="11">
        <v>829.82</v>
      </c>
      <c r="AE6" s="11">
        <v>839.71</v>
      </c>
      <c r="AF6" s="11">
        <v>832.06</v>
      </c>
      <c r="AG6" s="11">
        <v>819.69</v>
      </c>
      <c r="AH6" s="11">
        <v>839.45</v>
      </c>
      <c r="AI6" s="7">
        <v>798.58</v>
      </c>
      <c r="AJ6" s="7">
        <v>784.79</v>
      </c>
    </row>
    <row r="7" spans="1:36">
      <c r="A7" s="9" t="s">
        <v>87</v>
      </c>
      <c r="B7" s="9" t="str">
        <f>VLOOKUP(Data[[#This Row],[or_product]],Ref_products[],2,FALSE)</f>
        <v>Soft wheat</v>
      </c>
      <c r="C7" s="9" t="str">
        <f>VLOOKUP(Data[[#This Row],[MS]],Ref_MS[],2,FALSE)</f>
        <v>Denmark</v>
      </c>
      <c r="D7" s="10" t="s">
        <v>33</v>
      </c>
      <c r="E7" s="10" t="s">
        <v>94</v>
      </c>
      <c r="F7" s="10" t="s">
        <v>10</v>
      </c>
      <c r="G7" s="11">
        <f t="shared" si="1"/>
        <v>552.99999999999989</v>
      </c>
      <c r="H7" s="11">
        <v>619.4</v>
      </c>
      <c r="I7" s="11">
        <v>573.6</v>
      </c>
      <c r="J7" s="11">
        <v>608</v>
      </c>
      <c r="K7" s="11">
        <v>674</v>
      </c>
      <c r="L7" s="11">
        <v>684</v>
      </c>
      <c r="M7" s="11">
        <v>680</v>
      </c>
      <c r="N7" s="11">
        <v>638</v>
      </c>
      <c r="O7" s="11">
        <v>619.20000000000005</v>
      </c>
      <c r="P7" s="11">
        <v>634</v>
      </c>
      <c r="Q7" s="11">
        <v>576.6</v>
      </c>
      <c r="R7" s="11">
        <v>664.3</v>
      </c>
      <c r="S7" s="11">
        <v>666.4</v>
      </c>
      <c r="T7" s="11">
        <v>675.6</v>
      </c>
      <c r="U7" s="11">
        <v>686.3</v>
      </c>
      <c r="V7" s="11">
        <v>688.8</v>
      </c>
      <c r="W7" s="11">
        <v>638.20000000000005</v>
      </c>
      <c r="X7" s="11">
        <v>739</v>
      </c>
      <c r="Y7" s="11">
        <v>763.6</v>
      </c>
      <c r="Z7" s="11">
        <v>747</v>
      </c>
      <c r="AA7" s="11">
        <v>614.1</v>
      </c>
      <c r="AB7" s="11">
        <v>567.9</v>
      </c>
      <c r="AC7" s="11">
        <v>662.1</v>
      </c>
      <c r="AD7" s="11">
        <v>632.4</v>
      </c>
      <c r="AE7" s="11">
        <v>583</v>
      </c>
      <c r="AF7" s="11">
        <v>586.6</v>
      </c>
      <c r="AG7" s="11">
        <v>425.8</v>
      </c>
      <c r="AH7" s="11">
        <v>573.4</v>
      </c>
      <c r="AI7" s="7">
        <v>502.6</v>
      </c>
      <c r="AJ7" s="7">
        <v>537.70000000000005</v>
      </c>
    </row>
    <row r="8" spans="1:36">
      <c r="A8" s="9" t="s">
        <v>87</v>
      </c>
      <c r="B8" s="9" t="str">
        <f>VLOOKUP(Data[[#This Row],[or_product]],Ref_products[],2,FALSE)</f>
        <v>Soft wheat</v>
      </c>
      <c r="C8" s="9" t="str">
        <f>VLOOKUP(Data[[#This Row],[MS]],Ref_MS[],2,FALSE)</f>
        <v>Germany</v>
      </c>
      <c r="D8" s="10" t="s">
        <v>33</v>
      </c>
      <c r="E8" s="10" t="s">
        <v>95</v>
      </c>
      <c r="F8" s="10" t="s">
        <v>11</v>
      </c>
      <c r="G8" s="11">
        <f t="shared" si="1"/>
        <v>3088.6333333333332</v>
      </c>
      <c r="H8" s="11">
        <v>2385</v>
      </c>
      <c r="I8" s="11">
        <v>2424</v>
      </c>
      <c r="J8" s="11">
        <v>2571.6</v>
      </c>
      <c r="K8" s="11">
        <v>2586.4</v>
      </c>
      <c r="L8" s="11">
        <v>2713</v>
      </c>
      <c r="M8" s="11">
        <v>2790.8</v>
      </c>
      <c r="N8" s="11">
        <v>2589.1</v>
      </c>
      <c r="O8" s="11">
        <v>2960.3</v>
      </c>
      <c r="P8" s="11">
        <v>2892.5</v>
      </c>
      <c r="Q8" s="11">
        <v>3009.8</v>
      </c>
      <c r="R8" s="11">
        <v>2956.4</v>
      </c>
      <c r="S8" s="11">
        <v>3103.4</v>
      </c>
      <c r="T8" s="11">
        <v>3163.4</v>
      </c>
      <c r="U8" s="11">
        <v>3102.9</v>
      </c>
      <c r="V8" s="11">
        <v>2984.5</v>
      </c>
      <c r="W8" s="11">
        <v>3207</v>
      </c>
      <c r="X8" s="11">
        <v>3214.8</v>
      </c>
      <c r="Y8" s="11">
        <v>3276.64</v>
      </c>
      <c r="Z8" s="11">
        <v>3232.9</v>
      </c>
      <c r="AA8" s="11">
        <v>3045</v>
      </c>
      <c r="AB8" s="11">
        <v>3119.6</v>
      </c>
      <c r="AC8" s="11">
        <v>3208.4</v>
      </c>
      <c r="AD8" s="11">
        <v>3263.9</v>
      </c>
      <c r="AE8" s="11">
        <v>3176.4</v>
      </c>
      <c r="AF8" s="11">
        <v>3173</v>
      </c>
      <c r="AG8" s="11">
        <v>3006.2</v>
      </c>
      <c r="AH8" s="11">
        <v>3086.7</v>
      </c>
      <c r="AI8" s="7">
        <v>2801.5</v>
      </c>
      <c r="AJ8" s="7">
        <v>2901.5</v>
      </c>
    </row>
    <row r="9" spans="1:36">
      <c r="A9" s="9" t="s">
        <v>87</v>
      </c>
      <c r="B9" s="9" t="str">
        <f>VLOOKUP(Data[[#This Row],[or_product]],Ref_products[],2,FALSE)</f>
        <v>Soft wheat</v>
      </c>
      <c r="C9" s="9" t="str">
        <f>VLOOKUP(Data[[#This Row],[MS]],Ref_MS[],2,FALSE)</f>
        <v>Estonia</v>
      </c>
      <c r="D9" s="10" t="s">
        <v>33</v>
      </c>
      <c r="E9" s="10" t="s">
        <v>96</v>
      </c>
      <c r="F9" s="10" t="s">
        <v>12</v>
      </c>
      <c r="G9" s="11">
        <f t="shared" si="1"/>
        <v>166.50666666666666</v>
      </c>
      <c r="H9" s="11">
        <v>50.3</v>
      </c>
      <c r="I9" s="11">
        <v>34.200000000000003</v>
      </c>
      <c r="J9" s="11">
        <v>38.6</v>
      </c>
      <c r="K9" s="11">
        <v>45.9</v>
      </c>
      <c r="L9" s="11">
        <v>50.9</v>
      </c>
      <c r="M9" s="11">
        <v>66.8</v>
      </c>
      <c r="N9" s="11">
        <v>66.099999999999994</v>
      </c>
      <c r="O9" s="11">
        <v>68.900000000000006</v>
      </c>
      <c r="P9" s="11">
        <v>59.6</v>
      </c>
      <c r="Q9" s="11">
        <v>64.5</v>
      </c>
      <c r="R9" s="11">
        <v>67.2</v>
      </c>
      <c r="S9" s="11">
        <v>78.400000000000006</v>
      </c>
      <c r="T9" s="11">
        <v>85.4</v>
      </c>
      <c r="U9" s="11">
        <v>90.9</v>
      </c>
      <c r="V9" s="11">
        <v>99.5</v>
      </c>
      <c r="W9" s="11">
        <v>107.6</v>
      </c>
      <c r="X9" s="11">
        <v>113.6</v>
      </c>
      <c r="Y9" s="11">
        <v>119.4</v>
      </c>
      <c r="Z9" s="11">
        <v>128.4</v>
      </c>
      <c r="AA9" s="11">
        <v>124.3</v>
      </c>
      <c r="AB9" s="11">
        <v>124.2</v>
      </c>
      <c r="AC9" s="11">
        <v>154.4</v>
      </c>
      <c r="AD9" s="11">
        <v>169.7</v>
      </c>
      <c r="AE9" s="11">
        <v>164.5</v>
      </c>
      <c r="AF9" s="11">
        <v>169.75</v>
      </c>
      <c r="AG9" s="11">
        <v>154.58000000000001</v>
      </c>
      <c r="AH9" s="11">
        <v>166.98</v>
      </c>
      <c r="AI9" s="7">
        <v>168.04</v>
      </c>
      <c r="AJ9" s="7">
        <v>180</v>
      </c>
    </row>
    <row r="10" spans="1:36">
      <c r="A10" s="9" t="s">
        <v>87</v>
      </c>
      <c r="B10" s="9" t="str">
        <f>VLOOKUP(Data[[#This Row],[or_product]],Ref_products[],2,FALSE)</f>
        <v>Soft wheat</v>
      </c>
      <c r="C10" s="9" t="str">
        <f>VLOOKUP(Data[[#This Row],[MS]],Ref_MS[],2,FALSE)</f>
        <v>Ireland</v>
      </c>
      <c r="D10" s="10" t="s">
        <v>33</v>
      </c>
      <c r="E10" s="10" t="s">
        <v>97</v>
      </c>
      <c r="F10" s="10" t="s">
        <v>13</v>
      </c>
      <c r="G10" s="11">
        <f t="shared" si="1"/>
        <v>62.836666666666666</v>
      </c>
      <c r="H10" s="11">
        <v>79.2</v>
      </c>
      <c r="I10" s="11">
        <v>74.099999999999994</v>
      </c>
      <c r="J10" s="11">
        <v>70.7</v>
      </c>
      <c r="K10" s="11">
        <v>85.7</v>
      </c>
      <c r="L10" s="11">
        <v>93.9</v>
      </c>
      <c r="M10" s="11">
        <v>83.9</v>
      </c>
      <c r="N10" s="11">
        <v>68.099999999999994</v>
      </c>
      <c r="O10" s="11">
        <v>78</v>
      </c>
      <c r="P10" s="11">
        <v>84.9</v>
      </c>
      <c r="Q10" s="11">
        <v>102.7</v>
      </c>
      <c r="R10" s="11">
        <v>95.72</v>
      </c>
      <c r="S10" s="11">
        <v>102.72</v>
      </c>
      <c r="T10" s="11">
        <v>95.23</v>
      </c>
      <c r="U10" s="11">
        <v>87.51</v>
      </c>
      <c r="V10" s="11">
        <v>84.25</v>
      </c>
      <c r="W10" s="11">
        <v>110.67</v>
      </c>
      <c r="X10" s="11">
        <v>84.47</v>
      </c>
      <c r="Y10" s="11">
        <v>77.819999999999993</v>
      </c>
      <c r="Z10" s="11">
        <v>94.16</v>
      </c>
      <c r="AA10" s="11">
        <v>98.03</v>
      </c>
      <c r="AB10" s="11">
        <v>60.6</v>
      </c>
      <c r="AC10" s="11">
        <v>71.61</v>
      </c>
      <c r="AD10" s="11">
        <v>65.33</v>
      </c>
      <c r="AE10" s="11">
        <v>67.92</v>
      </c>
      <c r="AF10" s="11">
        <v>67.05</v>
      </c>
      <c r="AG10" s="11">
        <v>57.98</v>
      </c>
      <c r="AH10" s="11">
        <v>63.48</v>
      </c>
      <c r="AI10" s="7">
        <v>46.99</v>
      </c>
      <c r="AJ10" s="7">
        <v>61.36</v>
      </c>
    </row>
    <row r="11" spans="1:36">
      <c r="A11" s="9" t="s">
        <v>87</v>
      </c>
      <c r="B11" s="9" t="str">
        <f>VLOOKUP(Data[[#This Row],[or_product]],Ref_products[],2,FALSE)</f>
        <v>Soft wheat</v>
      </c>
      <c r="C11" s="9" t="str">
        <f>VLOOKUP(Data[[#This Row],[MS]],Ref_MS[],2,FALSE)</f>
        <v>Greece</v>
      </c>
      <c r="D11" s="10" t="s">
        <v>33</v>
      </c>
      <c r="E11" s="10" t="s">
        <v>98</v>
      </c>
      <c r="F11" s="10" t="s">
        <v>14</v>
      </c>
      <c r="G11" s="11">
        <f t="shared" si="1"/>
        <v>108.10333333333337</v>
      </c>
      <c r="H11" s="11">
        <v>328.9</v>
      </c>
      <c r="I11" s="11">
        <v>307.39999999999998</v>
      </c>
      <c r="J11" s="11">
        <v>252.3</v>
      </c>
      <c r="K11" s="11">
        <v>262.60000000000002</v>
      </c>
      <c r="L11" s="11">
        <v>242.2</v>
      </c>
      <c r="M11" s="11">
        <v>230.1</v>
      </c>
      <c r="N11" s="11">
        <v>208</v>
      </c>
      <c r="O11" s="11">
        <v>160.30000000000001</v>
      </c>
      <c r="P11" s="11">
        <v>170.45</v>
      </c>
      <c r="Q11" s="11">
        <v>130.01</v>
      </c>
      <c r="R11" s="11">
        <v>124.04</v>
      </c>
      <c r="S11" s="11">
        <v>88.36</v>
      </c>
      <c r="T11" s="11">
        <v>100.37</v>
      </c>
      <c r="U11" s="11">
        <v>165.07</v>
      </c>
      <c r="V11" s="11">
        <v>186.29</v>
      </c>
      <c r="W11" s="11">
        <v>174.24</v>
      </c>
      <c r="X11" s="11">
        <v>178.25</v>
      </c>
      <c r="Y11" s="11">
        <v>154.33000000000001</v>
      </c>
      <c r="Z11" s="11">
        <v>139.88</v>
      </c>
      <c r="AA11" s="11">
        <v>162.53</v>
      </c>
      <c r="AB11" s="11">
        <v>192.04</v>
      </c>
      <c r="AC11" s="11">
        <v>191.42</v>
      </c>
      <c r="AD11" s="11">
        <v>154.84</v>
      </c>
      <c r="AE11" s="11">
        <v>149.41999999999999</v>
      </c>
      <c r="AF11" s="11">
        <v>119.7</v>
      </c>
      <c r="AG11" s="11">
        <v>108</v>
      </c>
      <c r="AH11" s="11">
        <v>96.61</v>
      </c>
      <c r="AI11" s="7">
        <v>93.2</v>
      </c>
      <c r="AJ11" s="7">
        <v>92.58</v>
      </c>
    </row>
    <row r="12" spans="1:36">
      <c r="A12" s="9" t="s">
        <v>87</v>
      </c>
      <c r="B12" s="9" t="str">
        <f>VLOOKUP(Data[[#This Row],[or_product]],Ref_products[],2,FALSE)</f>
        <v>Soft wheat</v>
      </c>
      <c r="C12" s="9" t="str">
        <f>VLOOKUP(Data[[#This Row],[MS]],Ref_MS[],2,FALSE)</f>
        <v>Spain</v>
      </c>
      <c r="D12" s="10" t="s">
        <v>33</v>
      </c>
      <c r="E12" s="10" t="s">
        <v>99</v>
      </c>
      <c r="F12" s="10" t="s">
        <v>15</v>
      </c>
      <c r="G12" s="11">
        <f t="shared" si="1"/>
        <v>1668.7633333333326</v>
      </c>
      <c r="H12" s="11">
        <v>1379</v>
      </c>
      <c r="I12" s="11">
        <v>1322</v>
      </c>
      <c r="J12" s="11">
        <v>1480.7</v>
      </c>
      <c r="K12" s="11">
        <v>1359.5</v>
      </c>
      <c r="L12" s="11">
        <v>1431.6</v>
      </c>
      <c r="M12" s="11">
        <v>1283.5</v>
      </c>
      <c r="N12" s="11">
        <v>1628</v>
      </c>
      <c r="O12" s="11">
        <v>1485.7</v>
      </c>
      <c r="P12" s="11">
        <v>1291.9000000000001</v>
      </c>
      <c r="Q12" s="11">
        <v>1480.5</v>
      </c>
      <c r="R12" s="11">
        <v>1307.4000000000001</v>
      </c>
      <c r="S12" s="11">
        <v>1226.3</v>
      </c>
      <c r="T12" s="11">
        <v>1363.7</v>
      </c>
      <c r="U12" s="11">
        <v>1306.2</v>
      </c>
      <c r="V12" s="11">
        <v>1389.9</v>
      </c>
      <c r="W12" s="11">
        <v>1526.2</v>
      </c>
      <c r="X12" s="11">
        <v>1233.5999999999999</v>
      </c>
      <c r="Y12" s="11">
        <v>1459.77</v>
      </c>
      <c r="Z12" s="11">
        <v>1994.65</v>
      </c>
      <c r="AA12" s="11">
        <v>1777.12</v>
      </c>
      <c r="AB12" s="11">
        <v>1781.58</v>
      </c>
      <c r="AC12" s="11">
        <v>1874.07</v>
      </c>
      <c r="AD12" s="11">
        <v>1828.42</v>
      </c>
      <c r="AE12" s="11">
        <v>1808.69</v>
      </c>
      <c r="AF12" s="11">
        <v>1645.12</v>
      </c>
      <c r="AG12" s="11">
        <v>1689.08</v>
      </c>
      <c r="AH12" s="11">
        <v>1653.45</v>
      </c>
      <c r="AI12" s="7">
        <v>1663.76</v>
      </c>
      <c r="AJ12" s="7">
        <v>1814.0700000000002</v>
      </c>
    </row>
    <row r="13" spans="1:36">
      <c r="A13" s="9" t="s">
        <v>87</v>
      </c>
      <c r="B13" s="9" t="str">
        <f>VLOOKUP(Data[[#This Row],[or_product]],Ref_products[],2,FALSE)</f>
        <v>Soft wheat</v>
      </c>
      <c r="C13" s="9" t="str">
        <f>VLOOKUP(Data[[#This Row],[MS]],Ref_MS[],2,FALSE)</f>
        <v>France</v>
      </c>
      <c r="D13" s="10" t="s">
        <v>33</v>
      </c>
      <c r="E13" s="10" t="s">
        <v>100</v>
      </c>
      <c r="F13" s="10" t="s">
        <v>0</v>
      </c>
      <c r="G13" s="11">
        <f t="shared" si="1"/>
        <v>4947.0133333333333</v>
      </c>
      <c r="H13" s="11">
        <v>4288</v>
      </c>
      <c r="I13" s="11">
        <v>4338.3</v>
      </c>
      <c r="J13" s="11">
        <v>4513.5</v>
      </c>
      <c r="K13" s="11">
        <v>4764</v>
      </c>
      <c r="L13" s="11">
        <v>4840.7</v>
      </c>
      <c r="M13" s="11">
        <v>4934.7</v>
      </c>
      <c r="N13" s="11">
        <v>4775.2</v>
      </c>
      <c r="O13" s="11">
        <v>4910.5</v>
      </c>
      <c r="P13" s="11">
        <v>4460.2</v>
      </c>
      <c r="Q13" s="11">
        <v>4894.8</v>
      </c>
      <c r="R13" s="11">
        <v>4524.3999999999996</v>
      </c>
      <c r="S13" s="11">
        <v>4830.7</v>
      </c>
      <c r="T13" s="11">
        <v>4855.3</v>
      </c>
      <c r="U13" s="11">
        <v>4793.1000000000004</v>
      </c>
      <c r="V13" s="11">
        <v>4783</v>
      </c>
      <c r="W13" s="11">
        <v>5064.7</v>
      </c>
      <c r="X13" s="11">
        <v>4733.1000000000004</v>
      </c>
      <c r="Y13" s="11">
        <v>4898.5200000000004</v>
      </c>
      <c r="Z13" s="11">
        <v>4990.18</v>
      </c>
      <c r="AA13" s="11">
        <v>4860.63</v>
      </c>
      <c r="AB13" s="11">
        <v>4983.66</v>
      </c>
      <c r="AC13" s="11">
        <v>5010.46</v>
      </c>
      <c r="AD13" s="11">
        <v>5161.3900000000003</v>
      </c>
      <c r="AE13" s="11">
        <v>5139.25</v>
      </c>
      <c r="AF13" s="11">
        <v>4962.08</v>
      </c>
      <c r="AG13" s="11">
        <v>4880.21</v>
      </c>
      <c r="AH13" s="11">
        <v>4998.75</v>
      </c>
      <c r="AI13" s="7">
        <v>4260.93</v>
      </c>
      <c r="AJ13" s="7">
        <v>4974</v>
      </c>
    </row>
    <row r="14" spans="1:36">
      <c r="A14" s="9" t="s">
        <v>87</v>
      </c>
      <c r="B14" s="9" t="str">
        <f>VLOOKUP(Data[[#This Row],[or_product]],Ref_products[],2,FALSE)</f>
        <v>Soft wheat</v>
      </c>
      <c r="C14" s="9" t="str">
        <f>VLOOKUP(Data[[#This Row],[MS]],Ref_MS[],2,FALSE)</f>
        <v>Croatia</v>
      </c>
      <c r="D14" s="10" t="s">
        <v>33</v>
      </c>
      <c r="E14" s="10" t="s">
        <v>101</v>
      </c>
      <c r="F14" s="10" t="s">
        <v>4</v>
      </c>
      <c r="G14" s="11">
        <f t="shared" si="1"/>
        <v>142.61000000000001</v>
      </c>
      <c r="H14" s="11">
        <v>158.965</v>
      </c>
      <c r="I14" s="11">
        <v>145.501</v>
      </c>
      <c r="J14" s="11">
        <v>174.16400000000002</v>
      </c>
      <c r="K14" s="11">
        <v>147.97200000000001</v>
      </c>
      <c r="L14" s="11">
        <v>155.49700000000001</v>
      </c>
      <c r="M14" s="11">
        <v>188.85400000000001</v>
      </c>
      <c r="N14" s="11">
        <v>116.4</v>
      </c>
      <c r="O14" s="11">
        <v>120.66111111111111</v>
      </c>
      <c r="P14" s="11">
        <v>124.92222222222222</v>
      </c>
      <c r="Q14" s="11">
        <v>129.18333333333334</v>
      </c>
      <c r="R14" s="11">
        <v>133.44444444444446</v>
      </c>
      <c r="S14" s="11">
        <v>137.70555555555558</v>
      </c>
      <c r="T14" s="11">
        <v>141.9666666666667</v>
      </c>
      <c r="U14" s="11">
        <v>146.22777777777782</v>
      </c>
      <c r="V14" s="11">
        <v>150.5</v>
      </c>
      <c r="W14" s="11">
        <v>154.75</v>
      </c>
      <c r="X14" s="11">
        <v>179.23</v>
      </c>
      <c r="Y14" s="11">
        <v>168.51</v>
      </c>
      <c r="Z14" s="11">
        <v>147.18</v>
      </c>
      <c r="AA14" s="11">
        <v>185.84</v>
      </c>
      <c r="AB14" s="11">
        <v>203.43</v>
      </c>
      <c r="AC14" s="11">
        <v>155.58000000000001</v>
      </c>
      <c r="AD14" s="11">
        <v>141.15</v>
      </c>
      <c r="AE14" s="11">
        <v>170.9</v>
      </c>
      <c r="AF14" s="11">
        <v>117.73</v>
      </c>
      <c r="AG14" s="11">
        <v>137.99</v>
      </c>
      <c r="AH14" s="11">
        <v>142.76</v>
      </c>
      <c r="AI14" s="7">
        <v>147.08000000000001</v>
      </c>
      <c r="AJ14" s="7">
        <v>146.80000000000001</v>
      </c>
    </row>
    <row r="15" spans="1:36">
      <c r="A15" s="9" t="s">
        <v>87</v>
      </c>
      <c r="B15" s="9" t="str">
        <f>VLOOKUP(Data[[#This Row],[or_product]],Ref_products[],2,FALSE)</f>
        <v>Soft wheat</v>
      </c>
      <c r="C15" s="9" t="str">
        <f>VLOOKUP(Data[[#This Row],[MS]],Ref_MS[],2,FALSE)</f>
        <v>Italy</v>
      </c>
      <c r="D15" s="10" t="s">
        <v>33</v>
      </c>
      <c r="E15" s="10" t="s">
        <v>102</v>
      </c>
      <c r="F15" s="10" t="s">
        <v>16</v>
      </c>
      <c r="G15" s="11">
        <f t="shared" si="1"/>
        <v>520.38</v>
      </c>
      <c r="H15" s="11">
        <v>889.1</v>
      </c>
      <c r="I15" s="11">
        <v>844.9</v>
      </c>
      <c r="J15" s="11">
        <v>858.9</v>
      </c>
      <c r="K15" s="11">
        <v>792.8</v>
      </c>
      <c r="L15" s="11">
        <v>700.9</v>
      </c>
      <c r="M15" s="11">
        <v>698.4</v>
      </c>
      <c r="N15" s="11">
        <v>696</v>
      </c>
      <c r="O15" s="11">
        <v>658.8</v>
      </c>
      <c r="P15" s="11">
        <v>625.20000000000005</v>
      </c>
      <c r="Q15" s="11">
        <v>682.1</v>
      </c>
      <c r="R15" s="11">
        <v>577.29999999999995</v>
      </c>
      <c r="S15" s="11">
        <v>581.79999999999995</v>
      </c>
      <c r="T15" s="11">
        <v>602.79999999999995</v>
      </c>
      <c r="U15" s="11">
        <v>582.79999999999995</v>
      </c>
      <c r="V15" s="11">
        <v>661.2</v>
      </c>
      <c r="W15" s="11">
        <v>702.2</v>
      </c>
      <c r="X15" s="11">
        <v>533.6</v>
      </c>
      <c r="Y15" s="11">
        <v>572.45000000000005</v>
      </c>
      <c r="Z15" s="11">
        <v>531.14</v>
      </c>
      <c r="AA15" s="11">
        <v>593.49</v>
      </c>
      <c r="AB15" s="11">
        <v>631.66999999999996</v>
      </c>
      <c r="AC15" s="11">
        <v>586.62</v>
      </c>
      <c r="AD15" s="11">
        <v>553.63</v>
      </c>
      <c r="AE15" s="11">
        <v>528.74</v>
      </c>
      <c r="AF15" s="11">
        <v>501.72</v>
      </c>
      <c r="AG15" s="11">
        <v>543.32000000000005</v>
      </c>
      <c r="AH15" s="11">
        <v>530.67999999999995</v>
      </c>
      <c r="AI15" s="7">
        <v>500.8</v>
      </c>
      <c r="AJ15" s="7">
        <v>454.66</v>
      </c>
    </row>
    <row r="16" spans="1:36">
      <c r="A16" s="9" t="s">
        <v>87</v>
      </c>
      <c r="B16" s="9" t="str">
        <f>VLOOKUP(Data[[#This Row],[or_product]],Ref_products[],2,FALSE)</f>
        <v>Soft wheat</v>
      </c>
      <c r="C16" s="9" t="str">
        <f>VLOOKUP(Data[[#This Row],[MS]],Ref_MS[],2,FALSE)</f>
        <v>Cyprus</v>
      </c>
      <c r="D16" s="10" t="s">
        <v>33</v>
      </c>
      <c r="E16" s="10" t="s">
        <v>103</v>
      </c>
      <c r="F16" s="10" t="s">
        <v>17</v>
      </c>
      <c r="G16" s="11">
        <f t="shared" si="1"/>
        <v>2.6666666666666674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0.78</v>
      </c>
      <c r="AF16" s="11">
        <v>1.57</v>
      </c>
      <c r="AG16" s="11">
        <v>2.4300000000000002</v>
      </c>
      <c r="AH16" s="11">
        <v>4.2</v>
      </c>
      <c r="AI16" s="7">
        <v>4</v>
      </c>
      <c r="AJ16" s="7">
        <v>4.5</v>
      </c>
    </row>
    <row r="17" spans="1:36">
      <c r="A17" s="9" t="s">
        <v>87</v>
      </c>
      <c r="B17" s="9" t="str">
        <f>VLOOKUP(Data[[#This Row],[or_product]],Ref_products[],2,FALSE)</f>
        <v>Soft wheat</v>
      </c>
      <c r="C17" s="9" t="str">
        <f>VLOOKUP(Data[[#This Row],[MS]],Ref_MS[],2,FALSE)</f>
        <v>Latvia</v>
      </c>
      <c r="D17" s="10" t="s">
        <v>33</v>
      </c>
      <c r="E17" s="10" t="s">
        <v>104</v>
      </c>
      <c r="F17" s="10" t="s">
        <v>18</v>
      </c>
      <c r="G17" s="11">
        <f t="shared" si="1"/>
        <v>472.86666666666662</v>
      </c>
      <c r="H17" s="11">
        <v>169.1</v>
      </c>
      <c r="I17" s="11">
        <v>94.6</v>
      </c>
      <c r="J17" s="11">
        <v>109.6</v>
      </c>
      <c r="K17" s="11">
        <v>149.19999999999999</v>
      </c>
      <c r="L17" s="11">
        <v>152.30000000000001</v>
      </c>
      <c r="M17" s="11">
        <v>150.9</v>
      </c>
      <c r="N17" s="11">
        <v>146</v>
      </c>
      <c r="O17" s="11">
        <v>158.1</v>
      </c>
      <c r="P17" s="11">
        <v>166.8</v>
      </c>
      <c r="Q17" s="11">
        <v>153.5</v>
      </c>
      <c r="R17" s="11">
        <v>167.8</v>
      </c>
      <c r="S17" s="11">
        <v>169.9</v>
      </c>
      <c r="T17" s="11">
        <v>187.4</v>
      </c>
      <c r="U17" s="11">
        <v>215.1</v>
      </c>
      <c r="V17" s="11">
        <v>224.6</v>
      </c>
      <c r="W17" s="11">
        <v>256.60000000000002</v>
      </c>
      <c r="X17" s="11">
        <v>285.7</v>
      </c>
      <c r="Y17" s="11">
        <v>296.29999999999995</v>
      </c>
      <c r="Z17" s="11">
        <v>306.89999999999998</v>
      </c>
      <c r="AA17" s="11">
        <v>352.4</v>
      </c>
      <c r="AB17" s="11">
        <v>369.3</v>
      </c>
      <c r="AC17" s="11">
        <v>391.6</v>
      </c>
      <c r="AD17" s="11">
        <v>447.3</v>
      </c>
      <c r="AE17" s="11">
        <v>479.1</v>
      </c>
      <c r="AF17" s="11">
        <v>446.8</v>
      </c>
      <c r="AG17" s="11">
        <v>417.2</v>
      </c>
      <c r="AH17" s="11">
        <v>492.7</v>
      </c>
      <c r="AI17" s="7">
        <v>498.2</v>
      </c>
      <c r="AJ17" s="7">
        <v>537.29999999999995</v>
      </c>
    </row>
    <row r="18" spans="1:36">
      <c r="A18" s="9" t="s">
        <v>87</v>
      </c>
      <c r="B18" s="9" t="str">
        <f>VLOOKUP(Data[[#This Row],[or_product]],Ref_products[],2,FALSE)</f>
        <v>Soft wheat</v>
      </c>
      <c r="C18" s="9" t="str">
        <f>VLOOKUP(Data[[#This Row],[MS]],Ref_MS[],2,FALSE)</f>
        <v>Lithuania</v>
      </c>
      <c r="D18" s="10" t="s">
        <v>33</v>
      </c>
      <c r="E18" s="10" t="s">
        <v>105</v>
      </c>
      <c r="F18" s="10" t="s">
        <v>19</v>
      </c>
      <c r="G18" s="11">
        <f t="shared" si="1"/>
        <v>861.99666666666678</v>
      </c>
      <c r="H18" s="11">
        <v>375.5</v>
      </c>
      <c r="I18" s="11">
        <v>270</v>
      </c>
      <c r="J18" s="11">
        <v>260.60000000000002</v>
      </c>
      <c r="K18" s="11">
        <v>347.8</v>
      </c>
      <c r="L18" s="11">
        <v>375.6</v>
      </c>
      <c r="M18" s="11">
        <v>359.6</v>
      </c>
      <c r="N18" s="11">
        <v>333.7</v>
      </c>
      <c r="O18" s="11">
        <v>370.4</v>
      </c>
      <c r="P18" s="11">
        <v>352.2</v>
      </c>
      <c r="Q18" s="11">
        <v>335.1</v>
      </c>
      <c r="R18" s="11">
        <v>336.5</v>
      </c>
      <c r="S18" s="11">
        <v>355.1</v>
      </c>
      <c r="T18" s="11">
        <v>369.5</v>
      </c>
      <c r="U18" s="11">
        <v>343.8</v>
      </c>
      <c r="V18" s="11">
        <v>354.6</v>
      </c>
      <c r="W18" s="11">
        <v>403.5</v>
      </c>
      <c r="X18" s="11">
        <v>500</v>
      </c>
      <c r="Y18" s="11">
        <v>517.6</v>
      </c>
      <c r="Z18" s="11">
        <v>551.1</v>
      </c>
      <c r="AA18" s="11">
        <v>627</v>
      </c>
      <c r="AB18" s="11">
        <v>667.4</v>
      </c>
      <c r="AC18" s="11">
        <v>708</v>
      </c>
      <c r="AD18" s="11">
        <v>836.22</v>
      </c>
      <c r="AE18" s="11">
        <v>880.53</v>
      </c>
      <c r="AF18" s="11">
        <v>811.95</v>
      </c>
      <c r="AG18" s="11">
        <v>772.89</v>
      </c>
      <c r="AH18" s="11">
        <v>895.76</v>
      </c>
      <c r="AI18" s="7">
        <v>893.51</v>
      </c>
      <c r="AJ18" s="7">
        <v>944.16</v>
      </c>
    </row>
    <row r="19" spans="1:36">
      <c r="A19" s="9" t="s">
        <v>87</v>
      </c>
      <c r="B19" s="9" t="str">
        <f>VLOOKUP(Data[[#This Row],[or_product]],Ref_products[],2,FALSE)</f>
        <v>Soft wheat</v>
      </c>
      <c r="C19" s="9" t="str">
        <f>VLOOKUP(Data[[#This Row],[MS]],Ref_MS[],2,FALSE)</f>
        <v>Luxembourg</v>
      </c>
      <c r="D19" s="10" t="s">
        <v>33</v>
      </c>
      <c r="E19" s="10" t="s">
        <v>106</v>
      </c>
      <c r="F19" s="10" t="s">
        <v>20</v>
      </c>
      <c r="G19" s="11">
        <f t="shared" si="1"/>
        <v>13.346666666666669</v>
      </c>
      <c r="H19" s="11">
        <v>8.4</v>
      </c>
      <c r="I19" s="11">
        <v>9</v>
      </c>
      <c r="J19" s="11">
        <v>9.3000000000000007</v>
      </c>
      <c r="K19" s="11">
        <v>9.6999999999999993</v>
      </c>
      <c r="L19" s="11">
        <v>9.6999999999999993</v>
      </c>
      <c r="M19" s="11">
        <v>9.8000000000000007</v>
      </c>
      <c r="N19" s="11">
        <v>7.8</v>
      </c>
      <c r="O19" s="11">
        <v>11</v>
      </c>
      <c r="P19" s="11">
        <v>9.8000000000000007</v>
      </c>
      <c r="Q19" s="11">
        <v>12</v>
      </c>
      <c r="R19" s="11">
        <v>11.2</v>
      </c>
      <c r="S19" s="11">
        <v>11.7</v>
      </c>
      <c r="T19" s="11">
        <v>11.9</v>
      </c>
      <c r="U19" s="11">
        <v>12.7</v>
      </c>
      <c r="V19" s="11">
        <v>12.6</v>
      </c>
      <c r="W19" s="11">
        <v>14.6</v>
      </c>
      <c r="X19" s="11">
        <v>13.8</v>
      </c>
      <c r="Y19" s="11">
        <v>14.01</v>
      </c>
      <c r="Z19" s="11">
        <v>13.88</v>
      </c>
      <c r="AA19" s="11">
        <v>13.52</v>
      </c>
      <c r="AB19" s="11">
        <v>14.25</v>
      </c>
      <c r="AC19" s="11">
        <v>12.67</v>
      </c>
      <c r="AD19" s="11">
        <v>14.49</v>
      </c>
      <c r="AE19" s="11">
        <v>13.81</v>
      </c>
      <c r="AF19" s="11">
        <v>14.11</v>
      </c>
      <c r="AG19" s="11">
        <v>12.87</v>
      </c>
      <c r="AH19" s="11">
        <v>13.36</v>
      </c>
      <c r="AI19" s="7">
        <v>11.8</v>
      </c>
      <c r="AJ19" s="7">
        <v>12.58</v>
      </c>
    </row>
    <row r="20" spans="1:36">
      <c r="A20" s="9" t="s">
        <v>87</v>
      </c>
      <c r="B20" s="9" t="str">
        <f>VLOOKUP(Data[[#This Row],[or_product]],Ref_products[],2,FALSE)</f>
        <v>Soft wheat</v>
      </c>
      <c r="C20" s="9" t="str">
        <f>VLOOKUP(Data[[#This Row],[MS]],Ref_MS[],2,FALSE)</f>
        <v>Hungary</v>
      </c>
      <c r="D20" s="10" t="s">
        <v>33</v>
      </c>
      <c r="E20" s="10" t="s">
        <v>107</v>
      </c>
      <c r="F20" s="10" t="s">
        <v>21</v>
      </c>
      <c r="G20" s="11">
        <f t="shared" si="1"/>
        <v>964.47333333333324</v>
      </c>
      <c r="H20" s="11">
        <v>957</v>
      </c>
      <c r="I20" s="11">
        <v>1026</v>
      </c>
      <c r="J20" s="11">
        <v>1072</v>
      </c>
      <c r="K20" s="11">
        <v>1160</v>
      </c>
      <c r="L20" s="11">
        <v>1219</v>
      </c>
      <c r="M20" s="11">
        <v>1173.5</v>
      </c>
      <c r="N20" s="11">
        <v>723.9</v>
      </c>
      <c r="O20" s="11">
        <v>1009.6</v>
      </c>
      <c r="P20" s="11">
        <v>1191.8</v>
      </c>
      <c r="Q20" s="11">
        <v>1099.7</v>
      </c>
      <c r="R20" s="11">
        <v>1102.7</v>
      </c>
      <c r="S20" s="11">
        <v>1161.8</v>
      </c>
      <c r="T20" s="11">
        <v>1121.7</v>
      </c>
      <c r="U20" s="11">
        <v>1065</v>
      </c>
      <c r="V20" s="11">
        <v>1103.4000000000001</v>
      </c>
      <c r="W20" s="11">
        <v>1121.8</v>
      </c>
      <c r="X20" s="11">
        <v>1133.4000000000001</v>
      </c>
      <c r="Y20" s="11">
        <v>997.22</v>
      </c>
      <c r="Z20" s="11">
        <v>965.62</v>
      </c>
      <c r="AA20" s="11">
        <v>1057.81</v>
      </c>
      <c r="AB20" s="11">
        <v>1075.9100000000001</v>
      </c>
      <c r="AC20" s="11">
        <v>1098.23</v>
      </c>
      <c r="AD20" s="11">
        <v>1029.32</v>
      </c>
      <c r="AE20" s="11">
        <v>1014.53</v>
      </c>
      <c r="AF20" s="11">
        <v>932.82</v>
      </c>
      <c r="AG20" s="11">
        <v>981.88</v>
      </c>
      <c r="AH20" s="11">
        <v>978.72</v>
      </c>
      <c r="AI20" s="7">
        <v>909.61</v>
      </c>
      <c r="AJ20" s="7">
        <v>861.09</v>
      </c>
    </row>
    <row r="21" spans="1:36">
      <c r="A21" s="9" t="s">
        <v>87</v>
      </c>
      <c r="B21" s="9" t="str">
        <f>VLOOKUP(Data[[#This Row],[or_product]],Ref_products[],2,FALSE)</f>
        <v>Soft wheat</v>
      </c>
      <c r="C21" s="9" t="str">
        <f>VLOOKUP(Data[[#This Row],[MS]],Ref_MS[],2,FALSE)</f>
        <v>Malta</v>
      </c>
      <c r="D21" s="10" t="s">
        <v>33</v>
      </c>
      <c r="E21" s="10" t="s">
        <v>108</v>
      </c>
      <c r="F21" s="10" t="s">
        <v>22</v>
      </c>
      <c r="G21" s="11">
        <f t="shared" si="1"/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7">
        <v>0</v>
      </c>
      <c r="AJ21" s="7">
        <v>0</v>
      </c>
    </row>
    <row r="22" spans="1:36">
      <c r="A22" s="9" t="s">
        <v>87</v>
      </c>
      <c r="B22" s="9" t="str">
        <f>VLOOKUP(Data[[#This Row],[or_product]],Ref_products[],2,FALSE)</f>
        <v>Soft wheat</v>
      </c>
      <c r="C22" s="9" t="str">
        <f>VLOOKUP(Data[[#This Row],[MS]],Ref_MS[],2,FALSE)</f>
        <v>Netherlands</v>
      </c>
      <c r="D22" s="10" t="s">
        <v>33</v>
      </c>
      <c r="E22" s="10" t="s">
        <v>109</v>
      </c>
      <c r="F22" s="10" t="s">
        <v>23</v>
      </c>
      <c r="G22" s="11">
        <f t="shared" si="1"/>
        <v>116.04333333333334</v>
      </c>
      <c r="H22" s="11">
        <v>118</v>
      </c>
      <c r="I22" s="11">
        <v>121.6</v>
      </c>
      <c r="J22" s="11">
        <v>135.4</v>
      </c>
      <c r="K22" s="11">
        <v>141.6</v>
      </c>
      <c r="L22" s="11">
        <v>137.5</v>
      </c>
      <c r="M22" s="11">
        <v>139.30000000000001</v>
      </c>
      <c r="N22" s="11">
        <v>102.8</v>
      </c>
      <c r="O22" s="11">
        <v>136.69999999999999</v>
      </c>
      <c r="P22" s="11">
        <v>124.3</v>
      </c>
      <c r="Q22" s="11">
        <v>135.19999999999999</v>
      </c>
      <c r="R22" s="11">
        <v>129.19999999999999</v>
      </c>
      <c r="S22" s="11">
        <v>137.30000000000001</v>
      </c>
      <c r="T22" s="11">
        <v>135.69999999999999</v>
      </c>
      <c r="U22" s="11">
        <v>140</v>
      </c>
      <c r="V22" s="11">
        <v>141.30000000000001</v>
      </c>
      <c r="W22" s="11">
        <v>156.5</v>
      </c>
      <c r="X22" s="11">
        <v>150.9</v>
      </c>
      <c r="Y22" s="11">
        <v>153.69999999999999</v>
      </c>
      <c r="Z22" s="11">
        <v>151</v>
      </c>
      <c r="AA22" s="11">
        <v>152</v>
      </c>
      <c r="AB22" s="11">
        <v>153</v>
      </c>
      <c r="AC22" s="11">
        <v>142</v>
      </c>
      <c r="AD22" s="11">
        <v>142.47</v>
      </c>
      <c r="AE22" s="11">
        <v>127.33</v>
      </c>
      <c r="AF22" s="11">
        <v>115.92</v>
      </c>
      <c r="AG22" s="11">
        <v>111.66</v>
      </c>
      <c r="AH22" s="11">
        <v>120.55</v>
      </c>
      <c r="AI22" s="7">
        <v>108.91</v>
      </c>
      <c r="AJ22" s="7">
        <v>118.16</v>
      </c>
    </row>
    <row r="23" spans="1:36">
      <c r="A23" s="9" t="s">
        <v>87</v>
      </c>
      <c r="B23" s="9" t="str">
        <f>VLOOKUP(Data[[#This Row],[or_product]],Ref_products[],2,FALSE)</f>
        <v>Soft wheat</v>
      </c>
      <c r="C23" s="9" t="str">
        <f>VLOOKUP(Data[[#This Row],[MS]],Ref_MS[],2,FALSE)</f>
        <v>Austria</v>
      </c>
      <c r="D23" s="10" t="s">
        <v>33</v>
      </c>
      <c r="E23" s="10" t="s">
        <v>110</v>
      </c>
      <c r="F23" s="10" t="s">
        <v>24</v>
      </c>
      <c r="G23" s="11">
        <f t="shared" si="1"/>
        <v>269.76333333333326</v>
      </c>
      <c r="H23" s="11">
        <v>231.7</v>
      </c>
      <c r="I23" s="11">
        <v>231.8</v>
      </c>
      <c r="J23" s="11">
        <v>246.4</v>
      </c>
      <c r="K23" s="11">
        <v>236.7</v>
      </c>
      <c r="L23" s="11">
        <v>247.5</v>
      </c>
      <c r="M23" s="11">
        <v>247.7</v>
      </c>
      <c r="N23" s="11">
        <v>240.6</v>
      </c>
      <c r="O23" s="11">
        <v>278.10000000000002</v>
      </c>
      <c r="P23" s="11">
        <v>275.7</v>
      </c>
      <c r="Q23" s="11">
        <v>276.2</v>
      </c>
      <c r="R23" s="11">
        <v>255.3</v>
      </c>
      <c r="S23" s="11">
        <v>272.5</v>
      </c>
      <c r="T23" s="11">
        <v>273.5</v>
      </c>
      <c r="U23" s="11">
        <v>268.7</v>
      </c>
      <c r="V23" s="11">
        <v>277.60000000000002</v>
      </c>
      <c r="W23" s="11">
        <v>278.89999999999998</v>
      </c>
      <c r="X23" s="11">
        <v>292.2</v>
      </c>
      <c r="Y23" s="11">
        <v>285.35000000000002</v>
      </c>
      <c r="Z23" s="11">
        <v>289.02</v>
      </c>
      <c r="AA23" s="11">
        <v>293.93</v>
      </c>
      <c r="AB23" s="11">
        <v>284.94</v>
      </c>
      <c r="AC23" s="11">
        <v>290.61</v>
      </c>
      <c r="AD23" s="11">
        <v>283.89</v>
      </c>
      <c r="AE23" s="11">
        <v>294.51</v>
      </c>
      <c r="AF23" s="11">
        <v>274.39</v>
      </c>
      <c r="AG23" s="11">
        <v>272.39</v>
      </c>
      <c r="AH23" s="11">
        <v>261.64</v>
      </c>
      <c r="AI23" s="7">
        <v>262.51</v>
      </c>
      <c r="AJ23" s="7">
        <v>260.40999999999997</v>
      </c>
    </row>
    <row r="24" spans="1:36">
      <c r="A24" s="9" t="s">
        <v>87</v>
      </c>
      <c r="B24" s="9" t="str">
        <f>VLOOKUP(Data[[#This Row],[or_product]],Ref_products[],2,FALSE)</f>
        <v>Soft wheat</v>
      </c>
      <c r="C24" s="9" t="str">
        <f>VLOOKUP(Data[[#This Row],[MS]],Ref_MS[],2,FALSE)</f>
        <v>Poland</v>
      </c>
      <c r="D24" s="10" t="s">
        <v>33</v>
      </c>
      <c r="E24" s="10" t="s">
        <v>111</v>
      </c>
      <c r="F24" s="10" t="s">
        <v>25</v>
      </c>
      <c r="G24" s="11">
        <f t="shared" si="1"/>
        <v>2394.1299999999997</v>
      </c>
      <c r="H24" s="11">
        <v>2476.9</v>
      </c>
      <c r="I24" s="11">
        <v>2407</v>
      </c>
      <c r="J24" s="11">
        <v>2406.8000000000002</v>
      </c>
      <c r="K24" s="11">
        <v>2480.4</v>
      </c>
      <c r="L24" s="11">
        <v>2555.1</v>
      </c>
      <c r="M24" s="11">
        <v>2631.3</v>
      </c>
      <c r="N24" s="11">
        <v>2583</v>
      </c>
      <c r="O24" s="11">
        <v>2635.1</v>
      </c>
      <c r="P24" s="11">
        <v>2627</v>
      </c>
      <c r="Q24" s="11">
        <v>2414.1999999999998</v>
      </c>
      <c r="R24" s="11">
        <v>2308</v>
      </c>
      <c r="S24" s="11">
        <v>2310.6999999999998</v>
      </c>
      <c r="T24" s="11">
        <v>2218.1</v>
      </c>
      <c r="U24" s="11">
        <v>2175.6999999999998</v>
      </c>
      <c r="V24" s="11">
        <v>2112</v>
      </c>
      <c r="W24" s="11">
        <v>2278</v>
      </c>
      <c r="X24" s="11">
        <v>2346.1999999999998</v>
      </c>
      <c r="Y24" s="11">
        <v>2141.5</v>
      </c>
      <c r="Z24" s="11">
        <v>2258.6999999999998</v>
      </c>
      <c r="AA24" s="11">
        <v>2077.1999999999998</v>
      </c>
      <c r="AB24" s="11">
        <v>2137.9</v>
      </c>
      <c r="AC24" s="11">
        <v>2338.7800000000002</v>
      </c>
      <c r="AD24" s="11">
        <v>2395.5</v>
      </c>
      <c r="AE24" s="11">
        <v>2364.1</v>
      </c>
      <c r="AF24" s="11">
        <v>2391.85</v>
      </c>
      <c r="AG24" s="11">
        <v>2417.23</v>
      </c>
      <c r="AH24" s="11">
        <v>2511.33</v>
      </c>
      <c r="AI24" s="7">
        <v>2373.31</v>
      </c>
      <c r="AJ24" s="7">
        <v>2390.52</v>
      </c>
    </row>
    <row r="25" spans="1:36">
      <c r="A25" s="9" t="s">
        <v>87</v>
      </c>
      <c r="B25" s="9" t="str">
        <f>VLOOKUP(Data[[#This Row],[or_product]],Ref_products[],2,FALSE)</f>
        <v>Soft wheat</v>
      </c>
      <c r="C25" s="9" t="str">
        <f>VLOOKUP(Data[[#This Row],[MS]],Ref_MS[],2,FALSE)</f>
        <v>Portugal</v>
      </c>
      <c r="D25" s="10" t="s">
        <v>33</v>
      </c>
      <c r="E25" s="10" t="s">
        <v>112</v>
      </c>
      <c r="F25" s="10" t="s">
        <v>1</v>
      </c>
      <c r="G25" s="11">
        <f t="shared" si="1"/>
        <v>25.243333333333339</v>
      </c>
      <c r="H25" s="11">
        <v>238</v>
      </c>
      <c r="I25" s="11">
        <v>215</v>
      </c>
      <c r="J25" s="11">
        <v>235</v>
      </c>
      <c r="K25" s="11">
        <v>210</v>
      </c>
      <c r="L25" s="11">
        <v>248</v>
      </c>
      <c r="M25" s="11">
        <v>121.9</v>
      </c>
      <c r="N25" s="11">
        <v>146</v>
      </c>
      <c r="O25" s="11">
        <v>87.37</v>
      </c>
      <c r="P25" s="11">
        <v>49.95</v>
      </c>
      <c r="Q25" s="11">
        <v>42.37</v>
      </c>
      <c r="R25" s="11">
        <v>30.14</v>
      </c>
      <c r="S25" s="11">
        <v>35.39</v>
      </c>
      <c r="T25" s="11">
        <v>120.62</v>
      </c>
      <c r="U25" s="11">
        <v>101.4</v>
      </c>
      <c r="V25" s="11">
        <v>53.5</v>
      </c>
      <c r="W25" s="11">
        <v>85.32</v>
      </c>
      <c r="X25" s="11">
        <v>61.96</v>
      </c>
      <c r="Y25" s="11">
        <v>48.61</v>
      </c>
      <c r="Z25" s="11">
        <v>39.630000000000003</v>
      </c>
      <c r="AA25" s="11">
        <v>51.08</v>
      </c>
      <c r="AB25" s="11">
        <v>50.76</v>
      </c>
      <c r="AC25" s="11">
        <v>46.19</v>
      </c>
      <c r="AD25" s="11">
        <v>37.020000000000003</v>
      </c>
      <c r="AE25" s="11">
        <v>33.51</v>
      </c>
      <c r="AF25" s="11">
        <v>24.89</v>
      </c>
      <c r="AG25" s="11">
        <v>22.87</v>
      </c>
      <c r="AH25" s="11">
        <v>24.32</v>
      </c>
      <c r="AI25" s="7">
        <v>26.52</v>
      </c>
      <c r="AJ25" s="7">
        <v>25.27</v>
      </c>
    </row>
    <row r="26" spans="1:36">
      <c r="A26" s="9" t="s">
        <v>87</v>
      </c>
      <c r="B26" s="9" t="str">
        <f>VLOOKUP(Data[[#This Row],[or_product]],Ref_products[],2,FALSE)</f>
        <v>Soft wheat</v>
      </c>
      <c r="C26" s="9" t="str">
        <f>VLOOKUP(Data[[#This Row],[MS]],Ref_MS[],2,FALSE)</f>
        <v>Romania</v>
      </c>
      <c r="D26" s="10" t="s">
        <v>33</v>
      </c>
      <c r="E26" s="10" t="s">
        <v>113</v>
      </c>
      <c r="F26" s="10" t="s">
        <v>26</v>
      </c>
      <c r="G26" s="11">
        <f t="shared" si="1"/>
        <v>2134.6233333333334</v>
      </c>
      <c r="H26" s="11">
        <v>2281.6</v>
      </c>
      <c r="I26" s="11">
        <v>2412.1999999999998</v>
      </c>
      <c r="J26" s="11">
        <v>2480.8000000000002</v>
      </c>
      <c r="K26" s="11">
        <v>1781.7</v>
      </c>
      <c r="L26" s="11">
        <v>2406.5</v>
      </c>
      <c r="M26" s="11">
        <v>2016.5</v>
      </c>
      <c r="N26" s="11">
        <v>1674.1</v>
      </c>
      <c r="O26" s="11">
        <v>1937.9</v>
      </c>
      <c r="P26" s="11">
        <v>2543.21</v>
      </c>
      <c r="Q26" s="11">
        <v>2294.4699999999998</v>
      </c>
      <c r="R26" s="11">
        <v>1733.93</v>
      </c>
      <c r="S26" s="11">
        <v>2291.91</v>
      </c>
      <c r="T26" s="11">
        <v>2472.33</v>
      </c>
      <c r="U26" s="11">
        <v>2009.01</v>
      </c>
      <c r="V26" s="11">
        <v>1973.27</v>
      </c>
      <c r="W26" s="11">
        <v>2108.61</v>
      </c>
      <c r="X26" s="11">
        <v>2140.61</v>
      </c>
      <c r="Y26" s="11">
        <v>2149.88</v>
      </c>
      <c r="Z26" s="11">
        <v>1942.33</v>
      </c>
      <c r="AA26" s="11">
        <v>1988.7</v>
      </c>
      <c r="AB26" s="11">
        <v>2099.7399999999998</v>
      </c>
      <c r="AC26" s="11">
        <v>2108.89</v>
      </c>
      <c r="AD26" s="11">
        <v>2103.8200000000002</v>
      </c>
      <c r="AE26" s="11">
        <v>2130.71</v>
      </c>
      <c r="AF26" s="11">
        <v>2048.13</v>
      </c>
      <c r="AG26" s="11">
        <v>2110.52</v>
      </c>
      <c r="AH26" s="11">
        <v>2162.64</v>
      </c>
      <c r="AI26" s="7">
        <v>2277.42</v>
      </c>
      <c r="AJ26" s="7">
        <v>2143.71</v>
      </c>
    </row>
    <row r="27" spans="1:36">
      <c r="A27" s="9" t="s">
        <v>87</v>
      </c>
      <c r="B27" s="9" t="str">
        <f>VLOOKUP(Data[[#This Row],[or_product]],Ref_products[],2,FALSE)</f>
        <v>Soft wheat</v>
      </c>
      <c r="C27" s="9" t="str">
        <f>VLOOKUP(Data[[#This Row],[MS]],Ref_MS[],2,FALSE)</f>
        <v>Slovenia</v>
      </c>
      <c r="D27" s="10" t="s">
        <v>33</v>
      </c>
      <c r="E27" s="10" t="s">
        <v>114</v>
      </c>
      <c r="F27" s="10" t="s">
        <v>27</v>
      </c>
      <c r="G27" s="11">
        <f t="shared" si="1"/>
        <v>27.706666666666663</v>
      </c>
      <c r="H27" s="11">
        <v>37.200000000000003</v>
      </c>
      <c r="I27" s="11">
        <v>35.9</v>
      </c>
      <c r="J27" s="11">
        <v>36.799999999999997</v>
      </c>
      <c r="K27" s="11">
        <v>35.200000000000003</v>
      </c>
      <c r="L27" s="11">
        <v>33.4</v>
      </c>
      <c r="M27" s="11">
        <v>35</v>
      </c>
      <c r="N27" s="11">
        <v>31.6</v>
      </c>
      <c r="O27" s="11">
        <v>38.26</v>
      </c>
      <c r="P27" s="11">
        <v>39.340000000000003</v>
      </c>
      <c r="Q27" s="11">
        <v>35.729999999999997</v>
      </c>
      <c r="R27" s="11">
        <v>35.590000000000003</v>
      </c>
      <c r="S27" s="11">
        <v>32.39</v>
      </c>
      <c r="T27" s="11">
        <v>30.06</v>
      </c>
      <c r="U27" s="11">
        <v>32.08</v>
      </c>
      <c r="V27" s="11">
        <v>32.04</v>
      </c>
      <c r="W27" s="11">
        <v>35.409999999999997</v>
      </c>
      <c r="X27" s="11">
        <v>34.53</v>
      </c>
      <c r="Y27" s="11">
        <v>31.95</v>
      </c>
      <c r="Z27" s="11">
        <v>29.67</v>
      </c>
      <c r="AA27" s="11">
        <v>34.590000000000003</v>
      </c>
      <c r="AB27" s="11">
        <v>31.76</v>
      </c>
      <c r="AC27" s="11">
        <v>33.119999999999997</v>
      </c>
      <c r="AD27" s="11">
        <v>30.73</v>
      </c>
      <c r="AE27" s="11">
        <v>31.46</v>
      </c>
      <c r="AF27" s="11">
        <v>28.02</v>
      </c>
      <c r="AG27" s="11">
        <v>27.82</v>
      </c>
      <c r="AH27" s="11">
        <v>26.73</v>
      </c>
      <c r="AI27" s="7">
        <v>27.28</v>
      </c>
      <c r="AJ27" s="7">
        <v>26.79</v>
      </c>
    </row>
    <row r="28" spans="1:36">
      <c r="A28" s="9" t="s">
        <v>87</v>
      </c>
      <c r="B28" s="9" t="str">
        <f>VLOOKUP(Data[[#This Row],[or_product]],Ref_products[],2,FALSE)</f>
        <v>Soft wheat</v>
      </c>
      <c r="C28" s="9" t="str">
        <f>VLOOKUP(Data[[#This Row],[MS]],Ref_MS[],2,FALSE)</f>
        <v>Slovakia</v>
      </c>
      <c r="D28" s="10" t="s">
        <v>33</v>
      </c>
      <c r="E28" s="10" t="s">
        <v>115</v>
      </c>
      <c r="F28" s="10" t="s">
        <v>28</v>
      </c>
      <c r="G28" s="11">
        <f t="shared" si="1"/>
        <v>357.25666666666683</v>
      </c>
      <c r="H28" s="11">
        <v>397.3</v>
      </c>
      <c r="I28" s="11">
        <v>442</v>
      </c>
      <c r="J28" s="11">
        <v>436.7</v>
      </c>
      <c r="K28" s="11">
        <v>414.8</v>
      </c>
      <c r="L28" s="11">
        <v>412.5</v>
      </c>
      <c r="M28" s="11">
        <v>429</v>
      </c>
      <c r="N28" s="11">
        <v>328.7</v>
      </c>
      <c r="O28" s="11">
        <v>402.3</v>
      </c>
      <c r="P28" s="11">
        <v>437.5</v>
      </c>
      <c r="Q28" s="11">
        <v>402.9</v>
      </c>
      <c r="R28" s="11">
        <v>303.39999999999998</v>
      </c>
      <c r="S28" s="11">
        <v>362.4</v>
      </c>
      <c r="T28" s="11">
        <v>370.7</v>
      </c>
      <c r="U28" s="11">
        <v>346.8</v>
      </c>
      <c r="V28" s="11">
        <v>357.2</v>
      </c>
      <c r="W28" s="11">
        <v>366.8</v>
      </c>
      <c r="X28" s="11">
        <v>372.6</v>
      </c>
      <c r="Y28" s="11">
        <v>321.64</v>
      </c>
      <c r="Z28" s="11">
        <v>351.1</v>
      </c>
      <c r="AA28" s="11">
        <v>377.69</v>
      </c>
      <c r="AB28" s="11">
        <v>357.46</v>
      </c>
      <c r="AC28" s="11">
        <v>369.51</v>
      </c>
      <c r="AD28" s="11">
        <v>356.43</v>
      </c>
      <c r="AE28" s="11">
        <v>374.31</v>
      </c>
      <c r="AF28" s="11">
        <v>331.12</v>
      </c>
      <c r="AG28" s="11">
        <v>355.42</v>
      </c>
      <c r="AH28" s="11">
        <v>363.21</v>
      </c>
      <c r="AI28" s="7">
        <v>353.14</v>
      </c>
      <c r="AJ28" s="7">
        <v>307.64</v>
      </c>
    </row>
    <row r="29" spans="1:36">
      <c r="A29" s="9" t="s">
        <v>87</v>
      </c>
      <c r="B29" s="9" t="str">
        <f>VLOOKUP(Data[[#This Row],[or_product]],Ref_products[],2,FALSE)</f>
        <v>Soft wheat</v>
      </c>
      <c r="C29" s="9" t="str">
        <f>VLOOKUP(Data[[#This Row],[MS]],Ref_MS[],2,FALSE)</f>
        <v>Finland</v>
      </c>
      <c r="D29" s="10" t="s">
        <v>33</v>
      </c>
      <c r="E29" s="10" t="s">
        <v>116</v>
      </c>
      <c r="F29" s="10" t="s">
        <v>29</v>
      </c>
      <c r="G29" s="11">
        <f t="shared" si="1"/>
        <v>196.9</v>
      </c>
      <c r="H29" s="11">
        <v>99</v>
      </c>
      <c r="I29" s="11">
        <v>88.9</v>
      </c>
      <c r="J29" s="11">
        <v>100.7</v>
      </c>
      <c r="K29" s="11">
        <v>112.5</v>
      </c>
      <c r="L29" s="11">
        <v>124.8</v>
      </c>
      <c r="M29" s="11">
        <v>137.19999999999999</v>
      </c>
      <c r="N29" s="11">
        <v>117.7</v>
      </c>
      <c r="O29" s="11">
        <v>149.5</v>
      </c>
      <c r="P29" s="11">
        <v>144.6</v>
      </c>
      <c r="Q29" s="11">
        <v>174.2</v>
      </c>
      <c r="R29" s="11">
        <v>191.6</v>
      </c>
      <c r="S29" s="11">
        <v>235.5</v>
      </c>
      <c r="T29" s="11">
        <v>215.1</v>
      </c>
      <c r="U29" s="11">
        <v>192.4</v>
      </c>
      <c r="V29" s="11">
        <v>203.9</v>
      </c>
      <c r="W29" s="11">
        <v>219.6</v>
      </c>
      <c r="X29" s="11">
        <v>218.3</v>
      </c>
      <c r="Y29" s="11">
        <v>211.2</v>
      </c>
      <c r="Z29" s="11">
        <v>253.4</v>
      </c>
      <c r="AA29" s="11">
        <v>227.3</v>
      </c>
      <c r="AB29" s="11">
        <v>227.5</v>
      </c>
      <c r="AC29" s="11">
        <v>267.39999999999998</v>
      </c>
      <c r="AD29" s="11">
        <v>241.8</v>
      </c>
      <c r="AE29" s="11">
        <v>215.1</v>
      </c>
      <c r="AF29" s="11">
        <v>194.3</v>
      </c>
      <c r="AG29" s="11">
        <v>177.8</v>
      </c>
      <c r="AH29" s="11">
        <v>197.6</v>
      </c>
      <c r="AI29" s="7">
        <v>198.8</v>
      </c>
      <c r="AJ29" s="7">
        <v>212.4</v>
      </c>
    </row>
    <row r="30" spans="1:36">
      <c r="A30" s="9" t="s">
        <v>87</v>
      </c>
      <c r="B30" s="9" t="str">
        <f>VLOOKUP(Data[[#This Row],[or_product]],Ref_products[],2,FALSE)</f>
        <v>Soft wheat</v>
      </c>
      <c r="C30" s="9" t="str">
        <f>VLOOKUP(Data[[#This Row],[MS]],Ref_MS[],2,FALSE)</f>
        <v>Sweden</v>
      </c>
      <c r="D30" s="10" t="s">
        <v>33</v>
      </c>
      <c r="E30" s="10" t="s">
        <v>117</v>
      </c>
      <c r="F30" s="10" t="s">
        <v>30</v>
      </c>
      <c r="G30" s="11">
        <f t="shared" si="1"/>
        <v>455.93666666666667</v>
      </c>
      <c r="H30" s="11">
        <v>304</v>
      </c>
      <c r="I30" s="11">
        <v>251.8</v>
      </c>
      <c r="J30" s="11">
        <v>261.39999999999998</v>
      </c>
      <c r="K30" s="11">
        <v>334.6</v>
      </c>
      <c r="L30" s="11">
        <v>344.2</v>
      </c>
      <c r="M30" s="11">
        <v>398</v>
      </c>
      <c r="N30" s="11">
        <v>275.39999999999998</v>
      </c>
      <c r="O30" s="11">
        <v>401.2</v>
      </c>
      <c r="P30" s="11">
        <v>398.6</v>
      </c>
      <c r="Q30" s="11">
        <v>339.1</v>
      </c>
      <c r="R30" s="11">
        <v>411</v>
      </c>
      <c r="S30" s="11">
        <v>403.1</v>
      </c>
      <c r="T30" s="11">
        <v>354.1</v>
      </c>
      <c r="U30" s="11">
        <v>360.2</v>
      </c>
      <c r="V30" s="11">
        <v>360.5</v>
      </c>
      <c r="W30" s="11">
        <v>360.5</v>
      </c>
      <c r="X30" s="11">
        <v>374</v>
      </c>
      <c r="Y30" s="11">
        <v>397.13</v>
      </c>
      <c r="Z30" s="11">
        <v>415.06</v>
      </c>
      <c r="AA30" s="11">
        <v>366.37</v>
      </c>
      <c r="AB30" s="11">
        <v>323.33</v>
      </c>
      <c r="AC30" s="11">
        <v>453.48</v>
      </c>
      <c r="AD30" s="11">
        <v>457.55</v>
      </c>
      <c r="AE30" s="11">
        <v>449.15</v>
      </c>
      <c r="AF30" s="11">
        <v>471.87</v>
      </c>
      <c r="AG30" s="11">
        <v>372.5</v>
      </c>
      <c r="AH30" s="11">
        <v>469.49</v>
      </c>
      <c r="AI30" s="7">
        <v>449.17</v>
      </c>
      <c r="AJ30" s="7">
        <v>479.16999999999996</v>
      </c>
    </row>
    <row r="31" spans="1:36">
      <c r="A31" s="9" t="s">
        <v>87</v>
      </c>
      <c r="B31" s="9" t="str">
        <f>VLOOKUP(Data[[#This Row],[or_product]],Ref_products[],2,FALSE)</f>
        <v>Soft wheat</v>
      </c>
      <c r="C31" s="9" t="str">
        <f>VLOOKUP(Data[[#This Row],[MS]],Ref_MS[],2,FALSE)</f>
        <v>United Kingdom</v>
      </c>
      <c r="D31" s="10" t="s">
        <v>33</v>
      </c>
      <c r="E31" s="10" t="s">
        <v>118</v>
      </c>
      <c r="F31" s="10" t="s">
        <v>31</v>
      </c>
      <c r="G31" s="11">
        <f t="shared" si="1"/>
        <v>1785.16</v>
      </c>
      <c r="H31" s="11">
        <v>1757.8</v>
      </c>
      <c r="I31" s="11">
        <v>1810</v>
      </c>
      <c r="J31" s="11">
        <v>1857.6</v>
      </c>
      <c r="K31" s="11">
        <v>1975</v>
      </c>
      <c r="L31" s="11">
        <v>2035</v>
      </c>
      <c r="M31" s="11">
        <v>2044</v>
      </c>
      <c r="N31" s="11">
        <v>1846</v>
      </c>
      <c r="O31" s="11">
        <v>2086</v>
      </c>
      <c r="P31" s="11">
        <v>1635</v>
      </c>
      <c r="Q31" s="11">
        <v>1995.9</v>
      </c>
      <c r="R31" s="11">
        <v>1835.8</v>
      </c>
      <c r="S31" s="11">
        <v>1989.8</v>
      </c>
      <c r="T31" s="11">
        <v>1867.2</v>
      </c>
      <c r="U31" s="11">
        <v>1836.1</v>
      </c>
      <c r="V31" s="11">
        <v>1830.5</v>
      </c>
      <c r="W31" s="11">
        <v>2080.1999999999998</v>
      </c>
      <c r="X31" s="11">
        <v>1775</v>
      </c>
      <c r="Y31" s="11">
        <v>1939</v>
      </c>
      <c r="Z31" s="11">
        <v>1969</v>
      </c>
      <c r="AA31" s="11">
        <v>1992</v>
      </c>
      <c r="AB31" s="11">
        <v>1615</v>
      </c>
      <c r="AC31" s="11">
        <v>1936</v>
      </c>
      <c r="AD31" s="11">
        <v>1832</v>
      </c>
      <c r="AE31" s="11">
        <v>1823</v>
      </c>
      <c r="AF31" s="11">
        <v>1792</v>
      </c>
      <c r="AG31" s="11">
        <v>1747.7</v>
      </c>
      <c r="AH31" s="11">
        <v>1815.78</v>
      </c>
      <c r="AI31" s="7">
        <v>1415.13</v>
      </c>
      <c r="AJ31" s="7">
        <v>0</v>
      </c>
    </row>
    <row r="32" spans="1:36">
      <c r="A32" s="9" t="s">
        <v>87</v>
      </c>
      <c r="B32" s="9" t="str">
        <f>VLOOKUP(Data[[#This Row],[or_product]],Ref_products[],2,FALSE)</f>
        <v>Durum wheat</v>
      </c>
      <c r="C32" s="9" t="str">
        <f>VLOOKUP(Data[[#This Row],[MS]],Ref_MS[],2,FALSE)</f>
        <v>EU-27</v>
      </c>
      <c r="D32" s="10" t="s">
        <v>34</v>
      </c>
      <c r="E32" s="10" t="s">
        <v>88</v>
      </c>
      <c r="F32" s="10" t="s">
        <v>89</v>
      </c>
      <c r="G32" s="11">
        <f t="shared" si="1"/>
        <v>2390.0733333333337</v>
      </c>
      <c r="H32" s="11">
        <v>2926.9</v>
      </c>
      <c r="I32" s="11">
        <v>2982.9</v>
      </c>
      <c r="J32" s="11">
        <v>3076.9</v>
      </c>
      <c r="K32" s="11">
        <v>3132.2</v>
      </c>
      <c r="L32" s="11">
        <v>3177.0000000000005</v>
      </c>
      <c r="M32" s="11">
        <v>3196.3</v>
      </c>
      <c r="N32" s="11">
        <v>3542.2</v>
      </c>
      <c r="O32" s="11">
        <v>3743.9799999999996</v>
      </c>
      <c r="P32" s="11">
        <v>3821.4300000000003</v>
      </c>
      <c r="Q32" s="11">
        <v>4005.9700000000007</v>
      </c>
      <c r="R32" s="11">
        <v>3898.7299999999996</v>
      </c>
      <c r="S32" s="11">
        <v>4109.4299999999994</v>
      </c>
      <c r="T32" s="11">
        <v>3691.86</v>
      </c>
      <c r="U32" s="11">
        <v>2988.69</v>
      </c>
      <c r="V32" s="11">
        <v>2849.6</v>
      </c>
      <c r="W32" s="11">
        <v>3085.54</v>
      </c>
      <c r="X32" s="11">
        <v>2956.1100000000006</v>
      </c>
      <c r="Y32" s="11">
        <v>2891.6800000000003</v>
      </c>
      <c r="Z32" s="11">
        <v>2504.89</v>
      </c>
      <c r="AA32" s="11">
        <v>2598.65</v>
      </c>
      <c r="AB32" s="11">
        <v>2409.3800000000006</v>
      </c>
      <c r="AC32" s="11">
        <v>2294.6399999999994</v>
      </c>
      <c r="AD32" s="11">
        <v>2436.2899999999991</v>
      </c>
      <c r="AE32" s="11">
        <v>2775.3900000000003</v>
      </c>
      <c r="AF32" s="11">
        <v>2544.8000000000002</v>
      </c>
      <c r="AG32" s="11">
        <v>2480.6400000000003</v>
      </c>
      <c r="AH32" s="11">
        <v>2144.7799999999997</v>
      </c>
      <c r="AI32" s="7">
        <v>2112.0700000000002</v>
      </c>
      <c r="AJ32" s="7">
        <v>2203.15</v>
      </c>
    </row>
    <row r="33" spans="1:36">
      <c r="A33" s="9" t="s">
        <v>87</v>
      </c>
      <c r="B33" s="9" t="str">
        <f>VLOOKUP(Data[[#This Row],[or_product]],Ref_products[],2,FALSE)</f>
        <v>Durum wheat</v>
      </c>
      <c r="C33" s="9" t="str">
        <f>VLOOKUP(Data[[#This Row],[MS]],Ref_MS[],2,FALSE)</f>
        <v>EU-28</v>
      </c>
      <c r="D33" s="10" t="s">
        <v>34</v>
      </c>
      <c r="E33" s="10" t="s">
        <v>6</v>
      </c>
      <c r="F33" s="10" t="s">
        <v>5</v>
      </c>
      <c r="G33" s="11">
        <f>(SUM(AE33:AI33)-MAX(AE33:AI33)-MIN(AE33:AI33))/3</f>
        <v>2390.0733333333337</v>
      </c>
      <c r="H33" s="12">
        <f>H32+H61</f>
        <v>2928.1</v>
      </c>
      <c r="I33" s="12">
        <f t="shared" ref="I33" si="2">I32+I61</f>
        <v>2983.9</v>
      </c>
      <c r="J33" s="12">
        <f t="shared" ref="J33" si="3">J32+J61</f>
        <v>3077.9</v>
      </c>
      <c r="K33" s="12">
        <f t="shared" ref="K33" si="4">K32+K61</f>
        <v>3133.2</v>
      </c>
      <c r="L33" s="12">
        <f t="shared" ref="L33" si="5">L32+L61</f>
        <v>3178.0000000000005</v>
      </c>
      <c r="M33" s="12">
        <f t="shared" ref="M33" si="6">M32+M61</f>
        <v>3197.3</v>
      </c>
      <c r="N33" s="12">
        <f t="shared" ref="N33" si="7">N32+N61</f>
        <v>3543.2</v>
      </c>
      <c r="O33" s="12">
        <f t="shared" ref="O33" si="8">O32+O61</f>
        <v>3743.9799999999996</v>
      </c>
      <c r="P33" s="12">
        <f t="shared" ref="P33" si="9">P32+P61</f>
        <v>3821.4300000000003</v>
      </c>
      <c r="Q33" s="12">
        <f t="shared" ref="Q33" si="10">Q32+Q61</f>
        <v>4005.9700000000007</v>
      </c>
      <c r="R33" s="12">
        <f t="shared" ref="R33" si="11">R32+R61</f>
        <v>3898.7299999999996</v>
      </c>
      <c r="S33" s="12">
        <f t="shared" ref="S33" si="12">S32+S61</f>
        <v>4109.4299999999994</v>
      </c>
      <c r="T33" s="12">
        <f t="shared" ref="T33" si="13">T32+T61</f>
        <v>3691.86</v>
      </c>
      <c r="U33" s="12">
        <f t="shared" ref="U33" si="14">U32+U61</f>
        <v>2988.69</v>
      </c>
      <c r="V33" s="12">
        <f t="shared" ref="V33" si="15">V32+V61</f>
        <v>2849.6</v>
      </c>
      <c r="W33" s="12">
        <f t="shared" ref="W33" si="16">W32+W61</f>
        <v>3085.54</v>
      </c>
      <c r="X33" s="12">
        <f t="shared" ref="X33" si="17">X32+X61</f>
        <v>2956.1100000000006</v>
      </c>
      <c r="Y33" s="12">
        <f t="shared" ref="Y33" si="18">Y32+Y61</f>
        <v>2891.6800000000003</v>
      </c>
      <c r="Z33" s="12">
        <f t="shared" ref="Z33" si="19">Z32+Z61</f>
        <v>2504.89</v>
      </c>
      <c r="AA33" s="12">
        <f t="shared" ref="AA33" si="20">AA32+AA61</f>
        <v>2598.65</v>
      </c>
      <c r="AB33" s="12">
        <f t="shared" ref="AB33" si="21">AB32+AB61</f>
        <v>2409.3800000000006</v>
      </c>
      <c r="AC33" s="12">
        <f t="shared" ref="AC33" si="22">AC32+AC61</f>
        <v>2294.6399999999994</v>
      </c>
      <c r="AD33" s="12">
        <f t="shared" ref="AD33" si="23">AD32+AD61</f>
        <v>2436.2899999999991</v>
      </c>
      <c r="AE33" s="12">
        <f t="shared" ref="AE33" si="24">AE32+AE61</f>
        <v>2775.3900000000003</v>
      </c>
      <c r="AF33" s="12">
        <f t="shared" ref="AF33" si="25">AF32+AF61</f>
        <v>2544.8000000000002</v>
      </c>
      <c r="AG33" s="12">
        <f t="shared" ref="AG33" si="26">AG32+AG61</f>
        <v>2480.6400000000003</v>
      </c>
      <c r="AH33" s="12">
        <f t="shared" ref="AH33" si="27">AH32+AH61</f>
        <v>2144.7799999999997</v>
      </c>
      <c r="AI33" s="7">
        <f t="shared" ref="AI33" si="28">AI32+AI61</f>
        <v>2112.0700000000002</v>
      </c>
    </row>
    <row r="34" spans="1:36">
      <c r="A34" s="9" t="s">
        <v>87</v>
      </c>
      <c r="B34" s="9" t="str">
        <f>VLOOKUP(Data[[#This Row],[or_product]],Ref_products[],2,FALSE)</f>
        <v>Durum wheat</v>
      </c>
      <c r="C34" s="9" t="str">
        <f>VLOOKUP(Data[[#This Row],[MS]],Ref_MS[],2,FALSE)</f>
        <v>Belgium</v>
      </c>
      <c r="D34" s="10" t="s">
        <v>34</v>
      </c>
      <c r="E34" s="10" t="s">
        <v>90</v>
      </c>
      <c r="F34" s="10" t="s">
        <v>7</v>
      </c>
      <c r="G34" s="11">
        <f t="shared" si="1"/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7">
        <v>0</v>
      </c>
      <c r="AJ34" s="7">
        <v>0</v>
      </c>
    </row>
    <row r="35" spans="1:36">
      <c r="A35" s="9" t="s">
        <v>87</v>
      </c>
      <c r="B35" s="9" t="str">
        <f>VLOOKUP(Data[[#This Row],[or_product]],Ref_products[],2,FALSE)</f>
        <v>Durum wheat</v>
      </c>
      <c r="C35" s="9" t="str">
        <f>VLOOKUP(Data[[#This Row],[MS]],Ref_MS[],2,FALSE)</f>
        <v>Bulgaria</v>
      </c>
      <c r="D35" s="10" t="s">
        <v>34</v>
      </c>
      <c r="E35" s="10" t="s">
        <v>91</v>
      </c>
      <c r="F35" s="10" t="s">
        <v>8</v>
      </c>
      <c r="G35" s="11">
        <f t="shared" si="1"/>
        <v>11.209999999999999</v>
      </c>
      <c r="H35" s="11">
        <v>19</v>
      </c>
      <c r="I35" s="11">
        <v>19</v>
      </c>
      <c r="J35" s="11">
        <v>19</v>
      </c>
      <c r="K35" s="11">
        <v>19</v>
      </c>
      <c r="L35" s="11">
        <v>19</v>
      </c>
      <c r="M35" s="11">
        <v>19</v>
      </c>
      <c r="N35" s="11">
        <v>16.100000000000001</v>
      </c>
      <c r="O35" s="11">
        <v>15.1</v>
      </c>
      <c r="P35" s="11">
        <v>22.5</v>
      </c>
      <c r="Q35" s="11">
        <v>21</v>
      </c>
      <c r="R35" s="11">
        <v>23.2</v>
      </c>
      <c r="S35" s="11">
        <v>22</v>
      </c>
      <c r="T35" s="11">
        <v>18.3</v>
      </c>
      <c r="U35" s="11">
        <v>4.4000000000000004</v>
      </c>
      <c r="V35" s="11">
        <v>5.6</v>
      </c>
      <c r="W35" s="11">
        <v>5</v>
      </c>
      <c r="X35" s="11">
        <v>62.9</v>
      </c>
      <c r="Y35" s="11">
        <v>28.94</v>
      </c>
      <c r="Z35" s="11">
        <v>35.68</v>
      </c>
      <c r="AA35" s="11">
        <v>18.7</v>
      </c>
      <c r="AB35" s="11">
        <v>12.73</v>
      </c>
      <c r="AC35" s="11">
        <v>6.45</v>
      </c>
      <c r="AD35" s="11">
        <v>9.7200000000000006</v>
      </c>
      <c r="AE35" s="11">
        <v>13.49</v>
      </c>
      <c r="AF35" s="11">
        <v>10.82</v>
      </c>
      <c r="AG35" s="11">
        <v>14.91</v>
      </c>
      <c r="AH35" s="11">
        <v>9.32</v>
      </c>
      <c r="AI35" s="7">
        <v>7.81</v>
      </c>
      <c r="AJ35" s="7">
        <v>8.6999999999999993</v>
      </c>
    </row>
    <row r="36" spans="1:36">
      <c r="A36" s="9" t="s">
        <v>87</v>
      </c>
      <c r="B36" s="9" t="str">
        <f>VLOOKUP(Data[[#This Row],[or_product]],Ref_products[],2,FALSE)</f>
        <v>Durum wheat</v>
      </c>
      <c r="C36" s="9" t="str">
        <f>VLOOKUP(Data[[#This Row],[MS]],Ref_MS[],2,FALSE)</f>
        <v>Czech Republic</v>
      </c>
      <c r="D36" s="10" t="s">
        <v>34</v>
      </c>
      <c r="E36" s="10" t="s">
        <v>92</v>
      </c>
      <c r="F36" s="10" t="s">
        <v>93</v>
      </c>
      <c r="G36" s="11">
        <f t="shared" si="1"/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7">
        <v>0</v>
      </c>
      <c r="AJ36" s="7">
        <v>0</v>
      </c>
    </row>
    <row r="37" spans="1:36">
      <c r="A37" s="9" t="s">
        <v>87</v>
      </c>
      <c r="B37" s="9" t="str">
        <f>VLOOKUP(Data[[#This Row],[or_product]],Ref_products[],2,FALSE)</f>
        <v>Durum wheat</v>
      </c>
      <c r="C37" s="9" t="str">
        <f>VLOOKUP(Data[[#This Row],[MS]],Ref_MS[],2,FALSE)</f>
        <v>Denmark</v>
      </c>
      <c r="D37" s="10" t="s">
        <v>34</v>
      </c>
      <c r="E37" s="10" t="s">
        <v>94</v>
      </c>
      <c r="F37" s="10" t="s">
        <v>10</v>
      </c>
      <c r="G37" s="11">
        <f t="shared" si="1"/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7">
        <v>0</v>
      </c>
      <c r="AJ37" s="7">
        <v>0</v>
      </c>
    </row>
    <row r="38" spans="1:36">
      <c r="A38" s="9" t="s">
        <v>87</v>
      </c>
      <c r="B38" s="9" t="str">
        <f>VLOOKUP(Data[[#This Row],[or_product]],Ref_products[],2,FALSE)</f>
        <v>Durum wheat</v>
      </c>
      <c r="C38" s="9" t="str">
        <f>VLOOKUP(Data[[#This Row],[MS]],Ref_MS[],2,FALSE)</f>
        <v>Germany</v>
      </c>
      <c r="D38" s="10" t="s">
        <v>34</v>
      </c>
      <c r="E38" s="10" t="s">
        <v>95</v>
      </c>
      <c r="F38" s="10" t="s">
        <v>11</v>
      </c>
      <c r="G38" s="11">
        <f t="shared" si="1"/>
        <v>30.433333333333341</v>
      </c>
      <c r="H38" s="11">
        <v>9.6</v>
      </c>
      <c r="I38" s="11">
        <v>10.9</v>
      </c>
      <c r="J38" s="11">
        <v>7.2</v>
      </c>
      <c r="K38" s="11">
        <v>8</v>
      </c>
      <c r="L38" s="11">
        <v>6.6</v>
      </c>
      <c r="M38" s="11">
        <v>11.7</v>
      </c>
      <c r="N38" s="11">
        <v>12</v>
      </c>
      <c r="O38" s="11">
        <v>8.6</v>
      </c>
      <c r="P38" s="11">
        <v>4.7</v>
      </c>
      <c r="Q38" s="11">
        <v>4.8</v>
      </c>
      <c r="R38" s="11">
        <v>7.3</v>
      </c>
      <c r="S38" s="11">
        <v>8.1999999999999993</v>
      </c>
      <c r="T38" s="11">
        <v>10.3</v>
      </c>
      <c r="U38" s="11">
        <v>11.7</v>
      </c>
      <c r="V38" s="11">
        <v>7.6</v>
      </c>
      <c r="W38" s="11">
        <v>6.5</v>
      </c>
      <c r="X38" s="11">
        <v>11.2</v>
      </c>
      <c r="Y38" s="11">
        <v>21.06</v>
      </c>
      <c r="Z38" s="11">
        <v>15.3</v>
      </c>
      <c r="AA38" s="11">
        <v>11.7</v>
      </c>
      <c r="AB38" s="11">
        <v>8.6</v>
      </c>
      <c r="AC38" s="11">
        <v>11.3</v>
      </c>
      <c r="AD38" s="11">
        <v>18.8</v>
      </c>
      <c r="AE38" s="11">
        <v>25.3</v>
      </c>
      <c r="AF38" s="11">
        <v>29.6</v>
      </c>
      <c r="AG38" s="11">
        <v>30.2</v>
      </c>
      <c r="AH38" s="11">
        <v>31.5</v>
      </c>
      <c r="AI38" s="7">
        <v>34</v>
      </c>
      <c r="AJ38" s="7">
        <v>37.5</v>
      </c>
    </row>
    <row r="39" spans="1:36">
      <c r="A39" s="9" t="s">
        <v>87</v>
      </c>
      <c r="B39" s="9" t="str">
        <f>VLOOKUP(Data[[#This Row],[or_product]],Ref_products[],2,FALSE)</f>
        <v>Durum wheat</v>
      </c>
      <c r="C39" s="9" t="str">
        <f>VLOOKUP(Data[[#This Row],[MS]],Ref_MS[],2,FALSE)</f>
        <v>Estonia</v>
      </c>
      <c r="D39" s="10" t="s">
        <v>34</v>
      </c>
      <c r="E39" s="10" t="s">
        <v>96</v>
      </c>
      <c r="F39" s="10" t="s">
        <v>12</v>
      </c>
      <c r="G39" s="11">
        <f t="shared" si="1"/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7">
        <v>0</v>
      </c>
      <c r="AJ39" s="7">
        <v>0</v>
      </c>
    </row>
    <row r="40" spans="1:36">
      <c r="A40" s="9" t="s">
        <v>87</v>
      </c>
      <c r="B40" s="9" t="str">
        <f>VLOOKUP(Data[[#This Row],[or_product]],Ref_products[],2,FALSE)</f>
        <v>Durum wheat</v>
      </c>
      <c r="C40" s="9" t="str">
        <f>VLOOKUP(Data[[#This Row],[MS]],Ref_MS[],2,FALSE)</f>
        <v>Ireland</v>
      </c>
      <c r="D40" s="10" t="s">
        <v>34</v>
      </c>
      <c r="E40" s="10" t="s">
        <v>97</v>
      </c>
      <c r="F40" s="10" t="s">
        <v>13</v>
      </c>
      <c r="G40" s="11">
        <f t="shared" si="1"/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7">
        <v>0</v>
      </c>
      <c r="AJ40" s="7">
        <v>0</v>
      </c>
    </row>
    <row r="41" spans="1:36">
      <c r="A41" s="9" t="s">
        <v>87</v>
      </c>
      <c r="B41" s="9" t="str">
        <f>VLOOKUP(Data[[#This Row],[or_product]],Ref_products[],2,FALSE)</f>
        <v>Durum wheat</v>
      </c>
      <c r="C41" s="9" t="str">
        <f>VLOOKUP(Data[[#This Row],[MS]],Ref_MS[],2,FALSE)</f>
        <v>Greece</v>
      </c>
      <c r="D41" s="10" t="s">
        <v>34</v>
      </c>
      <c r="E41" s="10" t="s">
        <v>98</v>
      </c>
      <c r="F41" s="10" t="s">
        <v>14</v>
      </c>
      <c r="G41" s="11">
        <f t="shared" si="1"/>
        <v>285.14</v>
      </c>
      <c r="H41" s="11">
        <v>583.1</v>
      </c>
      <c r="I41" s="11">
        <v>595</v>
      </c>
      <c r="J41" s="11">
        <v>605</v>
      </c>
      <c r="K41" s="11">
        <v>601.29999999999995</v>
      </c>
      <c r="L41" s="11">
        <v>618.9</v>
      </c>
      <c r="M41" s="11">
        <v>616</v>
      </c>
      <c r="N41" s="11">
        <v>660</v>
      </c>
      <c r="O41" s="11">
        <v>668.99</v>
      </c>
      <c r="P41" s="11">
        <v>760.64</v>
      </c>
      <c r="Q41" s="11">
        <v>760.3</v>
      </c>
      <c r="R41" s="11">
        <v>727.05</v>
      </c>
      <c r="S41" s="11">
        <v>750.5</v>
      </c>
      <c r="T41" s="11">
        <v>768.37</v>
      </c>
      <c r="U41" s="11">
        <v>520.09</v>
      </c>
      <c r="V41" s="11">
        <v>491.77</v>
      </c>
      <c r="W41" s="11">
        <v>483.14</v>
      </c>
      <c r="X41" s="11">
        <v>603.75</v>
      </c>
      <c r="Y41" s="11">
        <v>506.72</v>
      </c>
      <c r="Z41" s="11">
        <v>403.82</v>
      </c>
      <c r="AA41" s="11">
        <v>400.66</v>
      </c>
      <c r="AB41" s="11">
        <v>387.23</v>
      </c>
      <c r="AC41" s="11">
        <v>353.96</v>
      </c>
      <c r="AD41" s="11">
        <v>333.35</v>
      </c>
      <c r="AE41" s="11">
        <v>388.17</v>
      </c>
      <c r="AF41" s="11">
        <v>296.25</v>
      </c>
      <c r="AG41" s="11">
        <v>296.49</v>
      </c>
      <c r="AH41" s="11">
        <v>253.88</v>
      </c>
      <c r="AI41" s="7">
        <v>262.68</v>
      </c>
      <c r="AJ41" s="7">
        <v>220.05</v>
      </c>
    </row>
    <row r="42" spans="1:36">
      <c r="A42" s="9" t="s">
        <v>87</v>
      </c>
      <c r="B42" s="9" t="str">
        <f>VLOOKUP(Data[[#This Row],[or_product]],Ref_products[],2,FALSE)</f>
        <v>Durum wheat</v>
      </c>
      <c r="C42" s="9" t="str">
        <f>VLOOKUP(Data[[#This Row],[MS]],Ref_MS[],2,FALSE)</f>
        <v>Spain</v>
      </c>
      <c r="D42" s="10" t="s">
        <v>34</v>
      </c>
      <c r="E42" s="10" t="s">
        <v>99</v>
      </c>
      <c r="F42" s="10" t="s">
        <v>15</v>
      </c>
      <c r="G42" s="11">
        <f t="shared" si="1"/>
        <v>352.94666666666666</v>
      </c>
      <c r="H42" s="11">
        <v>651.5</v>
      </c>
      <c r="I42" s="11">
        <v>648</v>
      </c>
      <c r="J42" s="11">
        <v>645.70000000000005</v>
      </c>
      <c r="K42" s="11">
        <v>653</v>
      </c>
      <c r="L42" s="11">
        <v>647</v>
      </c>
      <c r="M42" s="11">
        <v>629.1</v>
      </c>
      <c r="N42" s="11">
        <v>827</v>
      </c>
      <c r="O42" s="11">
        <v>867.3</v>
      </c>
      <c r="P42" s="11">
        <v>885.1</v>
      </c>
      <c r="Q42" s="11">
        <v>926.2</v>
      </c>
      <c r="R42" s="11">
        <v>913.2</v>
      </c>
      <c r="S42" s="11">
        <v>948.7</v>
      </c>
      <c r="T42" s="11">
        <v>910.5</v>
      </c>
      <c r="U42" s="11">
        <v>614</v>
      </c>
      <c r="V42" s="11">
        <v>413.4</v>
      </c>
      <c r="W42" s="11">
        <v>531.70000000000005</v>
      </c>
      <c r="X42" s="11">
        <v>538.9</v>
      </c>
      <c r="Y42" s="11">
        <v>488.31</v>
      </c>
      <c r="Z42" s="11">
        <v>378.05</v>
      </c>
      <c r="AA42" s="11">
        <v>411.05</v>
      </c>
      <c r="AB42" s="11">
        <v>343.39</v>
      </c>
      <c r="AC42" s="11">
        <v>297.14</v>
      </c>
      <c r="AD42" s="11">
        <v>347.93</v>
      </c>
      <c r="AE42" s="11">
        <v>448.16</v>
      </c>
      <c r="AF42" s="11">
        <v>417.59</v>
      </c>
      <c r="AG42" s="11">
        <v>374.61</v>
      </c>
      <c r="AH42" s="11">
        <v>266.64</v>
      </c>
      <c r="AI42" s="7">
        <v>250.9</v>
      </c>
      <c r="AJ42" s="7">
        <v>298.31</v>
      </c>
    </row>
    <row r="43" spans="1:36">
      <c r="A43" s="9" t="s">
        <v>87</v>
      </c>
      <c r="B43" s="9" t="str">
        <f>VLOOKUP(Data[[#This Row],[or_product]],Ref_products[],2,FALSE)</f>
        <v>Durum wheat</v>
      </c>
      <c r="C43" s="9" t="str">
        <f>VLOOKUP(Data[[#This Row],[MS]],Ref_MS[],2,FALSE)</f>
        <v>France</v>
      </c>
      <c r="D43" s="10" t="s">
        <v>34</v>
      </c>
      <c r="E43" s="10" t="s">
        <v>100</v>
      </c>
      <c r="F43" s="10" t="s">
        <v>0</v>
      </c>
      <c r="G43" s="11">
        <f t="shared" si="1"/>
        <v>325.13333333333338</v>
      </c>
      <c r="H43" s="11">
        <v>223.1</v>
      </c>
      <c r="I43" s="11">
        <v>235.4</v>
      </c>
      <c r="J43" s="11">
        <v>230</v>
      </c>
      <c r="K43" s="11">
        <v>271.7</v>
      </c>
      <c r="L43" s="11">
        <v>267.8</v>
      </c>
      <c r="M43" s="11">
        <v>298</v>
      </c>
      <c r="N43" s="11">
        <v>329</v>
      </c>
      <c r="O43" s="11">
        <v>337.9</v>
      </c>
      <c r="P43" s="11">
        <v>306.39999999999998</v>
      </c>
      <c r="Q43" s="11">
        <v>335.5</v>
      </c>
      <c r="R43" s="11">
        <v>352.7</v>
      </c>
      <c r="S43" s="11">
        <v>406.7</v>
      </c>
      <c r="T43" s="11">
        <v>422.6</v>
      </c>
      <c r="U43" s="11">
        <v>452.7</v>
      </c>
      <c r="V43" s="11">
        <v>455.8</v>
      </c>
      <c r="W43" s="11">
        <v>427.8</v>
      </c>
      <c r="X43" s="11">
        <v>413.5</v>
      </c>
      <c r="Y43" s="11">
        <v>506.85</v>
      </c>
      <c r="Z43" s="11">
        <v>417.15</v>
      </c>
      <c r="AA43" s="11">
        <v>437.19</v>
      </c>
      <c r="AB43" s="11">
        <v>336.12</v>
      </c>
      <c r="AC43" s="11">
        <v>286.75</v>
      </c>
      <c r="AD43" s="11">
        <v>318.82</v>
      </c>
      <c r="AE43" s="11">
        <v>403</v>
      </c>
      <c r="AF43" s="11">
        <v>370.01</v>
      </c>
      <c r="AG43" s="11">
        <v>353.89</v>
      </c>
      <c r="AH43" s="11">
        <v>245.5</v>
      </c>
      <c r="AI43" s="7">
        <v>251.5</v>
      </c>
      <c r="AJ43" s="7">
        <v>291</v>
      </c>
    </row>
    <row r="44" spans="1:36">
      <c r="A44" s="9" t="s">
        <v>87</v>
      </c>
      <c r="B44" s="9" t="str">
        <f>VLOOKUP(Data[[#This Row],[or_product]],Ref_products[],2,FALSE)</f>
        <v>Durum wheat</v>
      </c>
      <c r="C44" s="9" t="str">
        <f>VLOOKUP(Data[[#This Row],[MS]],Ref_MS[],2,FALSE)</f>
        <v>Croatia</v>
      </c>
      <c r="D44" s="10" t="s">
        <v>34</v>
      </c>
      <c r="E44" s="10" t="s">
        <v>101</v>
      </c>
      <c r="F44" s="10" t="s">
        <v>4</v>
      </c>
      <c r="G44" s="11">
        <f t="shared" si="1"/>
        <v>0.53333333333333321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1</v>
      </c>
      <c r="P44" s="11">
        <v>1</v>
      </c>
      <c r="Q44" s="11">
        <v>1</v>
      </c>
      <c r="R44" s="11">
        <v>1</v>
      </c>
      <c r="S44" s="11">
        <v>1</v>
      </c>
      <c r="T44" s="11">
        <v>1</v>
      </c>
      <c r="U44" s="11">
        <v>1</v>
      </c>
      <c r="V44" s="11">
        <v>1</v>
      </c>
      <c r="W44" s="11">
        <v>1.79</v>
      </c>
      <c r="X44" s="11">
        <v>1.1499999999999999</v>
      </c>
      <c r="Y44" s="11">
        <v>1.78</v>
      </c>
      <c r="Z44" s="11">
        <v>2.62</v>
      </c>
      <c r="AA44" s="11">
        <v>1.1100000000000001</v>
      </c>
      <c r="AB44" s="11">
        <v>1.08</v>
      </c>
      <c r="AC44" s="11">
        <v>1.41</v>
      </c>
      <c r="AD44" s="11">
        <v>1.53</v>
      </c>
      <c r="AE44" s="11">
        <v>0.5</v>
      </c>
      <c r="AF44" s="11">
        <v>0.64</v>
      </c>
      <c r="AG44" s="11">
        <v>0.46</v>
      </c>
      <c r="AH44" s="11">
        <v>0.4</v>
      </c>
      <c r="AI44" s="7">
        <v>0.76</v>
      </c>
      <c r="AJ44" s="7">
        <v>0.7</v>
      </c>
    </row>
    <row r="45" spans="1:36">
      <c r="A45" s="9" t="s">
        <v>87</v>
      </c>
      <c r="B45" s="9" t="str">
        <f>VLOOKUP(Data[[#This Row],[or_product]],Ref_products[],2,FALSE)</f>
        <v>Durum wheat</v>
      </c>
      <c r="C45" s="9" t="str">
        <f>VLOOKUP(Data[[#This Row],[MS]],Ref_MS[],2,FALSE)</f>
        <v>Italy</v>
      </c>
      <c r="D45" s="10" t="s">
        <v>34</v>
      </c>
      <c r="E45" s="10" t="s">
        <v>102</v>
      </c>
      <c r="F45" s="10" t="s">
        <v>16</v>
      </c>
      <c r="G45" s="11">
        <f t="shared" si="1"/>
        <v>1269.073333333333</v>
      </c>
      <c r="H45" s="11">
        <v>1400</v>
      </c>
      <c r="I45" s="11">
        <v>1427</v>
      </c>
      <c r="J45" s="11">
        <v>1517.7</v>
      </c>
      <c r="K45" s="11">
        <v>1522.6</v>
      </c>
      <c r="L45" s="11">
        <v>1557</v>
      </c>
      <c r="M45" s="11">
        <v>1557</v>
      </c>
      <c r="N45" s="11">
        <v>1580</v>
      </c>
      <c r="O45" s="11">
        <v>1663.1</v>
      </c>
      <c r="P45" s="11">
        <v>1664.2</v>
      </c>
      <c r="Q45" s="11">
        <v>1733.3</v>
      </c>
      <c r="R45" s="11">
        <v>1688.8</v>
      </c>
      <c r="S45" s="11">
        <v>1772.1</v>
      </c>
      <c r="T45" s="11">
        <v>1520.1</v>
      </c>
      <c r="U45" s="11">
        <v>1342.9</v>
      </c>
      <c r="V45" s="11">
        <v>1439.2</v>
      </c>
      <c r="W45" s="11">
        <v>1586.8</v>
      </c>
      <c r="X45" s="11">
        <v>1261.9000000000001</v>
      </c>
      <c r="Y45" s="11">
        <v>1257.07</v>
      </c>
      <c r="Z45" s="11">
        <v>1194.8900000000001</v>
      </c>
      <c r="AA45" s="11">
        <v>1260.1400000000001</v>
      </c>
      <c r="AB45" s="11">
        <v>1270.49</v>
      </c>
      <c r="AC45" s="11">
        <v>1287.56</v>
      </c>
      <c r="AD45" s="11">
        <v>1328.87</v>
      </c>
      <c r="AE45" s="11">
        <v>1383.68</v>
      </c>
      <c r="AF45" s="11">
        <v>1304.8599999999999</v>
      </c>
      <c r="AG45" s="11">
        <v>1278.4000000000001</v>
      </c>
      <c r="AH45" s="11">
        <v>1223.96</v>
      </c>
      <c r="AI45" s="7">
        <v>1210.42</v>
      </c>
      <c r="AJ45" s="7">
        <v>1228.5</v>
      </c>
    </row>
    <row r="46" spans="1:36">
      <c r="A46" s="9" t="s">
        <v>87</v>
      </c>
      <c r="B46" s="9" t="str">
        <f>VLOOKUP(Data[[#This Row],[or_product]],Ref_products[],2,FALSE)</f>
        <v>Durum wheat</v>
      </c>
      <c r="C46" s="9" t="str">
        <f>VLOOKUP(Data[[#This Row],[MS]],Ref_MS[],2,FALSE)</f>
        <v>Cyprus</v>
      </c>
      <c r="D46" s="10" t="s">
        <v>34</v>
      </c>
      <c r="E46" s="10" t="s">
        <v>103</v>
      </c>
      <c r="F46" s="10" t="s">
        <v>17</v>
      </c>
      <c r="G46" s="11">
        <f t="shared" si="1"/>
        <v>7.493333333333335</v>
      </c>
      <c r="H46" s="11">
        <v>5</v>
      </c>
      <c r="I46" s="11">
        <v>3.3</v>
      </c>
      <c r="J46" s="11">
        <v>3.7</v>
      </c>
      <c r="K46" s="11">
        <v>4.5999999999999996</v>
      </c>
      <c r="L46" s="11">
        <v>5.3</v>
      </c>
      <c r="M46" s="11">
        <v>5.8</v>
      </c>
      <c r="N46" s="11">
        <v>6.6</v>
      </c>
      <c r="O46" s="11">
        <v>6.2</v>
      </c>
      <c r="P46" s="11">
        <v>5.4</v>
      </c>
      <c r="Q46" s="11">
        <v>5.9</v>
      </c>
      <c r="R46" s="11">
        <v>7.23</v>
      </c>
      <c r="S46" s="11">
        <v>7.45</v>
      </c>
      <c r="T46" s="11">
        <v>5.26</v>
      </c>
      <c r="U46" s="11">
        <v>5.39</v>
      </c>
      <c r="V46" s="11">
        <v>5.29</v>
      </c>
      <c r="W46" s="11">
        <v>4.99</v>
      </c>
      <c r="X46" s="11">
        <v>5.76</v>
      </c>
      <c r="Y46" s="11">
        <v>7.83</v>
      </c>
      <c r="Z46" s="11">
        <v>10.59</v>
      </c>
      <c r="AA46" s="11">
        <v>8.5500000000000007</v>
      </c>
      <c r="AB46" s="11">
        <v>6.92</v>
      </c>
      <c r="AC46" s="11">
        <v>6.14</v>
      </c>
      <c r="AD46" s="11">
        <v>11.97</v>
      </c>
      <c r="AE46" s="11">
        <v>7.61</v>
      </c>
      <c r="AF46" s="11">
        <v>7.1</v>
      </c>
      <c r="AG46" s="11">
        <v>7.77</v>
      </c>
      <c r="AH46" s="11">
        <v>6.4</v>
      </c>
      <c r="AI46" s="7">
        <v>8.5</v>
      </c>
      <c r="AJ46" s="7">
        <v>7.5</v>
      </c>
    </row>
    <row r="47" spans="1:36">
      <c r="A47" s="9" t="s">
        <v>87</v>
      </c>
      <c r="B47" s="9" t="str">
        <f>VLOOKUP(Data[[#This Row],[or_product]],Ref_products[],2,FALSE)</f>
        <v>Durum wheat</v>
      </c>
      <c r="C47" s="9" t="str">
        <f>VLOOKUP(Data[[#This Row],[MS]],Ref_MS[],2,FALSE)</f>
        <v>Latvia</v>
      </c>
      <c r="D47" s="10" t="s">
        <v>34</v>
      </c>
      <c r="E47" s="10" t="s">
        <v>104</v>
      </c>
      <c r="F47" s="10" t="s">
        <v>18</v>
      </c>
      <c r="G47" s="11">
        <f t="shared" si="1"/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7">
        <v>0</v>
      </c>
      <c r="AJ47" s="7">
        <v>0</v>
      </c>
    </row>
    <row r="48" spans="1:36">
      <c r="A48" s="9" t="s">
        <v>87</v>
      </c>
      <c r="B48" s="9" t="str">
        <f>VLOOKUP(Data[[#This Row],[or_product]],Ref_products[],2,FALSE)</f>
        <v>Durum wheat</v>
      </c>
      <c r="C48" s="9" t="str">
        <f>VLOOKUP(Data[[#This Row],[MS]],Ref_MS[],2,FALSE)</f>
        <v>Lithuania</v>
      </c>
      <c r="D48" s="10" t="s">
        <v>34</v>
      </c>
      <c r="E48" s="10" t="s">
        <v>105</v>
      </c>
      <c r="F48" s="10" t="s">
        <v>19</v>
      </c>
      <c r="G48" s="11">
        <f t="shared" si="1"/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7">
        <v>0</v>
      </c>
      <c r="AJ48" s="7">
        <v>0</v>
      </c>
    </row>
    <row r="49" spans="1:36">
      <c r="A49" s="9" t="s">
        <v>87</v>
      </c>
      <c r="B49" s="9" t="str">
        <f>VLOOKUP(Data[[#This Row],[or_product]],Ref_products[],2,FALSE)</f>
        <v>Durum wheat</v>
      </c>
      <c r="C49" s="9" t="str">
        <f>VLOOKUP(Data[[#This Row],[MS]],Ref_MS[],2,FALSE)</f>
        <v>Luxembourg</v>
      </c>
      <c r="D49" s="10" t="s">
        <v>34</v>
      </c>
      <c r="E49" s="10" t="s">
        <v>106</v>
      </c>
      <c r="F49" s="10" t="s">
        <v>20</v>
      </c>
      <c r="G49" s="11">
        <f t="shared" si="1"/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7">
        <v>0.13</v>
      </c>
      <c r="AJ49" s="7">
        <v>0.28999999999999998</v>
      </c>
    </row>
    <row r="50" spans="1:36">
      <c r="A50" s="9" t="s">
        <v>87</v>
      </c>
      <c r="B50" s="9" t="str">
        <f>VLOOKUP(Data[[#This Row],[or_product]],Ref_products[],2,FALSE)</f>
        <v>Durum wheat</v>
      </c>
      <c r="C50" s="9" t="str">
        <f>VLOOKUP(Data[[#This Row],[MS]],Ref_MS[],2,FALSE)</f>
        <v>Hungary</v>
      </c>
      <c r="D50" s="10" t="s">
        <v>34</v>
      </c>
      <c r="E50" s="10" t="s">
        <v>107</v>
      </c>
      <c r="F50" s="10" t="s">
        <v>21</v>
      </c>
      <c r="G50" s="11">
        <f t="shared" si="1"/>
        <v>33.43</v>
      </c>
      <c r="H50" s="11">
        <v>9</v>
      </c>
      <c r="I50" s="11">
        <v>9</v>
      </c>
      <c r="J50" s="11">
        <v>9</v>
      </c>
      <c r="K50" s="11">
        <v>9</v>
      </c>
      <c r="L50" s="11">
        <v>9</v>
      </c>
      <c r="M50" s="11">
        <v>9</v>
      </c>
      <c r="N50" s="11">
        <v>9.9</v>
      </c>
      <c r="O50" s="11">
        <v>14.8</v>
      </c>
      <c r="P50" s="11">
        <v>13.8</v>
      </c>
      <c r="Q50" s="11">
        <v>10.8</v>
      </c>
      <c r="R50" s="11">
        <v>11.1</v>
      </c>
      <c r="S50" s="11">
        <v>12</v>
      </c>
      <c r="T50" s="11">
        <v>9</v>
      </c>
      <c r="U50" s="11">
        <v>9.6999999999999993</v>
      </c>
      <c r="V50" s="11">
        <v>7.9</v>
      </c>
      <c r="W50" s="11">
        <v>8.5</v>
      </c>
      <c r="X50" s="11">
        <v>13.1</v>
      </c>
      <c r="Y50" s="11">
        <v>13.51</v>
      </c>
      <c r="Z50" s="11">
        <v>12.22</v>
      </c>
      <c r="AA50" s="11">
        <v>12.21</v>
      </c>
      <c r="AB50" s="11">
        <v>14.57</v>
      </c>
      <c r="AC50" s="11">
        <v>14.5</v>
      </c>
      <c r="AD50" s="11">
        <v>19.25</v>
      </c>
      <c r="AE50" s="11">
        <v>29.79</v>
      </c>
      <c r="AF50" s="11">
        <v>33.58</v>
      </c>
      <c r="AG50" s="11">
        <v>44.28</v>
      </c>
      <c r="AH50" s="11">
        <v>36.92</v>
      </c>
      <c r="AI50" s="7">
        <v>27.02</v>
      </c>
      <c r="AJ50" s="7">
        <v>29.5</v>
      </c>
    </row>
    <row r="51" spans="1:36">
      <c r="A51" s="9" t="s">
        <v>87</v>
      </c>
      <c r="B51" s="9" t="str">
        <f>VLOOKUP(Data[[#This Row],[or_product]],Ref_products[],2,FALSE)</f>
        <v>Durum wheat</v>
      </c>
      <c r="C51" s="9" t="str">
        <f>VLOOKUP(Data[[#This Row],[MS]],Ref_MS[],2,FALSE)</f>
        <v>Malta</v>
      </c>
      <c r="D51" s="10" t="s">
        <v>34</v>
      </c>
      <c r="E51" s="10" t="s">
        <v>108</v>
      </c>
      <c r="F51" s="10" t="s">
        <v>22</v>
      </c>
      <c r="G51" s="11">
        <f t="shared" si="1"/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7">
        <v>0</v>
      </c>
      <c r="AJ51" s="7">
        <v>0</v>
      </c>
    </row>
    <row r="52" spans="1:36">
      <c r="A52" s="9" t="s">
        <v>87</v>
      </c>
      <c r="B52" s="9" t="str">
        <f>VLOOKUP(Data[[#This Row],[or_product]],Ref_products[],2,FALSE)</f>
        <v>Durum wheat</v>
      </c>
      <c r="C52" s="9" t="str">
        <f>VLOOKUP(Data[[#This Row],[MS]],Ref_MS[],2,FALSE)</f>
        <v>Netherlands</v>
      </c>
      <c r="D52" s="10" t="s">
        <v>34</v>
      </c>
      <c r="E52" s="10" t="s">
        <v>109</v>
      </c>
      <c r="F52" s="10" t="s">
        <v>23</v>
      </c>
      <c r="G52" s="11">
        <f t="shared" si="1"/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7">
        <v>0</v>
      </c>
      <c r="AJ52" s="7">
        <v>0</v>
      </c>
    </row>
    <row r="53" spans="1:36">
      <c r="A53" s="9" t="s">
        <v>87</v>
      </c>
      <c r="B53" s="9" t="str">
        <f>VLOOKUP(Data[[#This Row],[or_product]],Ref_products[],2,FALSE)</f>
        <v>Durum wheat</v>
      </c>
      <c r="C53" s="9" t="str">
        <f>VLOOKUP(Data[[#This Row],[MS]],Ref_MS[],2,FALSE)</f>
        <v>Austria</v>
      </c>
      <c r="D53" s="10" t="s">
        <v>34</v>
      </c>
      <c r="E53" s="10" t="s">
        <v>110</v>
      </c>
      <c r="F53" s="10" t="s">
        <v>24</v>
      </c>
      <c r="G53" s="11">
        <f t="shared" si="1"/>
        <v>20.496666666666666</v>
      </c>
      <c r="H53" s="11">
        <v>9.3000000000000007</v>
      </c>
      <c r="I53" s="11">
        <v>9.1999999999999993</v>
      </c>
      <c r="J53" s="11">
        <v>9.5</v>
      </c>
      <c r="K53" s="11">
        <v>10.9</v>
      </c>
      <c r="L53" s="11">
        <v>12.3</v>
      </c>
      <c r="M53" s="11">
        <v>16.7</v>
      </c>
      <c r="N53" s="11">
        <v>20</v>
      </c>
      <c r="O53" s="11">
        <v>15.7</v>
      </c>
      <c r="P53" s="11">
        <v>12</v>
      </c>
      <c r="Q53" s="11">
        <v>12.6</v>
      </c>
      <c r="R53" s="11">
        <v>16.7</v>
      </c>
      <c r="S53" s="11">
        <v>17.7</v>
      </c>
      <c r="T53" s="11">
        <v>15.5</v>
      </c>
      <c r="U53" s="11">
        <v>15.9</v>
      </c>
      <c r="V53" s="11">
        <v>15.4</v>
      </c>
      <c r="W53" s="11">
        <v>17.899999999999999</v>
      </c>
      <c r="X53" s="11">
        <v>16.899999999999999</v>
      </c>
      <c r="Y53" s="11">
        <v>17.5</v>
      </c>
      <c r="Z53" s="11">
        <v>15.32</v>
      </c>
      <c r="AA53" s="11">
        <v>14.25</v>
      </c>
      <c r="AB53" s="11">
        <v>12.35</v>
      </c>
      <c r="AC53" s="11">
        <v>14.04</v>
      </c>
      <c r="AD53" s="11">
        <v>19.079999999999998</v>
      </c>
      <c r="AE53" s="11">
        <v>23.25</v>
      </c>
      <c r="AF53" s="11">
        <v>22.89</v>
      </c>
      <c r="AG53" s="11">
        <v>21.9</v>
      </c>
      <c r="AH53" s="11">
        <v>16.7</v>
      </c>
      <c r="AI53" s="7">
        <v>16.510000000000002</v>
      </c>
      <c r="AJ53" s="7">
        <v>19.46</v>
      </c>
    </row>
    <row r="54" spans="1:36">
      <c r="A54" s="9" t="s">
        <v>87</v>
      </c>
      <c r="B54" s="9" t="str">
        <f>VLOOKUP(Data[[#This Row],[or_product]],Ref_products[],2,FALSE)</f>
        <v>Durum wheat</v>
      </c>
      <c r="C54" s="9" t="str">
        <f>VLOOKUP(Data[[#This Row],[MS]],Ref_MS[],2,FALSE)</f>
        <v>Poland</v>
      </c>
      <c r="D54" s="10" t="s">
        <v>34</v>
      </c>
      <c r="E54" s="10" t="s">
        <v>111</v>
      </c>
      <c r="F54" s="10" t="s">
        <v>25</v>
      </c>
      <c r="G54" s="11">
        <f t="shared" si="1"/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7">
        <v>0</v>
      </c>
      <c r="AJ54" s="7">
        <v>0</v>
      </c>
    </row>
    <row r="55" spans="1:36">
      <c r="A55" s="9" t="s">
        <v>87</v>
      </c>
      <c r="B55" s="9" t="str">
        <f>VLOOKUP(Data[[#This Row],[or_product]],Ref_products[],2,FALSE)</f>
        <v>Durum wheat</v>
      </c>
      <c r="C55" s="9" t="str">
        <f>VLOOKUP(Data[[#This Row],[MS]],Ref_MS[],2,FALSE)</f>
        <v>Portugal</v>
      </c>
      <c r="D55" s="10" t="s">
        <v>34</v>
      </c>
      <c r="E55" s="10" t="s">
        <v>112</v>
      </c>
      <c r="F55" s="10" t="s">
        <v>1</v>
      </c>
      <c r="G55" s="11">
        <f t="shared" si="1"/>
        <v>4.166666666666667</v>
      </c>
      <c r="H55" s="11">
        <v>12</v>
      </c>
      <c r="I55" s="11">
        <v>21</v>
      </c>
      <c r="J55" s="11">
        <v>25</v>
      </c>
      <c r="K55" s="11">
        <v>27</v>
      </c>
      <c r="L55" s="11">
        <v>29</v>
      </c>
      <c r="M55" s="11">
        <v>27</v>
      </c>
      <c r="N55" s="11">
        <v>75</v>
      </c>
      <c r="O55" s="11">
        <v>138.88999999999999</v>
      </c>
      <c r="P55" s="11">
        <v>133.54</v>
      </c>
      <c r="Q55" s="11">
        <v>188.32</v>
      </c>
      <c r="R55" s="11">
        <v>144.16</v>
      </c>
      <c r="S55" s="11">
        <v>152.04</v>
      </c>
      <c r="T55" s="11">
        <v>2.09</v>
      </c>
      <c r="U55" s="11">
        <v>3.26</v>
      </c>
      <c r="V55" s="11">
        <v>1.39</v>
      </c>
      <c r="W55" s="11">
        <v>2.96</v>
      </c>
      <c r="X55" s="11">
        <v>11.03</v>
      </c>
      <c r="Y55" s="11">
        <v>9.1199999999999992</v>
      </c>
      <c r="Z55" s="11">
        <v>2.87</v>
      </c>
      <c r="AA55" s="11">
        <v>3.71</v>
      </c>
      <c r="AB55" s="11">
        <v>1.42</v>
      </c>
      <c r="AC55" s="11">
        <v>1.64</v>
      </c>
      <c r="AD55" s="11">
        <v>2.72</v>
      </c>
      <c r="AE55" s="11">
        <v>4.6900000000000004</v>
      </c>
      <c r="AF55" s="11">
        <v>4.13</v>
      </c>
      <c r="AG55" s="11">
        <v>4.1500000000000004</v>
      </c>
      <c r="AH55" s="11">
        <v>4.22</v>
      </c>
      <c r="AI55" s="7">
        <v>3.62</v>
      </c>
      <c r="AJ55" s="7">
        <v>4.75</v>
      </c>
    </row>
    <row r="56" spans="1:36">
      <c r="A56" s="9" t="s">
        <v>87</v>
      </c>
      <c r="B56" s="9" t="str">
        <f>VLOOKUP(Data[[#This Row],[or_product]],Ref_products[],2,FALSE)</f>
        <v>Durum wheat</v>
      </c>
      <c r="C56" s="9" t="str">
        <f>VLOOKUP(Data[[#This Row],[MS]],Ref_MS[],2,FALSE)</f>
        <v>Romania</v>
      </c>
      <c r="D56" s="10" t="s">
        <v>34</v>
      </c>
      <c r="E56" s="10" t="s">
        <v>113</v>
      </c>
      <c r="F56" s="10" t="s">
        <v>26</v>
      </c>
      <c r="G56" s="11">
        <f t="shared" si="1"/>
        <v>5.38</v>
      </c>
      <c r="H56" s="11">
        <v>1.4</v>
      </c>
      <c r="I56" s="11">
        <v>1.4</v>
      </c>
      <c r="J56" s="11">
        <v>1.4</v>
      </c>
      <c r="K56" s="11">
        <v>1.4</v>
      </c>
      <c r="L56" s="11">
        <v>1.4</v>
      </c>
      <c r="M56" s="11">
        <v>3.3</v>
      </c>
      <c r="N56" s="11">
        <v>1.2</v>
      </c>
      <c r="O56" s="11">
        <v>2.2999999999999998</v>
      </c>
      <c r="P56" s="11">
        <v>3.05</v>
      </c>
      <c r="Q56" s="11">
        <v>3.05</v>
      </c>
      <c r="R56" s="11">
        <v>1.29</v>
      </c>
      <c r="S56" s="11">
        <v>4.04</v>
      </c>
      <c r="T56" s="11">
        <v>3.64</v>
      </c>
      <c r="U56" s="11">
        <v>3.55</v>
      </c>
      <c r="V56" s="11">
        <v>1.75</v>
      </c>
      <c r="W56" s="11">
        <v>1.66</v>
      </c>
      <c r="X56" s="11">
        <v>8.2200000000000006</v>
      </c>
      <c r="Y56" s="11">
        <v>12.51</v>
      </c>
      <c r="Z56" s="11">
        <v>4.68</v>
      </c>
      <c r="AA56" s="11">
        <v>8.93</v>
      </c>
      <c r="AB56" s="11">
        <v>4.25</v>
      </c>
      <c r="AC56" s="11">
        <v>3.97</v>
      </c>
      <c r="AD56" s="11">
        <v>2.78</v>
      </c>
      <c r="AE56" s="11">
        <v>7.02</v>
      </c>
      <c r="AF56" s="11">
        <v>4.78</v>
      </c>
      <c r="AG56" s="11">
        <v>5.63</v>
      </c>
      <c r="AH56" s="11">
        <v>5.73</v>
      </c>
      <c r="AI56" s="7">
        <v>4.2699999999999996</v>
      </c>
      <c r="AJ56" s="7">
        <v>7.47</v>
      </c>
    </row>
    <row r="57" spans="1:36">
      <c r="A57" s="9" t="s">
        <v>87</v>
      </c>
      <c r="B57" s="9" t="str">
        <f>VLOOKUP(Data[[#This Row],[or_product]],Ref_products[],2,FALSE)</f>
        <v>Durum wheat</v>
      </c>
      <c r="C57" s="9" t="str">
        <f>VLOOKUP(Data[[#This Row],[MS]],Ref_MS[],2,FALSE)</f>
        <v>Slovenia</v>
      </c>
      <c r="D57" s="10" t="s">
        <v>34</v>
      </c>
      <c r="E57" s="10" t="s">
        <v>114</v>
      </c>
      <c r="F57" s="10" t="s">
        <v>27</v>
      </c>
      <c r="G57" s="11">
        <f t="shared" si="1"/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 t="s">
        <v>120</v>
      </c>
      <c r="AE57" s="11">
        <v>0</v>
      </c>
      <c r="AF57" s="11">
        <v>0</v>
      </c>
      <c r="AG57" s="11">
        <v>0</v>
      </c>
      <c r="AH57" s="11">
        <v>0</v>
      </c>
      <c r="AI57" s="7">
        <v>0</v>
      </c>
      <c r="AJ57" s="7">
        <v>0</v>
      </c>
    </row>
    <row r="58" spans="1:36">
      <c r="A58" s="9" t="s">
        <v>87</v>
      </c>
      <c r="B58" s="9" t="str">
        <f>VLOOKUP(Data[[#This Row],[or_product]],Ref_products[],2,FALSE)</f>
        <v>Durum wheat</v>
      </c>
      <c r="C58" s="9" t="str">
        <f>VLOOKUP(Data[[#This Row],[MS]],Ref_MS[],2,FALSE)</f>
        <v>Slovakia</v>
      </c>
      <c r="D58" s="10" t="s">
        <v>34</v>
      </c>
      <c r="E58" s="10" t="s">
        <v>115</v>
      </c>
      <c r="F58" s="10" t="s">
        <v>28</v>
      </c>
      <c r="G58" s="11">
        <f t="shared" si="1"/>
        <v>42.296666666666674</v>
      </c>
      <c r="H58" s="11">
        <v>2.7</v>
      </c>
      <c r="I58" s="11">
        <v>2.7</v>
      </c>
      <c r="J58" s="11">
        <v>2.7</v>
      </c>
      <c r="K58" s="11">
        <v>2.7</v>
      </c>
      <c r="L58" s="11">
        <v>2.7</v>
      </c>
      <c r="M58" s="11">
        <v>2.7</v>
      </c>
      <c r="N58" s="11">
        <v>4.4000000000000004</v>
      </c>
      <c r="O58" s="11">
        <v>4.0999999999999996</v>
      </c>
      <c r="P58" s="11">
        <v>9.1</v>
      </c>
      <c r="Q58" s="11">
        <v>3.2</v>
      </c>
      <c r="R58" s="11">
        <v>5</v>
      </c>
      <c r="S58" s="11">
        <v>7</v>
      </c>
      <c r="T58" s="11">
        <v>5.2</v>
      </c>
      <c r="U58" s="11">
        <v>4.0999999999999996</v>
      </c>
      <c r="V58" s="11">
        <v>3.5</v>
      </c>
      <c r="W58" s="11">
        <v>6.8</v>
      </c>
      <c r="X58" s="11">
        <v>7.8</v>
      </c>
      <c r="Y58" s="11">
        <v>20.48</v>
      </c>
      <c r="Z58" s="11">
        <v>11.7</v>
      </c>
      <c r="AA58" s="11">
        <v>10.45</v>
      </c>
      <c r="AB58" s="11">
        <v>10.23</v>
      </c>
      <c r="AC58" s="11">
        <v>9.7799999999999994</v>
      </c>
      <c r="AD58" s="11">
        <v>21.47</v>
      </c>
      <c r="AE58" s="11">
        <v>40.729999999999997</v>
      </c>
      <c r="AF58" s="11">
        <v>42.55</v>
      </c>
      <c r="AG58" s="11">
        <v>47.95</v>
      </c>
      <c r="AH58" s="11">
        <v>43.61</v>
      </c>
      <c r="AI58" s="7">
        <v>33.950000000000003</v>
      </c>
      <c r="AJ58" s="7">
        <v>49.42</v>
      </c>
    </row>
    <row r="59" spans="1:36">
      <c r="A59" s="9" t="s">
        <v>87</v>
      </c>
      <c r="B59" s="9" t="str">
        <f>VLOOKUP(Data[[#This Row],[or_product]],Ref_products[],2,FALSE)</f>
        <v>Durum wheat</v>
      </c>
      <c r="C59" s="9" t="str">
        <f>VLOOKUP(Data[[#This Row],[MS]],Ref_MS[],2,FALSE)</f>
        <v>Finland</v>
      </c>
      <c r="D59" s="10" t="s">
        <v>34</v>
      </c>
      <c r="E59" s="10" t="s">
        <v>116</v>
      </c>
      <c r="F59" s="10" t="s">
        <v>29</v>
      </c>
      <c r="G59" s="11">
        <f t="shared" si="1"/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7">
        <v>0</v>
      </c>
      <c r="AJ59" s="7">
        <v>0</v>
      </c>
    </row>
    <row r="60" spans="1:36">
      <c r="A60" s="9" t="s">
        <v>87</v>
      </c>
      <c r="B60" s="9" t="str">
        <f>VLOOKUP(Data[[#This Row],[or_product]],Ref_products[],2,FALSE)</f>
        <v>Durum wheat</v>
      </c>
      <c r="C60" s="9" t="str">
        <f>VLOOKUP(Data[[#This Row],[MS]],Ref_MS[],2,FALSE)</f>
        <v>Sweden</v>
      </c>
      <c r="D60" s="10" t="s">
        <v>34</v>
      </c>
      <c r="E60" s="10" t="s">
        <v>117</v>
      </c>
      <c r="F60" s="10" t="s">
        <v>30</v>
      </c>
      <c r="G60" s="11">
        <f t="shared" si="1"/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7">
        <v>0</v>
      </c>
      <c r="AJ60" s="7">
        <v>0</v>
      </c>
    </row>
    <row r="61" spans="1:36">
      <c r="A61" s="9" t="s">
        <v>87</v>
      </c>
      <c r="B61" s="9" t="str">
        <f>VLOOKUP(Data[[#This Row],[or_product]],Ref_products[],2,FALSE)</f>
        <v>Durum wheat</v>
      </c>
      <c r="C61" s="9" t="str">
        <f>VLOOKUP(Data[[#This Row],[MS]],Ref_MS[],2,FALSE)</f>
        <v>United Kingdom</v>
      </c>
      <c r="D61" s="10" t="s">
        <v>34</v>
      </c>
      <c r="E61" s="10" t="s">
        <v>118</v>
      </c>
      <c r="F61" s="10" t="s">
        <v>31</v>
      </c>
      <c r="G61" s="11">
        <f t="shared" si="1"/>
        <v>0</v>
      </c>
      <c r="H61" s="11">
        <v>1.2</v>
      </c>
      <c r="I61" s="11">
        <v>1</v>
      </c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7">
        <v>0</v>
      </c>
      <c r="AJ61" s="7">
        <v>0</v>
      </c>
    </row>
    <row r="62" spans="1:36">
      <c r="A62" s="9" t="s">
        <v>87</v>
      </c>
      <c r="B62" s="9" t="str">
        <f>VLOOKUP(Data[[#This Row],[or_product]],Ref_products[],2,FALSE)</f>
        <v>Rye</v>
      </c>
      <c r="C62" s="9" t="str">
        <f>VLOOKUP(Data[[#This Row],[MS]],Ref_MS[],2,FALSE)</f>
        <v>EU-27</v>
      </c>
      <c r="D62" s="10" t="s">
        <v>35</v>
      </c>
      <c r="E62" s="10" t="s">
        <v>88</v>
      </c>
      <c r="F62" s="10" t="s">
        <v>89</v>
      </c>
      <c r="G62" s="11">
        <f t="shared" si="1"/>
        <v>1961.8908055975896</v>
      </c>
      <c r="H62" s="11">
        <v>4116.3530000000001</v>
      </c>
      <c r="I62" s="11">
        <v>4208.4630000000006</v>
      </c>
      <c r="J62" s="11">
        <v>4292.7299999999996</v>
      </c>
      <c r="K62" s="11">
        <v>4156.5429999999997</v>
      </c>
      <c r="L62" s="11">
        <v>4086.4590000000003</v>
      </c>
      <c r="M62" s="11">
        <v>4183.8459999999995</v>
      </c>
      <c r="N62" s="11">
        <v>3736.8460000000005</v>
      </c>
      <c r="O62" s="11">
        <v>3677.349999999999</v>
      </c>
      <c r="P62" s="11">
        <v>3568.6099999999997</v>
      </c>
      <c r="Q62" s="11">
        <v>2910.9699999999989</v>
      </c>
      <c r="R62" s="11">
        <v>2585.7800000000002</v>
      </c>
      <c r="S62" s="11">
        <v>2758.0399999999991</v>
      </c>
      <c r="T62" s="11">
        <v>2479.4700000000003</v>
      </c>
      <c r="U62" s="11">
        <v>2339.54</v>
      </c>
      <c r="V62" s="11">
        <v>2569.3499999999995</v>
      </c>
      <c r="W62" s="11">
        <v>2744.4900000000002</v>
      </c>
      <c r="X62" s="11">
        <v>2779.7799999999993</v>
      </c>
      <c r="Y62" s="11">
        <v>2577.4536363636362</v>
      </c>
      <c r="Z62" s="11">
        <v>2211.2091074380164</v>
      </c>
      <c r="AA62" s="11">
        <v>2362.285981066867</v>
      </c>
      <c r="AB62" s="11">
        <v>2652.4325334826849</v>
      </c>
      <c r="AC62" s="11">
        <v>2152.873913605305</v>
      </c>
      <c r="AD62" s="11">
        <v>1942.0155948091447</v>
      </c>
      <c r="AE62" s="11">
        <v>1896.6596085799874</v>
      </c>
      <c r="AF62" s="11">
        <v>1912.9844346101163</v>
      </c>
      <c r="AG62" s="11">
        <v>1908.6576282311346</v>
      </c>
      <c r="AH62" s="11">
        <v>2190.9709438734226</v>
      </c>
      <c r="AI62" s="7">
        <v>2064.030353951518</v>
      </c>
      <c r="AJ62" s="7">
        <v>1913.6527268948482</v>
      </c>
    </row>
    <row r="63" spans="1:36">
      <c r="A63" s="9" t="s">
        <v>87</v>
      </c>
      <c r="B63" s="9" t="str">
        <f>VLOOKUP(Data[[#This Row],[or_product]],Ref_products[],2,FALSE)</f>
        <v>Rye</v>
      </c>
      <c r="C63" s="9" t="str">
        <f>VLOOKUP(Data[[#This Row],[MS]],Ref_MS[],2,FALSE)</f>
        <v>EU-28</v>
      </c>
      <c r="D63" s="10" t="s">
        <v>35</v>
      </c>
      <c r="E63" s="10" t="s">
        <v>6</v>
      </c>
      <c r="F63" s="10" t="s">
        <v>5</v>
      </c>
      <c r="G63" s="11">
        <f>(SUM(AE63:AI63)-MAX(AE63:AI63)-MIN(AE63:AI63))/3</f>
        <v>1994.644138930923</v>
      </c>
      <c r="H63" s="12">
        <f>H62+H91</f>
        <v>4122.1530000000002</v>
      </c>
      <c r="I63" s="12">
        <f t="shared" ref="I63" si="29">I62+I91</f>
        <v>4215.4630000000006</v>
      </c>
      <c r="J63" s="12">
        <f t="shared" ref="J63" si="30">J62+J91</f>
        <v>4300.7299999999996</v>
      </c>
      <c r="K63" s="12">
        <f t="shared" ref="K63" si="31">K62+K91</f>
        <v>4164.7429999999995</v>
      </c>
      <c r="L63" s="12">
        <f t="shared" ref="L63" si="32">L62+L91</f>
        <v>4095.7590000000005</v>
      </c>
      <c r="M63" s="12">
        <f t="shared" ref="M63" si="33">M62+M91</f>
        <v>4193.5459999999994</v>
      </c>
      <c r="N63" s="12">
        <f t="shared" ref="N63" si="34">N62+N91</f>
        <v>3744.8460000000005</v>
      </c>
      <c r="O63" s="12">
        <f t="shared" ref="O63" si="35">O62+O91</f>
        <v>3684.5499999999988</v>
      </c>
      <c r="P63" s="12">
        <f t="shared" ref="P63" si="36">P62+P91</f>
        <v>3573.41</v>
      </c>
      <c r="Q63" s="12">
        <f t="shared" ref="Q63" si="37">Q62+Q91</f>
        <v>2915.9699999999989</v>
      </c>
      <c r="R63" s="12">
        <f t="shared" ref="R63" si="38">R62+R91</f>
        <v>2590.0800000000004</v>
      </c>
      <c r="S63" s="12">
        <f t="shared" ref="S63" si="39">S62+S91</f>
        <v>2763.7399999999989</v>
      </c>
      <c r="T63" s="12">
        <f t="shared" ref="T63" si="40">T62+T91</f>
        <v>2485.5700000000002</v>
      </c>
      <c r="U63" s="12">
        <f t="shared" ref="U63" si="41">U62+U91</f>
        <v>2346.54</v>
      </c>
      <c r="V63" s="12">
        <f t="shared" ref="V63" si="42">V62+V91</f>
        <v>2575.6499999999996</v>
      </c>
      <c r="W63" s="12">
        <f t="shared" ref="W63" si="43">W62+W91</f>
        <v>2749.69</v>
      </c>
      <c r="X63" s="12">
        <f t="shared" ref="X63" si="44">X62+X91</f>
        <v>2784.7799999999993</v>
      </c>
      <c r="Y63" s="12">
        <f t="shared" ref="Y63" si="45">Y62+Y91</f>
        <v>2583.4536363636362</v>
      </c>
      <c r="Z63" s="12">
        <f t="shared" ref="Z63" si="46">Z62+Z91</f>
        <v>2218.2091074380164</v>
      </c>
      <c r="AA63" s="12">
        <f t="shared" ref="AA63" si="47">AA62+AA91</f>
        <v>2368.285981066867</v>
      </c>
      <c r="AB63" s="12">
        <f t="shared" ref="AB63" si="48">AB62+AB91</f>
        <v>2658.7425334826848</v>
      </c>
      <c r="AC63" s="12">
        <f t="shared" ref="AC63" si="49">AC62+AC91</f>
        <v>2162.7539136053051</v>
      </c>
      <c r="AD63" s="12">
        <f t="shared" ref="AD63" si="50">AD62+AD91</f>
        <v>1964.0155948091447</v>
      </c>
      <c r="AE63" s="12">
        <f t="shared" ref="AE63" si="51">AE62+AE91</f>
        <v>1922.6596085799874</v>
      </c>
      <c r="AF63" s="12">
        <f t="shared" ref="AF63" si="52">AF62+AF91</f>
        <v>1949.3844346101164</v>
      </c>
      <c r="AG63" s="12">
        <f t="shared" ref="AG63" si="53">AG62+AG91</f>
        <v>1940.2576282311345</v>
      </c>
      <c r="AH63" s="12">
        <f t="shared" ref="AH63" si="54">AH62+AH91</f>
        <v>2222.3709438734227</v>
      </c>
      <c r="AI63" s="7">
        <f t="shared" ref="AI63" si="55">AI62+AI91</f>
        <v>2094.2903539515182</v>
      </c>
    </row>
    <row r="64" spans="1:36">
      <c r="A64" s="9" t="s">
        <v>87</v>
      </c>
      <c r="B64" s="9" t="str">
        <f>VLOOKUP(Data[[#This Row],[or_product]],Ref_products[],2,FALSE)</f>
        <v>Rye</v>
      </c>
      <c r="C64" s="9" t="str">
        <f>VLOOKUP(Data[[#This Row],[MS]],Ref_MS[],2,FALSE)</f>
        <v>Belgium</v>
      </c>
      <c r="D64" s="10" t="s">
        <v>35</v>
      </c>
      <c r="E64" s="10" t="s">
        <v>90</v>
      </c>
      <c r="F64" s="10" t="s">
        <v>7</v>
      </c>
      <c r="G64" s="11">
        <f t="shared" si="1"/>
        <v>0.63666666666666671</v>
      </c>
      <c r="H64" s="11">
        <v>2.2999999999999998</v>
      </c>
      <c r="I64" s="11">
        <v>2.6</v>
      </c>
      <c r="J64" s="11">
        <v>2.7</v>
      </c>
      <c r="K64" s="11">
        <v>1.8</v>
      </c>
      <c r="L64" s="11">
        <v>1.7</v>
      </c>
      <c r="M64" s="11">
        <v>1.7</v>
      </c>
      <c r="N64" s="11">
        <v>1</v>
      </c>
      <c r="O64" s="11">
        <v>1.0999999999999999</v>
      </c>
      <c r="P64" s="11">
        <v>0.8</v>
      </c>
      <c r="Q64" s="11">
        <v>0.7</v>
      </c>
      <c r="R64" s="11">
        <v>0.6</v>
      </c>
      <c r="S64" s="11">
        <v>0.7</v>
      </c>
      <c r="T64" s="11">
        <v>0.5</v>
      </c>
      <c r="U64" s="11">
        <v>0.6</v>
      </c>
      <c r="V64" s="11">
        <v>0.7</v>
      </c>
      <c r="W64" s="11">
        <v>0.5</v>
      </c>
      <c r="X64" s="11">
        <v>0.5</v>
      </c>
      <c r="Y64" s="11">
        <v>1.3</v>
      </c>
      <c r="Z64" s="11">
        <v>0.46</v>
      </c>
      <c r="AA64" s="11">
        <v>0.5</v>
      </c>
      <c r="AB64" s="11">
        <v>0.53</v>
      </c>
      <c r="AC64" s="11">
        <v>0.39</v>
      </c>
      <c r="AD64" s="11">
        <v>0.56000000000000005</v>
      </c>
      <c r="AE64" s="11">
        <v>0.59</v>
      </c>
      <c r="AF64" s="11">
        <v>0.52</v>
      </c>
      <c r="AG64" s="11">
        <v>0.62</v>
      </c>
      <c r="AH64" s="11">
        <v>0.77</v>
      </c>
      <c r="AI64" s="7">
        <v>0.7</v>
      </c>
      <c r="AJ64" s="7">
        <v>0.8</v>
      </c>
    </row>
    <row r="65" spans="1:36">
      <c r="A65" s="9" t="s">
        <v>87</v>
      </c>
      <c r="B65" s="9" t="str">
        <f>VLOOKUP(Data[[#This Row],[or_product]],Ref_products[],2,FALSE)</f>
        <v>Rye</v>
      </c>
      <c r="C65" s="9" t="str">
        <f>VLOOKUP(Data[[#This Row],[MS]],Ref_MS[],2,FALSE)</f>
        <v>Bulgaria</v>
      </c>
      <c r="D65" s="10" t="s">
        <v>35</v>
      </c>
      <c r="E65" s="10" t="s">
        <v>91</v>
      </c>
      <c r="F65" s="10" t="s">
        <v>8</v>
      </c>
      <c r="G65" s="11">
        <f t="shared" si="1"/>
        <v>7.2700000000000005</v>
      </c>
      <c r="H65" s="11">
        <v>19.3</v>
      </c>
      <c r="I65" s="11">
        <v>14</v>
      </c>
      <c r="J65" s="11">
        <v>14.1</v>
      </c>
      <c r="K65" s="11">
        <v>15.5</v>
      </c>
      <c r="L65" s="11">
        <v>18.2</v>
      </c>
      <c r="M65" s="11">
        <v>18.399999999999999</v>
      </c>
      <c r="N65" s="11">
        <v>19.7</v>
      </c>
      <c r="O65" s="11">
        <v>18.600000000000001</v>
      </c>
      <c r="P65" s="11">
        <v>19.5</v>
      </c>
      <c r="Q65" s="11">
        <v>13.1</v>
      </c>
      <c r="R65" s="11">
        <v>9.8000000000000007</v>
      </c>
      <c r="S65" s="11">
        <v>8.5</v>
      </c>
      <c r="T65" s="11">
        <v>8.8000000000000007</v>
      </c>
      <c r="U65" s="11">
        <v>7.4</v>
      </c>
      <c r="V65" s="11">
        <v>5.0999999999999996</v>
      </c>
      <c r="W65" s="11">
        <v>7.4</v>
      </c>
      <c r="X65" s="11">
        <v>10</v>
      </c>
      <c r="Y65" s="11">
        <v>10.79</v>
      </c>
      <c r="Z65" s="11">
        <v>10.3</v>
      </c>
      <c r="AA65" s="11">
        <v>12.6</v>
      </c>
      <c r="AB65" s="11">
        <v>15.46</v>
      </c>
      <c r="AC65" s="11">
        <v>14.44</v>
      </c>
      <c r="AD65" s="11">
        <v>6.3</v>
      </c>
      <c r="AE65" s="11">
        <v>7.47</v>
      </c>
      <c r="AF65" s="11">
        <v>8.24</v>
      </c>
      <c r="AG65" s="11">
        <v>8.32</v>
      </c>
      <c r="AH65" s="11">
        <v>6.1</v>
      </c>
      <c r="AI65" s="7">
        <v>5.35</v>
      </c>
      <c r="AJ65" s="7">
        <v>8.6</v>
      </c>
    </row>
    <row r="66" spans="1:36">
      <c r="A66" s="9" t="s">
        <v>87</v>
      </c>
      <c r="B66" s="9" t="str">
        <f>VLOOKUP(Data[[#This Row],[or_product]],Ref_products[],2,FALSE)</f>
        <v>Rye</v>
      </c>
      <c r="C66" s="9" t="str">
        <f>VLOOKUP(Data[[#This Row],[MS]],Ref_MS[],2,FALSE)</f>
        <v>Czech Republic</v>
      </c>
      <c r="D66" s="10" t="s">
        <v>35</v>
      </c>
      <c r="E66" s="10" t="s">
        <v>92</v>
      </c>
      <c r="F66" s="10" t="s">
        <v>93</v>
      </c>
      <c r="G66" s="11">
        <f t="shared" si="1"/>
        <v>26.236666666666665</v>
      </c>
      <c r="H66" s="11">
        <v>67</v>
      </c>
      <c r="I66" s="11">
        <v>79</v>
      </c>
      <c r="J66" s="11">
        <v>79.400000000000006</v>
      </c>
      <c r="K66" s="11">
        <v>64.099999999999994</v>
      </c>
      <c r="L66" s="11">
        <v>75.599999999999994</v>
      </c>
      <c r="M66" s="11">
        <v>71.900000000000006</v>
      </c>
      <c r="N66" s="11">
        <v>55.1</v>
      </c>
      <c r="O66" s="11">
        <v>43.9</v>
      </c>
      <c r="P66" s="11">
        <v>40.1</v>
      </c>
      <c r="Q66" s="11">
        <v>35.299999999999997</v>
      </c>
      <c r="R66" s="11">
        <v>41.9</v>
      </c>
      <c r="S66" s="11">
        <v>59.2</v>
      </c>
      <c r="T66" s="11">
        <v>46.9</v>
      </c>
      <c r="U66" s="11">
        <v>22.5</v>
      </c>
      <c r="V66" s="11">
        <v>37.5</v>
      </c>
      <c r="W66" s="11">
        <v>43.4</v>
      </c>
      <c r="X66" s="11">
        <v>38.5</v>
      </c>
      <c r="Y66" s="11">
        <v>30.25</v>
      </c>
      <c r="Z66" s="11">
        <v>24.99</v>
      </c>
      <c r="AA66" s="11">
        <v>30.56</v>
      </c>
      <c r="AB66" s="11">
        <v>37.5</v>
      </c>
      <c r="AC66" s="11">
        <v>25.14</v>
      </c>
      <c r="AD66" s="11">
        <v>21.98</v>
      </c>
      <c r="AE66" s="11">
        <v>20.95</v>
      </c>
      <c r="AF66" s="11">
        <v>22.22</v>
      </c>
      <c r="AG66" s="11">
        <v>25.36</v>
      </c>
      <c r="AH66" s="11">
        <v>31.13</v>
      </c>
      <c r="AI66" s="7">
        <v>31.43</v>
      </c>
      <c r="AJ66" s="7">
        <v>25.15</v>
      </c>
    </row>
    <row r="67" spans="1:36">
      <c r="A67" s="9" t="s">
        <v>87</v>
      </c>
      <c r="B67" s="9" t="str">
        <f>VLOOKUP(Data[[#This Row],[or_product]],Ref_products[],2,FALSE)</f>
        <v>Rye</v>
      </c>
      <c r="C67" s="9" t="str">
        <f>VLOOKUP(Data[[#This Row],[MS]],Ref_MS[],2,FALSE)</f>
        <v>Denmark</v>
      </c>
      <c r="D67" s="10" t="s">
        <v>35</v>
      </c>
      <c r="E67" s="10" t="s">
        <v>94</v>
      </c>
      <c r="F67" s="10" t="s">
        <v>10</v>
      </c>
      <c r="G67" s="11">
        <f t="shared" si="1"/>
        <v>108.76666666666664</v>
      </c>
      <c r="H67" s="11">
        <v>78.3</v>
      </c>
      <c r="I67" s="11">
        <v>88.6</v>
      </c>
      <c r="J67" s="11">
        <v>96</v>
      </c>
      <c r="K67" s="11">
        <v>75</v>
      </c>
      <c r="L67" s="11">
        <v>84</v>
      </c>
      <c r="M67" s="11">
        <v>105</v>
      </c>
      <c r="N67" s="11">
        <v>51</v>
      </c>
      <c r="O67" s="11">
        <v>50.5</v>
      </c>
      <c r="P67" s="11">
        <v>65.3</v>
      </c>
      <c r="Q67" s="11">
        <v>46.3</v>
      </c>
      <c r="R67" s="11">
        <v>32.9</v>
      </c>
      <c r="S67" s="11">
        <v>31.6</v>
      </c>
      <c r="T67" s="11">
        <v>27.3</v>
      </c>
      <c r="U67" s="11">
        <v>27.5</v>
      </c>
      <c r="V67" s="11">
        <v>30.3</v>
      </c>
      <c r="W67" s="11">
        <v>28.9</v>
      </c>
      <c r="X67" s="11">
        <v>44.3</v>
      </c>
      <c r="Y67" s="11">
        <v>52.1</v>
      </c>
      <c r="Z67" s="11">
        <v>57.6</v>
      </c>
      <c r="AA67" s="11">
        <v>64.599999999999994</v>
      </c>
      <c r="AB67" s="11">
        <v>87.2</v>
      </c>
      <c r="AC67" s="11">
        <v>106.5</v>
      </c>
      <c r="AD67" s="11">
        <v>122</v>
      </c>
      <c r="AE67" s="11">
        <v>99.6</v>
      </c>
      <c r="AF67" s="11">
        <v>111.4</v>
      </c>
      <c r="AG67" s="11">
        <v>92.7</v>
      </c>
      <c r="AH67" s="11">
        <v>146.6</v>
      </c>
      <c r="AI67" s="7">
        <v>115.3</v>
      </c>
      <c r="AJ67" s="7">
        <v>108.3</v>
      </c>
    </row>
    <row r="68" spans="1:36">
      <c r="A68" s="9" t="s">
        <v>87</v>
      </c>
      <c r="B68" s="9" t="str">
        <f>VLOOKUP(Data[[#This Row],[or_product]],Ref_products[],2,FALSE)</f>
        <v>Rye</v>
      </c>
      <c r="C68" s="9" t="str">
        <f>VLOOKUP(Data[[#This Row],[MS]],Ref_MS[],2,FALSE)</f>
        <v>Germany</v>
      </c>
      <c r="D68" s="10" t="s">
        <v>35</v>
      </c>
      <c r="E68" s="10" t="s">
        <v>95</v>
      </c>
      <c r="F68" s="10" t="s">
        <v>11</v>
      </c>
      <c r="G68" s="11">
        <f t="shared" si="1"/>
        <v>571.61813238054083</v>
      </c>
      <c r="H68" s="11">
        <v>661.8</v>
      </c>
      <c r="I68" s="11">
        <v>722.5</v>
      </c>
      <c r="J68" s="11">
        <v>861.4</v>
      </c>
      <c r="K68" s="11">
        <v>809.1</v>
      </c>
      <c r="L68" s="11">
        <v>843.4</v>
      </c>
      <c r="M68" s="11">
        <v>936.4</v>
      </c>
      <c r="N68" s="11">
        <v>748.2</v>
      </c>
      <c r="O68" s="11">
        <v>842.7</v>
      </c>
      <c r="P68" s="11">
        <v>837</v>
      </c>
      <c r="Q68" s="11">
        <v>728.4</v>
      </c>
      <c r="R68" s="11">
        <v>531.20000000000005</v>
      </c>
      <c r="S68" s="11">
        <v>624.9</v>
      </c>
      <c r="T68" s="11">
        <v>549.1</v>
      </c>
      <c r="U68" s="11">
        <v>538.9</v>
      </c>
      <c r="V68" s="11">
        <v>670.9</v>
      </c>
      <c r="W68" s="11">
        <v>736.9</v>
      </c>
      <c r="X68" s="11">
        <v>749.4</v>
      </c>
      <c r="Y68" s="11">
        <v>617.15363636363634</v>
      </c>
      <c r="Z68" s="11">
        <v>603.81910743801654</v>
      </c>
      <c r="AA68" s="11">
        <v>698.36598106686699</v>
      </c>
      <c r="AB68" s="11">
        <v>774.33253348268568</v>
      </c>
      <c r="AC68" s="11">
        <v>620.5239136053051</v>
      </c>
      <c r="AD68" s="11">
        <v>606.48559480914469</v>
      </c>
      <c r="AE68" s="11">
        <v>561.19960857998785</v>
      </c>
      <c r="AF68" s="11">
        <v>527.3544346101163</v>
      </c>
      <c r="AG68" s="11">
        <v>513.05762823113446</v>
      </c>
      <c r="AH68" s="11">
        <v>626.58094387342226</v>
      </c>
      <c r="AI68" s="7">
        <v>626.30035395151845</v>
      </c>
      <c r="AJ68" s="7">
        <v>621.21272689484817</v>
      </c>
    </row>
    <row r="69" spans="1:36">
      <c r="A69" s="9" t="s">
        <v>87</v>
      </c>
      <c r="B69" s="9" t="str">
        <f>VLOOKUP(Data[[#This Row],[or_product]],Ref_products[],2,FALSE)</f>
        <v>Rye</v>
      </c>
      <c r="C69" s="9" t="str">
        <f>VLOOKUP(Data[[#This Row],[MS]],Ref_MS[],2,FALSE)</f>
        <v>Estonia</v>
      </c>
      <c r="D69" s="10" t="s">
        <v>35</v>
      </c>
      <c r="E69" s="10" t="s">
        <v>96</v>
      </c>
      <c r="F69" s="10" t="s">
        <v>12</v>
      </c>
      <c r="G69" s="11">
        <f t="shared" si="1"/>
        <v>15.466666666666669</v>
      </c>
      <c r="H69" s="11">
        <v>61.9</v>
      </c>
      <c r="I69" s="11">
        <v>21.7</v>
      </c>
      <c r="J69" s="11">
        <v>32</v>
      </c>
      <c r="K69" s="11">
        <v>31.6</v>
      </c>
      <c r="L69" s="11">
        <v>34.299999999999997</v>
      </c>
      <c r="M69" s="11">
        <v>38.799999999999997</v>
      </c>
      <c r="N69" s="11">
        <v>24.2</v>
      </c>
      <c r="O69" s="11">
        <v>28.9</v>
      </c>
      <c r="P69" s="11">
        <v>20.9</v>
      </c>
      <c r="Q69" s="11">
        <v>17.899999999999999</v>
      </c>
      <c r="R69" s="11">
        <v>15.2</v>
      </c>
      <c r="S69" s="11">
        <v>8.1</v>
      </c>
      <c r="T69" s="11">
        <v>7.4</v>
      </c>
      <c r="U69" s="11">
        <v>7.3</v>
      </c>
      <c r="V69" s="11">
        <v>16.8</v>
      </c>
      <c r="W69" s="11">
        <v>21.4</v>
      </c>
      <c r="X69" s="11">
        <v>15.3</v>
      </c>
      <c r="Y69" s="11">
        <v>12.6</v>
      </c>
      <c r="Z69" s="11">
        <v>13.3</v>
      </c>
      <c r="AA69" s="11">
        <v>16.899999999999999</v>
      </c>
      <c r="AB69" s="11">
        <v>11.5</v>
      </c>
      <c r="AC69" s="11">
        <v>15.4</v>
      </c>
      <c r="AD69" s="11">
        <v>14.3</v>
      </c>
      <c r="AE69" s="11">
        <v>12.4</v>
      </c>
      <c r="AF69" s="11">
        <v>13.31</v>
      </c>
      <c r="AG69" s="11">
        <v>10.85</v>
      </c>
      <c r="AH69" s="11">
        <v>28.9</v>
      </c>
      <c r="AI69" s="7">
        <v>20.69</v>
      </c>
      <c r="AJ69" s="7">
        <v>11.9</v>
      </c>
    </row>
    <row r="70" spans="1:36">
      <c r="A70" s="9" t="s">
        <v>87</v>
      </c>
      <c r="B70" s="9" t="str">
        <f>VLOOKUP(Data[[#This Row],[or_product]],Ref_products[],2,FALSE)</f>
        <v>Rye</v>
      </c>
      <c r="C70" s="9" t="str">
        <f>VLOOKUP(Data[[#This Row],[MS]],Ref_MS[],2,FALSE)</f>
        <v>Ireland</v>
      </c>
      <c r="D70" s="10" t="s">
        <v>35</v>
      </c>
      <c r="E70" s="10" t="s">
        <v>97</v>
      </c>
      <c r="F70" s="10" t="s">
        <v>13</v>
      </c>
      <c r="G70" s="11">
        <f t="shared" ref="G70:G135" si="56">(SUM(AE70:AI70)-MAX(AE70:AI70)-MIN(AE70:AI70))/3</f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7">
        <v>0</v>
      </c>
      <c r="AJ70" s="7">
        <v>0</v>
      </c>
    </row>
    <row r="71" spans="1:36">
      <c r="A71" s="9" t="s">
        <v>87</v>
      </c>
      <c r="B71" s="9" t="str">
        <f>VLOOKUP(Data[[#This Row],[or_product]],Ref_products[],2,FALSE)</f>
        <v>Rye</v>
      </c>
      <c r="C71" s="9" t="str">
        <f>VLOOKUP(Data[[#This Row],[MS]],Ref_MS[],2,FALSE)</f>
        <v>Greece</v>
      </c>
      <c r="D71" s="10" t="s">
        <v>35</v>
      </c>
      <c r="E71" s="10" t="s">
        <v>98</v>
      </c>
      <c r="F71" s="10" t="s">
        <v>14</v>
      </c>
      <c r="G71" s="11">
        <f t="shared" si="56"/>
        <v>10.253333333333332</v>
      </c>
      <c r="H71" s="11">
        <v>18.8</v>
      </c>
      <c r="I71" s="11">
        <v>18.3</v>
      </c>
      <c r="J71" s="11">
        <v>16.7</v>
      </c>
      <c r="K71" s="11">
        <v>16.5</v>
      </c>
      <c r="L71" s="11">
        <v>16.3</v>
      </c>
      <c r="M71" s="11">
        <v>17.100000000000001</v>
      </c>
      <c r="N71" s="11">
        <v>14.4</v>
      </c>
      <c r="O71" s="11">
        <v>18.96</v>
      </c>
      <c r="P71" s="11">
        <v>20.149999999999999</v>
      </c>
      <c r="Q71" s="11">
        <v>15.16</v>
      </c>
      <c r="R71" s="11">
        <v>15.26</v>
      </c>
      <c r="S71" s="11">
        <v>9.5399999999999991</v>
      </c>
      <c r="T71" s="11">
        <v>12.48</v>
      </c>
      <c r="U71" s="11">
        <v>17.34</v>
      </c>
      <c r="V71" s="11">
        <v>18.190000000000001</v>
      </c>
      <c r="W71" s="11">
        <v>20.37</v>
      </c>
      <c r="X71" s="11">
        <v>20.309999999999999</v>
      </c>
      <c r="Y71" s="11">
        <v>16.77</v>
      </c>
      <c r="Z71" s="11">
        <v>17.579999999999998</v>
      </c>
      <c r="AA71" s="11">
        <v>15.44</v>
      </c>
      <c r="AB71" s="11">
        <v>17.190000000000001</v>
      </c>
      <c r="AC71" s="11">
        <v>15.36</v>
      </c>
      <c r="AD71" s="11">
        <v>15.72</v>
      </c>
      <c r="AE71" s="11">
        <v>14.76</v>
      </c>
      <c r="AF71" s="11">
        <v>12.04</v>
      </c>
      <c r="AG71" s="11">
        <v>10.19</v>
      </c>
      <c r="AH71" s="11">
        <v>8.5299999999999994</v>
      </c>
      <c r="AI71" s="7">
        <v>8.3000000000000007</v>
      </c>
      <c r="AJ71" s="7">
        <v>8.5399999999999991</v>
      </c>
    </row>
    <row r="72" spans="1:36">
      <c r="A72" s="9" t="s">
        <v>87</v>
      </c>
      <c r="B72" s="9" t="str">
        <f>VLOOKUP(Data[[#This Row],[or_product]],Ref_products[],2,FALSE)</f>
        <v>Rye</v>
      </c>
      <c r="C72" s="9" t="str">
        <f>VLOOKUP(Data[[#This Row],[MS]],Ref_MS[],2,FALSE)</f>
        <v>Spain</v>
      </c>
      <c r="D72" s="10" t="s">
        <v>35</v>
      </c>
      <c r="E72" s="10" t="s">
        <v>99</v>
      </c>
      <c r="F72" s="10" t="s">
        <v>15</v>
      </c>
      <c r="G72" s="11">
        <f t="shared" si="56"/>
        <v>137.31</v>
      </c>
      <c r="H72" s="11">
        <v>174.9</v>
      </c>
      <c r="I72" s="11">
        <v>153.9</v>
      </c>
      <c r="J72" s="11">
        <v>165.2</v>
      </c>
      <c r="K72" s="11">
        <v>167.1</v>
      </c>
      <c r="L72" s="11">
        <v>142.80000000000001</v>
      </c>
      <c r="M72" s="11">
        <v>124.3</v>
      </c>
      <c r="N72" s="11">
        <v>121</v>
      </c>
      <c r="O72" s="11">
        <v>109.6</v>
      </c>
      <c r="P72" s="11">
        <v>102.1</v>
      </c>
      <c r="Q72" s="11">
        <v>102.1</v>
      </c>
      <c r="R72" s="11">
        <v>108.1</v>
      </c>
      <c r="S72" s="11">
        <v>90.7</v>
      </c>
      <c r="T72" s="11">
        <v>90.5</v>
      </c>
      <c r="U72" s="11">
        <v>106.1</v>
      </c>
      <c r="V72" s="11">
        <v>111.7</v>
      </c>
      <c r="W72" s="11">
        <v>111.5</v>
      </c>
      <c r="X72" s="11">
        <v>131.80000000000001</v>
      </c>
      <c r="Y72" s="11">
        <v>135.5</v>
      </c>
      <c r="Z72" s="11">
        <v>132.30000000000001</v>
      </c>
      <c r="AA72" s="11">
        <v>168.18666666666664</v>
      </c>
      <c r="AB72" s="11">
        <v>161.61555555555555</v>
      </c>
      <c r="AC72" s="11">
        <v>139.49740740740739</v>
      </c>
      <c r="AD72" s="11">
        <v>146.63</v>
      </c>
      <c r="AE72" s="11">
        <v>155.26</v>
      </c>
      <c r="AF72" s="11">
        <v>108.08</v>
      </c>
      <c r="AG72" s="11">
        <v>136.25</v>
      </c>
      <c r="AH72" s="11">
        <v>138.09</v>
      </c>
      <c r="AI72" s="7">
        <v>137.59</v>
      </c>
      <c r="AJ72" s="7">
        <v>117.77</v>
      </c>
    </row>
    <row r="73" spans="1:36">
      <c r="A73" s="9" t="s">
        <v>87</v>
      </c>
      <c r="B73" s="9" t="str">
        <f>VLOOKUP(Data[[#This Row],[or_product]],Ref_products[],2,FALSE)</f>
        <v>Rye</v>
      </c>
      <c r="C73" s="9" t="str">
        <f>VLOOKUP(Data[[#This Row],[MS]],Ref_MS[],2,FALSE)</f>
        <v>France</v>
      </c>
      <c r="D73" s="10" t="s">
        <v>35</v>
      </c>
      <c r="E73" s="10" t="s">
        <v>100</v>
      </c>
      <c r="F73" s="10" t="s">
        <v>0</v>
      </c>
      <c r="G73" s="11">
        <f t="shared" si="56"/>
        <v>25.853333333333335</v>
      </c>
      <c r="H73" s="11">
        <v>42.2</v>
      </c>
      <c r="I73" s="11">
        <v>41.7</v>
      </c>
      <c r="J73" s="11">
        <v>43.2</v>
      </c>
      <c r="K73" s="11">
        <v>44.8</v>
      </c>
      <c r="L73" s="11">
        <v>41.1</v>
      </c>
      <c r="M73" s="11">
        <v>41.1</v>
      </c>
      <c r="N73" s="11">
        <v>36.200000000000003</v>
      </c>
      <c r="O73" s="11">
        <v>31.6</v>
      </c>
      <c r="P73" s="11">
        <v>28.4</v>
      </c>
      <c r="Q73" s="11">
        <v>28.6</v>
      </c>
      <c r="R73" s="11">
        <v>27.9</v>
      </c>
      <c r="S73" s="11">
        <v>33.799999999999997</v>
      </c>
      <c r="T73" s="11">
        <v>31</v>
      </c>
      <c r="U73" s="11">
        <v>26.6</v>
      </c>
      <c r="V73" s="11">
        <v>26.8</v>
      </c>
      <c r="W73" s="11">
        <v>25.8</v>
      </c>
      <c r="X73" s="11">
        <v>25.1</v>
      </c>
      <c r="Y73" s="11">
        <v>29.5</v>
      </c>
      <c r="Z73" s="11">
        <v>27.66</v>
      </c>
      <c r="AA73" s="11">
        <v>31.55</v>
      </c>
      <c r="AB73" s="11">
        <v>32.6</v>
      </c>
      <c r="AC73" s="11">
        <v>26.17</v>
      </c>
      <c r="AD73" s="11">
        <v>26.23</v>
      </c>
      <c r="AE73" s="11">
        <v>24.38</v>
      </c>
      <c r="AF73" s="11">
        <v>24.19</v>
      </c>
      <c r="AG73" s="11">
        <v>24.45</v>
      </c>
      <c r="AH73" s="11">
        <v>28.73</v>
      </c>
      <c r="AI73" s="7">
        <v>31.82</v>
      </c>
      <c r="AJ73" s="7">
        <v>43</v>
      </c>
    </row>
    <row r="74" spans="1:36">
      <c r="A74" s="9" t="s">
        <v>87</v>
      </c>
      <c r="B74" s="9" t="str">
        <f>VLOOKUP(Data[[#This Row],[or_product]],Ref_products[],2,FALSE)</f>
        <v>Rye</v>
      </c>
      <c r="C74" s="9" t="str">
        <f>VLOOKUP(Data[[#This Row],[MS]],Ref_MS[],2,FALSE)</f>
        <v>Croatia</v>
      </c>
      <c r="D74" s="10" t="s">
        <v>35</v>
      </c>
      <c r="E74" s="10" t="s">
        <v>101</v>
      </c>
      <c r="F74" s="10" t="s">
        <v>4</v>
      </c>
      <c r="G74" s="11">
        <f t="shared" si="56"/>
        <v>1.2133333333333334</v>
      </c>
      <c r="H74" s="11">
        <v>2.4529999999999998</v>
      </c>
      <c r="I74" s="11">
        <v>2.9630000000000001</v>
      </c>
      <c r="J74" s="11">
        <v>1.93</v>
      </c>
      <c r="K74" s="11">
        <v>2.0430000000000001</v>
      </c>
      <c r="L74" s="11">
        <v>1.9590000000000001</v>
      </c>
      <c r="M74" s="11">
        <v>2.1459999999999999</v>
      </c>
      <c r="N74" s="11">
        <v>2.4460000000000002</v>
      </c>
      <c r="O74" s="11">
        <v>2.74</v>
      </c>
      <c r="P74" s="11">
        <v>2.98</v>
      </c>
      <c r="Q74" s="11">
        <v>3.24</v>
      </c>
      <c r="R74" s="11">
        <v>2.96</v>
      </c>
      <c r="S74" s="11">
        <v>2.87</v>
      </c>
      <c r="T74" s="11">
        <v>1.85</v>
      </c>
      <c r="U74" s="11">
        <v>2.0099999999999998</v>
      </c>
      <c r="V74" s="11">
        <v>1.73</v>
      </c>
      <c r="W74" s="11">
        <v>1.37</v>
      </c>
      <c r="X74" s="11">
        <v>1</v>
      </c>
      <c r="Y74" s="11">
        <v>1.04</v>
      </c>
      <c r="Z74" s="11">
        <v>0.87</v>
      </c>
      <c r="AA74" s="11">
        <v>0.85</v>
      </c>
      <c r="AB74" s="11">
        <v>1.02</v>
      </c>
      <c r="AC74" s="11">
        <v>1.37</v>
      </c>
      <c r="AD74" s="11">
        <v>1.0900000000000001</v>
      </c>
      <c r="AE74" s="11">
        <v>1.29</v>
      </c>
      <c r="AF74" s="11">
        <v>0.77</v>
      </c>
      <c r="AG74" s="11">
        <v>1.29</v>
      </c>
      <c r="AH74" s="11">
        <v>1.58</v>
      </c>
      <c r="AI74" s="7">
        <v>1.06</v>
      </c>
      <c r="AJ74" s="7">
        <v>0.5</v>
      </c>
    </row>
    <row r="75" spans="1:36">
      <c r="A75" s="9" t="s">
        <v>87</v>
      </c>
      <c r="B75" s="9" t="str">
        <f>VLOOKUP(Data[[#This Row],[or_product]],Ref_products[],2,FALSE)</f>
        <v>Rye</v>
      </c>
      <c r="C75" s="9" t="str">
        <f>VLOOKUP(Data[[#This Row],[MS]],Ref_MS[],2,FALSE)</f>
        <v>Italy</v>
      </c>
      <c r="D75" s="10" t="s">
        <v>35</v>
      </c>
      <c r="E75" s="10" t="s">
        <v>102</v>
      </c>
      <c r="F75" s="10" t="s">
        <v>16</v>
      </c>
      <c r="G75" s="11">
        <f t="shared" si="56"/>
        <v>3.6933333333333329</v>
      </c>
      <c r="H75" s="11">
        <v>8</v>
      </c>
      <c r="I75" s="11">
        <v>7.1</v>
      </c>
      <c r="J75" s="11">
        <v>7.1</v>
      </c>
      <c r="K75" s="11">
        <v>3.1</v>
      </c>
      <c r="L75" s="11">
        <v>10.1</v>
      </c>
      <c r="M75" s="11">
        <v>0</v>
      </c>
      <c r="N75" s="11">
        <v>4.4000000000000004</v>
      </c>
      <c r="O75" s="11">
        <v>3.5</v>
      </c>
      <c r="P75" s="11">
        <v>3</v>
      </c>
      <c r="Q75" s="11">
        <v>3.4</v>
      </c>
      <c r="R75" s="11">
        <v>2.7</v>
      </c>
      <c r="S75" s="11">
        <v>2.9</v>
      </c>
      <c r="T75" s="11">
        <v>2.7</v>
      </c>
      <c r="U75" s="11">
        <v>2.8</v>
      </c>
      <c r="V75" s="11">
        <v>3</v>
      </c>
      <c r="W75" s="11">
        <v>4.7</v>
      </c>
      <c r="X75" s="11">
        <v>4.5999999999999996</v>
      </c>
      <c r="Y75" s="11">
        <v>4.51</v>
      </c>
      <c r="Z75" s="11">
        <v>4.8499999999999996</v>
      </c>
      <c r="AA75" s="11">
        <v>4.99</v>
      </c>
      <c r="AB75" s="11">
        <v>4.83</v>
      </c>
      <c r="AC75" s="11">
        <v>3.84</v>
      </c>
      <c r="AD75" s="11">
        <v>4.1100000000000003</v>
      </c>
      <c r="AE75" s="11">
        <v>4.17</v>
      </c>
      <c r="AF75" s="11">
        <v>3.59</v>
      </c>
      <c r="AG75" s="11">
        <v>3.54</v>
      </c>
      <c r="AH75" s="11">
        <v>3.91</v>
      </c>
      <c r="AI75" s="7">
        <v>3.58</v>
      </c>
      <c r="AJ75" s="7">
        <v>3.38</v>
      </c>
    </row>
    <row r="76" spans="1:36">
      <c r="A76" s="9" t="s">
        <v>87</v>
      </c>
      <c r="B76" s="9" t="str">
        <f>VLOOKUP(Data[[#This Row],[or_product]],Ref_products[],2,FALSE)</f>
        <v>Rye</v>
      </c>
      <c r="C76" s="9" t="str">
        <f>VLOOKUP(Data[[#This Row],[MS]],Ref_MS[],2,FALSE)</f>
        <v>Cyprus</v>
      </c>
      <c r="D76" s="10" t="s">
        <v>35</v>
      </c>
      <c r="E76" s="10" t="s">
        <v>103</v>
      </c>
      <c r="F76" s="10" t="s">
        <v>17</v>
      </c>
      <c r="G76" s="11">
        <f t="shared" si="56"/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7">
        <v>0</v>
      </c>
      <c r="AJ76" s="7">
        <v>0</v>
      </c>
    </row>
    <row r="77" spans="1:36">
      <c r="A77" s="9" t="s">
        <v>87</v>
      </c>
      <c r="B77" s="9" t="str">
        <f>VLOOKUP(Data[[#This Row],[or_product]],Ref_products[],2,FALSE)</f>
        <v>Rye</v>
      </c>
      <c r="C77" s="9" t="str">
        <f>VLOOKUP(Data[[#This Row],[MS]],Ref_MS[],2,FALSE)</f>
        <v>Latvia</v>
      </c>
      <c r="D77" s="10" t="s">
        <v>35</v>
      </c>
      <c r="E77" s="10" t="s">
        <v>104</v>
      </c>
      <c r="F77" s="10" t="s">
        <v>18</v>
      </c>
      <c r="G77" s="11">
        <f t="shared" si="56"/>
        <v>36.300000000000004</v>
      </c>
      <c r="H77" s="11">
        <v>187.6</v>
      </c>
      <c r="I77" s="11">
        <v>62.7</v>
      </c>
      <c r="J77" s="11">
        <v>40.4</v>
      </c>
      <c r="K77" s="11">
        <v>56.4</v>
      </c>
      <c r="L77" s="11">
        <v>62.5</v>
      </c>
      <c r="M77" s="11">
        <v>57.7</v>
      </c>
      <c r="N77" s="11">
        <v>47.2</v>
      </c>
      <c r="O77" s="11">
        <v>54.8</v>
      </c>
      <c r="P77" s="11">
        <v>55.8</v>
      </c>
      <c r="Q77" s="11">
        <v>42.3</v>
      </c>
      <c r="R77" s="11">
        <v>44.2</v>
      </c>
      <c r="S77" s="11">
        <v>45.1</v>
      </c>
      <c r="T77" s="11">
        <v>39.299999999999997</v>
      </c>
      <c r="U77" s="11">
        <v>42.8</v>
      </c>
      <c r="V77" s="11">
        <v>57.5</v>
      </c>
      <c r="W77" s="11">
        <v>59</v>
      </c>
      <c r="X77" s="11">
        <v>59</v>
      </c>
      <c r="Y77" s="11">
        <v>32.9</v>
      </c>
      <c r="Z77" s="11">
        <v>27.2</v>
      </c>
      <c r="AA77" s="11">
        <v>36.299999999999997</v>
      </c>
      <c r="AB77" s="11">
        <v>28.3</v>
      </c>
      <c r="AC77" s="11">
        <v>32</v>
      </c>
      <c r="AD77" s="11">
        <v>37.299999999999997</v>
      </c>
      <c r="AE77" s="11">
        <v>35.799999999999997</v>
      </c>
      <c r="AF77" s="11">
        <v>31.8</v>
      </c>
      <c r="AG77" s="11">
        <v>21.7</v>
      </c>
      <c r="AH77" s="11">
        <v>43.2</v>
      </c>
      <c r="AI77" s="7">
        <v>41.3</v>
      </c>
      <c r="AJ77" s="7">
        <v>36</v>
      </c>
    </row>
    <row r="78" spans="1:36">
      <c r="A78" s="9" t="s">
        <v>87</v>
      </c>
      <c r="B78" s="9" t="str">
        <f>VLOOKUP(Data[[#This Row],[or_product]],Ref_products[],2,FALSE)</f>
        <v>Rye</v>
      </c>
      <c r="C78" s="9" t="str">
        <f>VLOOKUP(Data[[#This Row],[MS]],Ref_MS[],2,FALSE)</f>
        <v>Lithuania</v>
      </c>
      <c r="D78" s="10" t="s">
        <v>35</v>
      </c>
      <c r="E78" s="10" t="s">
        <v>105</v>
      </c>
      <c r="F78" s="10" t="s">
        <v>19</v>
      </c>
      <c r="G78" s="11">
        <f t="shared" si="56"/>
        <v>31.786666666666672</v>
      </c>
      <c r="H78" s="11">
        <v>231.2</v>
      </c>
      <c r="I78" s="11">
        <v>203.5</v>
      </c>
      <c r="J78" s="11">
        <v>134.69999999999999</v>
      </c>
      <c r="K78" s="11">
        <v>152.19999999999999</v>
      </c>
      <c r="L78" s="11">
        <v>158.69999999999999</v>
      </c>
      <c r="M78" s="11">
        <v>174.3</v>
      </c>
      <c r="N78" s="11">
        <v>134.80000000000001</v>
      </c>
      <c r="O78" s="11">
        <v>133.1</v>
      </c>
      <c r="P78" s="11">
        <v>111.3</v>
      </c>
      <c r="Q78" s="11">
        <v>74.599999999999994</v>
      </c>
      <c r="R78" s="11">
        <v>59.8</v>
      </c>
      <c r="S78" s="11">
        <v>55.5</v>
      </c>
      <c r="T78" s="11">
        <v>50.9</v>
      </c>
      <c r="U78" s="11">
        <v>51.1</v>
      </c>
      <c r="V78" s="11">
        <v>69.8</v>
      </c>
      <c r="W78" s="11">
        <v>74.3</v>
      </c>
      <c r="X78" s="11">
        <v>82.2</v>
      </c>
      <c r="Y78" s="11">
        <v>49.5</v>
      </c>
      <c r="Z78" s="11">
        <v>42</v>
      </c>
      <c r="AA78" s="11">
        <v>55.9</v>
      </c>
      <c r="AB78" s="11">
        <v>49.4</v>
      </c>
      <c r="AC78" s="11">
        <v>37.9</v>
      </c>
      <c r="AD78" s="11">
        <v>38.76</v>
      </c>
      <c r="AE78" s="11">
        <v>32.56</v>
      </c>
      <c r="AF78" s="11">
        <v>25.84</v>
      </c>
      <c r="AG78" s="11">
        <v>21.28</v>
      </c>
      <c r="AH78" s="11">
        <v>41.12</v>
      </c>
      <c r="AI78" s="7">
        <v>36.96</v>
      </c>
      <c r="AJ78" s="7">
        <v>26.11</v>
      </c>
    </row>
    <row r="79" spans="1:36">
      <c r="A79" s="9" t="s">
        <v>87</v>
      </c>
      <c r="B79" s="9" t="str">
        <f>VLOOKUP(Data[[#This Row],[or_product]],Ref_products[],2,FALSE)</f>
        <v>Rye</v>
      </c>
      <c r="C79" s="9" t="str">
        <f>VLOOKUP(Data[[#This Row],[MS]],Ref_MS[],2,FALSE)</f>
        <v>Luxembourg</v>
      </c>
      <c r="D79" s="10" t="s">
        <v>35</v>
      </c>
      <c r="E79" s="10" t="s">
        <v>106</v>
      </c>
      <c r="F79" s="10" t="s">
        <v>20</v>
      </c>
      <c r="G79" s="11">
        <f t="shared" si="56"/>
        <v>1.0200000000000002</v>
      </c>
      <c r="H79" s="11">
        <v>0.4</v>
      </c>
      <c r="I79" s="11">
        <v>0.4</v>
      </c>
      <c r="J79" s="11">
        <v>0.4</v>
      </c>
      <c r="K79" s="11">
        <v>0.5</v>
      </c>
      <c r="L79" s="11">
        <v>0.5</v>
      </c>
      <c r="M79" s="11">
        <v>0.7</v>
      </c>
      <c r="N79" s="11">
        <v>0.6</v>
      </c>
      <c r="O79" s="11">
        <v>0.7</v>
      </c>
      <c r="P79" s="11">
        <v>0.7</v>
      </c>
      <c r="Q79" s="11">
        <v>1.1000000000000001</v>
      </c>
      <c r="R79" s="11">
        <v>0.7</v>
      </c>
      <c r="S79" s="11">
        <v>1.1000000000000001</v>
      </c>
      <c r="T79" s="11">
        <v>0.9</v>
      </c>
      <c r="U79" s="11">
        <v>1.1000000000000001</v>
      </c>
      <c r="V79" s="11">
        <v>1.3</v>
      </c>
      <c r="W79" s="11">
        <v>1.3</v>
      </c>
      <c r="X79" s="11">
        <v>1.1000000000000001</v>
      </c>
      <c r="Y79" s="11">
        <v>1.1000000000000001</v>
      </c>
      <c r="Z79" s="11">
        <v>0.94</v>
      </c>
      <c r="AA79" s="11">
        <v>1.1200000000000001</v>
      </c>
      <c r="AB79" s="11">
        <v>0.94</v>
      </c>
      <c r="AC79" s="11">
        <v>0.97</v>
      </c>
      <c r="AD79" s="11">
        <v>0.9</v>
      </c>
      <c r="AE79" s="11">
        <v>0.9</v>
      </c>
      <c r="AF79" s="11">
        <v>0.95</v>
      </c>
      <c r="AG79" s="11">
        <v>1.08</v>
      </c>
      <c r="AH79" s="11">
        <v>1.1399999999999999</v>
      </c>
      <c r="AI79" s="7">
        <v>1.03</v>
      </c>
      <c r="AJ79" s="7">
        <v>1.48</v>
      </c>
    </row>
    <row r="80" spans="1:36">
      <c r="A80" s="9" t="s">
        <v>87</v>
      </c>
      <c r="B80" s="9" t="str">
        <f>VLOOKUP(Data[[#This Row],[or_product]],Ref_products[],2,FALSE)</f>
        <v>Rye</v>
      </c>
      <c r="C80" s="9" t="str">
        <f>VLOOKUP(Data[[#This Row],[MS]],Ref_MS[],2,FALSE)</f>
        <v>Hungary</v>
      </c>
      <c r="D80" s="10" t="s">
        <v>35</v>
      </c>
      <c r="E80" s="10" t="s">
        <v>107</v>
      </c>
      <c r="F80" s="10" t="s">
        <v>21</v>
      </c>
      <c r="G80" s="11">
        <f t="shared" si="56"/>
        <v>26.34333333333333</v>
      </c>
      <c r="H80" s="11">
        <v>68</v>
      </c>
      <c r="I80" s="11">
        <v>88</v>
      </c>
      <c r="J80" s="11">
        <v>77</v>
      </c>
      <c r="K80" s="11">
        <v>59</v>
      </c>
      <c r="L80" s="11">
        <v>67</v>
      </c>
      <c r="M80" s="11">
        <v>61.9</v>
      </c>
      <c r="N80" s="11">
        <v>39.5</v>
      </c>
      <c r="O80" s="11">
        <v>43.1</v>
      </c>
      <c r="P80" s="11">
        <v>50.8</v>
      </c>
      <c r="Q80" s="11">
        <v>48.6</v>
      </c>
      <c r="R80" s="11">
        <v>46</v>
      </c>
      <c r="S80" s="11">
        <v>45.4</v>
      </c>
      <c r="T80" s="11">
        <v>41.8</v>
      </c>
      <c r="U80" s="11">
        <v>38.9</v>
      </c>
      <c r="V80" s="11">
        <v>39.799999999999997</v>
      </c>
      <c r="W80" s="11">
        <v>43.6</v>
      </c>
      <c r="X80" s="11">
        <v>40</v>
      </c>
      <c r="Y80" s="11">
        <v>36.6</v>
      </c>
      <c r="Z80" s="11">
        <v>33.299999999999997</v>
      </c>
      <c r="AA80" s="11">
        <v>35.15</v>
      </c>
      <c r="AB80" s="11">
        <v>35.36</v>
      </c>
      <c r="AC80" s="11">
        <v>33.6</v>
      </c>
      <c r="AD80" s="11">
        <v>37.71</v>
      </c>
      <c r="AE80" s="11">
        <v>27.23</v>
      </c>
      <c r="AF80" s="11">
        <v>26.48</v>
      </c>
      <c r="AG80" s="11">
        <v>26.23</v>
      </c>
      <c r="AH80" s="11">
        <v>25.94</v>
      </c>
      <c r="AI80" s="7">
        <v>26.32</v>
      </c>
      <c r="AJ80" s="7">
        <v>25.69</v>
      </c>
    </row>
    <row r="81" spans="1:36">
      <c r="A81" s="9" t="s">
        <v>87</v>
      </c>
      <c r="B81" s="9" t="str">
        <f>VLOOKUP(Data[[#This Row],[or_product]],Ref_products[],2,FALSE)</f>
        <v>Rye</v>
      </c>
      <c r="C81" s="9" t="str">
        <f>VLOOKUP(Data[[#This Row],[MS]],Ref_MS[],2,FALSE)</f>
        <v>Malta</v>
      </c>
      <c r="D81" s="10" t="s">
        <v>35</v>
      </c>
      <c r="E81" s="10" t="s">
        <v>108</v>
      </c>
      <c r="F81" s="10" t="s">
        <v>22</v>
      </c>
      <c r="G81" s="11">
        <f t="shared" si="56"/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7">
        <v>0</v>
      </c>
      <c r="AJ81" s="7">
        <v>0</v>
      </c>
    </row>
    <row r="82" spans="1:36">
      <c r="A82" s="9" t="s">
        <v>87</v>
      </c>
      <c r="B82" s="9" t="str">
        <f>VLOOKUP(Data[[#This Row],[or_product]],Ref_products[],2,FALSE)</f>
        <v>Rye</v>
      </c>
      <c r="C82" s="9" t="str">
        <f>VLOOKUP(Data[[#This Row],[MS]],Ref_MS[],2,FALSE)</f>
        <v>Netherlands</v>
      </c>
      <c r="D82" s="10" t="s">
        <v>35</v>
      </c>
      <c r="E82" s="10" t="s">
        <v>109</v>
      </c>
      <c r="F82" s="10" t="s">
        <v>23</v>
      </c>
      <c r="G82" s="11">
        <f t="shared" si="56"/>
        <v>1.5366666666666668</v>
      </c>
      <c r="H82" s="11">
        <v>7.4</v>
      </c>
      <c r="I82" s="11">
        <v>5.6</v>
      </c>
      <c r="J82" s="11">
        <v>8.1999999999999993</v>
      </c>
      <c r="K82" s="11">
        <v>6.9</v>
      </c>
      <c r="L82" s="11">
        <v>5</v>
      </c>
      <c r="M82" s="11">
        <v>6.3</v>
      </c>
      <c r="N82" s="11">
        <v>2.7</v>
      </c>
      <c r="O82" s="11">
        <v>6</v>
      </c>
      <c r="P82" s="11">
        <v>3.6</v>
      </c>
      <c r="Q82" s="11">
        <v>3.6</v>
      </c>
      <c r="R82" s="11">
        <v>3.5</v>
      </c>
      <c r="S82" s="11">
        <v>3.4</v>
      </c>
      <c r="T82" s="11">
        <v>2.5</v>
      </c>
      <c r="U82" s="11">
        <v>2.4</v>
      </c>
      <c r="V82" s="11">
        <v>2.8</v>
      </c>
      <c r="W82" s="11">
        <v>2.1</v>
      </c>
      <c r="X82" s="11">
        <v>2.2999999999999998</v>
      </c>
      <c r="Y82" s="11">
        <v>2.4</v>
      </c>
      <c r="Z82" s="11">
        <v>2</v>
      </c>
      <c r="AA82" s="11">
        <v>2</v>
      </c>
      <c r="AB82" s="11">
        <v>2</v>
      </c>
      <c r="AC82" s="11">
        <v>2</v>
      </c>
      <c r="AD82" s="11">
        <v>1.63</v>
      </c>
      <c r="AE82" s="11">
        <v>1.56</v>
      </c>
      <c r="AF82" s="11">
        <v>1.37</v>
      </c>
      <c r="AG82" s="11">
        <v>1.56</v>
      </c>
      <c r="AH82" s="11">
        <v>1.49</v>
      </c>
      <c r="AI82" s="7">
        <v>1.78</v>
      </c>
      <c r="AJ82" s="7">
        <v>2.13</v>
      </c>
    </row>
    <row r="83" spans="1:36">
      <c r="A83" s="9" t="s">
        <v>87</v>
      </c>
      <c r="B83" s="9" t="str">
        <f>VLOOKUP(Data[[#This Row],[or_product]],Ref_products[],2,FALSE)</f>
        <v>Rye</v>
      </c>
      <c r="C83" s="9" t="str">
        <f>VLOOKUP(Data[[#This Row],[MS]],Ref_MS[],2,FALSE)</f>
        <v>Austria</v>
      </c>
      <c r="D83" s="10" t="s">
        <v>35</v>
      </c>
      <c r="E83" s="10" t="s">
        <v>110</v>
      </c>
      <c r="F83" s="10" t="s">
        <v>24</v>
      </c>
      <c r="G83" s="11">
        <f t="shared" si="56"/>
        <v>40.26</v>
      </c>
      <c r="H83" s="11">
        <v>73.7</v>
      </c>
      <c r="I83" s="11">
        <v>77</v>
      </c>
      <c r="J83" s="11">
        <v>76.8</v>
      </c>
      <c r="K83" s="11">
        <v>51.2</v>
      </c>
      <c r="L83" s="11">
        <v>57.8</v>
      </c>
      <c r="M83" s="11">
        <v>59.3</v>
      </c>
      <c r="N83" s="11">
        <v>55.9</v>
      </c>
      <c r="O83" s="11">
        <v>52.5</v>
      </c>
      <c r="P83" s="11">
        <v>51.2</v>
      </c>
      <c r="Q83" s="11">
        <v>47.1</v>
      </c>
      <c r="R83" s="11">
        <v>40</v>
      </c>
      <c r="S83" s="11">
        <v>45.7</v>
      </c>
      <c r="T83" s="11">
        <v>42.8</v>
      </c>
      <c r="U83" s="11">
        <v>26.9</v>
      </c>
      <c r="V83" s="11">
        <v>46.7</v>
      </c>
      <c r="W83" s="11">
        <v>53.2</v>
      </c>
      <c r="X83" s="11">
        <v>48.5</v>
      </c>
      <c r="Y83" s="11">
        <v>45.7</v>
      </c>
      <c r="Z83" s="11">
        <v>45.94</v>
      </c>
      <c r="AA83" s="11">
        <v>48.53</v>
      </c>
      <c r="AB83" s="11">
        <v>56.11</v>
      </c>
      <c r="AC83" s="11">
        <v>48.24</v>
      </c>
      <c r="AD83" s="11">
        <v>39.56</v>
      </c>
      <c r="AE83" s="11">
        <v>37.31</v>
      </c>
      <c r="AF83" s="11">
        <v>34.479999999999997</v>
      </c>
      <c r="AG83" s="11">
        <v>40.729999999999997</v>
      </c>
      <c r="AH83" s="11">
        <v>43.68</v>
      </c>
      <c r="AI83" s="7">
        <v>42.74</v>
      </c>
      <c r="AJ83" s="7">
        <v>32.869999999999997</v>
      </c>
    </row>
    <row r="84" spans="1:36">
      <c r="A84" s="9" t="s">
        <v>87</v>
      </c>
      <c r="B84" s="9" t="str">
        <f>VLOOKUP(Data[[#This Row],[or_product]],Ref_products[],2,FALSE)</f>
        <v>Rye</v>
      </c>
      <c r="C84" s="9" t="str">
        <f>VLOOKUP(Data[[#This Row],[MS]],Ref_MS[],2,FALSE)</f>
        <v>Poland</v>
      </c>
      <c r="D84" s="10" t="s">
        <v>35</v>
      </c>
      <c r="E84" s="10" t="s">
        <v>111</v>
      </c>
      <c r="F84" s="10" t="s">
        <v>25</v>
      </c>
      <c r="G84" s="11">
        <f t="shared" si="56"/>
        <v>870.26666666666642</v>
      </c>
      <c r="H84" s="11">
        <v>2212.8000000000002</v>
      </c>
      <c r="I84" s="11">
        <v>2436.3000000000002</v>
      </c>
      <c r="J84" s="11">
        <v>2451.6</v>
      </c>
      <c r="K84" s="11">
        <v>2415</v>
      </c>
      <c r="L84" s="11">
        <v>2297.9</v>
      </c>
      <c r="M84" s="11">
        <v>2290.9</v>
      </c>
      <c r="N84" s="11">
        <v>2242.5</v>
      </c>
      <c r="O84" s="11">
        <v>2064.8999999999996</v>
      </c>
      <c r="P84" s="11">
        <v>2002.3</v>
      </c>
      <c r="Q84" s="11">
        <v>1560.3</v>
      </c>
      <c r="R84" s="11">
        <v>1479.3</v>
      </c>
      <c r="S84" s="11">
        <v>1549.6</v>
      </c>
      <c r="T84" s="11">
        <v>1415.3</v>
      </c>
      <c r="U84" s="11">
        <v>1318</v>
      </c>
      <c r="V84" s="11">
        <v>1316.2</v>
      </c>
      <c r="W84" s="11">
        <v>1396.5</v>
      </c>
      <c r="X84" s="11">
        <v>1395.7</v>
      </c>
      <c r="Y84" s="11">
        <v>1395.6</v>
      </c>
      <c r="Z84" s="11">
        <v>1069</v>
      </c>
      <c r="AA84" s="11">
        <v>1051.2333333333333</v>
      </c>
      <c r="AB84" s="11">
        <v>1243.5444444444445</v>
      </c>
      <c r="AC84" s="11">
        <v>932.7325925925926</v>
      </c>
      <c r="AD84" s="11">
        <v>725.3</v>
      </c>
      <c r="AE84" s="11">
        <v>775.09</v>
      </c>
      <c r="AF84" s="11">
        <v>873.22</v>
      </c>
      <c r="AG84" s="11">
        <v>893.96</v>
      </c>
      <c r="AH84" s="11">
        <v>903.8</v>
      </c>
      <c r="AI84" s="7">
        <v>843.62</v>
      </c>
      <c r="AJ84" s="7">
        <v>761.64</v>
      </c>
    </row>
    <row r="85" spans="1:36">
      <c r="A85" s="9" t="s">
        <v>87</v>
      </c>
      <c r="B85" s="9" t="str">
        <f>VLOOKUP(Data[[#This Row],[or_product]],Ref_products[],2,FALSE)</f>
        <v>Rye</v>
      </c>
      <c r="C85" s="9" t="str">
        <f>VLOOKUP(Data[[#This Row],[MS]],Ref_MS[],2,FALSE)</f>
        <v>Portugal</v>
      </c>
      <c r="D85" s="10" t="s">
        <v>35</v>
      </c>
      <c r="E85" s="10" t="s">
        <v>112</v>
      </c>
      <c r="F85" s="10" t="s">
        <v>1</v>
      </c>
      <c r="G85" s="11">
        <f t="shared" si="56"/>
        <v>15.53333333333333</v>
      </c>
      <c r="H85" s="11">
        <v>72.5</v>
      </c>
      <c r="I85" s="11">
        <v>66</v>
      </c>
      <c r="J85" s="11">
        <v>62</v>
      </c>
      <c r="K85" s="11">
        <v>61</v>
      </c>
      <c r="L85" s="11">
        <v>59</v>
      </c>
      <c r="M85" s="11">
        <v>51</v>
      </c>
      <c r="N85" s="11">
        <v>49</v>
      </c>
      <c r="O85" s="11">
        <v>44.68</v>
      </c>
      <c r="P85" s="11">
        <v>37.57</v>
      </c>
      <c r="Q85" s="11">
        <v>33.5</v>
      </c>
      <c r="R85" s="11">
        <v>30.35</v>
      </c>
      <c r="S85" s="11">
        <v>28.62</v>
      </c>
      <c r="T85" s="11">
        <v>25.37</v>
      </c>
      <c r="U85" s="11">
        <v>23.48</v>
      </c>
      <c r="V85" s="11">
        <v>22.22</v>
      </c>
      <c r="W85" s="11">
        <v>21.32</v>
      </c>
      <c r="X85" s="11">
        <v>20.56</v>
      </c>
      <c r="Y85" s="11">
        <v>20.440000000000001</v>
      </c>
      <c r="Z85" s="11">
        <v>19.72</v>
      </c>
      <c r="AA85" s="11">
        <v>19.510000000000002</v>
      </c>
      <c r="AB85" s="11">
        <v>21.06</v>
      </c>
      <c r="AC85" s="11">
        <v>19.79</v>
      </c>
      <c r="AD85" s="11">
        <v>18.100000000000001</v>
      </c>
      <c r="AE85" s="11">
        <v>17.27</v>
      </c>
      <c r="AF85" s="11">
        <v>16.25</v>
      </c>
      <c r="AG85" s="11">
        <v>15.76</v>
      </c>
      <c r="AH85" s="11">
        <v>14.59</v>
      </c>
      <c r="AI85" s="7">
        <v>14.35</v>
      </c>
      <c r="AJ85" s="7">
        <v>13.5</v>
      </c>
    </row>
    <row r="86" spans="1:36">
      <c r="A86" s="9" t="s">
        <v>87</v>
      </c>
      <c r="B86" s="9" t="str">
        <f>VLOOKUP(Data[[#This Row],[or_product]],Ref_products[],2,FALSE)</f>
        <v>Rye</v>
      </c>
      <c r="C86" s="9" t="str">
        <f>VLOOKUP(Data[[#This Row],[MS]],Ref_MS[],2,FALSE)</f>
        <v>Romania</v>
      </c>
      <c r="D86" s="10" t="s">
        <v>35</v>
      </c>
      <c r="E86" s="10" t="s">
        <v>113</v>
      </c>
      <c r="F86" s="10" t="s">
        <v>26</v>
      </c>
      <c r="G86" s="11">
        <f t="shared" si="56"/>
        <v>10.103333333333333</v>
      </c>
      <c r="H86" s="11">
        <v>25.8</v>
      </c>
      <c r="I86" s="11">
        <v>28.7</v>
      </c>
      <c r="J86" s="11">
        <v>20.6</v>
      </c>
      <c r="K86" s="11">
        <v>16</v>
      </c>
      <c r="L86" s="11">
        <v>16.100000000000001</v>
      </c>
      <c r="M86" s="11">
        <v>13.6</v>
      </c>
      <c r="N86" s="11">
        <v>11.5</v>
      </c>
      <c r="O86" s="11">
        <v>14.07</v>
      </c>
      <c r="P86" s="11">
        <v>12.31</v>
      </c>
      <c r="Q86" s="11">
        <v>12.27</v>
      </c>
      <c r="R86" s="11">
        <v>12.81</v>
      </c>
      <c r="S86" s="11">
        <v>21.91</v>
      </c>
      <c r="T86" s="11">
        <v>20.65</v>
      </c>
      <c r="U86" s="11">
        <v>17.239999999999998</v>
      </c>
      <c r="V86" s="11">
        <v>12.09</v>
      </c>
      <c r="W86" s="11">
        <v>13.02</v>
      </c>
      <c r="X86" s="11">
        <v>15.52</v>
      </c>
      <c r="Y86" s="11">
        <v>14.56</v>
      </c>
      <c r="Z86" s="11">
        <v>12.35</v>
      </c>
      <c r="AA86" s="11">
        <v>8.67</v>
      </c>
      <c r="AB86" s="11">
        <v>10.74</v>
      </c>
      <c r="AC86" s="11">
        <v>10.17</v>
      </c>
      <c r="AD86" s="11">
        <v>9.6</v>
      </c>
      <c r="AE86" s="11">
        <v>10.46</v>
      </c>
      <c r="AF86" s="11">
        <v>9.59</v>
      </c>
      <c r="AG86" s="11">
        <v>10.26</v>
      </c>
      <c r="AH86" s="11">
        <v>9.36</v>
      </c>
      <c r="AI86" s="7">
        <v>11.25</v>
      </c>
      <c r="AJ86" s="7">
        <v>10.15</v>
      </c>
    </row>
    <row r="87" spans="1:36">
      <c r="A87" s="9" t="s">
        <v>87</v>
      </c>
      <c r="B87" s="9" t="str">
        <f>VLOOKUP(Data[[#This Row],[or_product]],Ref_products[],2,FALSE)</f>
        <v>Rye</v>
      </c>
      <c r="C87" s="9" t="str">
        <f>VLOOKUP(Data[[#This Row],[MS]],Ref_MS[],2,FALSE)</f>
        <v>Slovenia</v>
      </c>
      <c r="D87" s="10" t="s">
        <v>35</v>
      </c>
      <c r="E87" s="10" t="s">
        <v>114</v>
      </c>
      <c r="F87" s="10" t="s">
        <v>27</v>
      </c>
      <c r="G87" s="11">
        <f t="shared" si="56"/>
        <v>1.0766666666666664</v>
      </c>
      <c r="H87" s="11">
        <v>2.6</v>
      </c>
      <c r="I87" s="11">
        <v>2.1</v>
      </c>
      <c r="J87" s="11">
        <v>1.9</v>
      </c>
      <c r="K87" s="11">
        <v>1.9</v>
      </c>
      <c r="L87" s="11">
        <v>1.3</v>
      </c>
      <c r="M87" s="11">
        <v>1.2</v>
      </c>
      <c r="N87" s="11">
        <v>0.9</v>
      </c>
      <c r="O87" s="11">
        <v>0.7</v>
      </c>
      <c r="P87" s="11">
        <v>0.7</v>
      </c>
      <c r="Q87" s="11">
        <v>0.6</v>
      </c>
      <c r="R87" s="11">
        <v>0.6</v>
      </c>
      <c r="S87" s="11">
        <v>1.1000000000000001</v>
      </c>
      <c r="T87" s="11">
        <v>1.32</v>
      </c>
      <c r="U87" s="11">
        <v>0.77</v>
      </c>
      <c r="V87" s="11">
        <v>0.82</v>
      </c>
      <c r="W87" s="11">
        <v>0.71</v>
      </c>
      <c r="X87" s="11">
        <v>0.89</v>
      </c>
      <c r="Y87" s="11">
        <v>0.8</v>
      </c>
      <c r="Z87" s="11">
        <v>0.81</v>
      </c>
      <c r="AA87" s="11">
        <v>0.9</v>
      </c>
      <c r="AB87" s="11">
        <v>1.49</v>
      </c>
      <c r="AC87" s="11">
        <v>1.64</v>
      </c>
      <c r="AD87" s="11">
        <v>1.24</v>
      </c>
      <c r="AE87" s="11">
        <v>0.97</v>
      </c>
      <c r="AF87" s="11">
        <v>1.08</v>
      </c>
      <c r="AG87" s="11">
        <v>1.3</v>
      </c>
      <c r="AH87" s="11">
        <v>1.18</v>
      </c>
      <c r="AI87" s="7">
        <v>0.83</v>
      </c>
      <c r="AJ87" s="7">
        <v>0.64</v>
      </c>
    </row>
    <row r="88" spans="1:36">
      <c r="A88" s="9" t="s">
        <v>87</v>
      </c>
      <c r="B88" s="9" t="str">
        <f>VLOOKUP(Data[[#This Row],[or_product]],Ref_products[],2,FALSE)</f>
        <v>Rye</v>
      </c>
      <c r="C88" s="9" t="str">
        <f>VLOOKUP(Data[[#This Row],[MS]],Ref_MS[],2,FALSE)</f>
        <v>Slovakia</v>
      </c>
      <c r="D88" s="10" t="s">
        <v>35</v>
      </c>
      <c r="E88" s="10" t="s">
        <v>115</v>
      </c>
      <c r="F88" s="10" t="s">
        <v>28</v>
      </c>
      <c r="G88" s="11">
        <f t="shared" si="56"/>
        <v>12.496666666666668</v>
      </c>
      <c r="H88" s="11">
        <v>22.9</v>
      </c>
      <c r="I88" s="11">
        <v>31.2</v>
      </c>
      <c r="J88" s="11">
        <v>30.9</v>
      </c>
      <c r="K88" s="11">
        <v>28.7</v>
      </c>
      <c r="L88" s="11">
        <v>29.7</v>
      </c>
      <c r="M88" s="11">
        <v>34.4</v>
      </c>
      <c r="N88" s="11">
        <v>29.8</v>
      </c>
      <c r="O88" s="11">
        <v>31.7</v>
      </c>
      <c r="P88" s="11">
        <v>39</v>
      </c>
      <c r="Q88" s="11">
        <v>38.200000000000003</v>
      </c>
      <c r="R88" s="11">
        <v>25.3</v>
      </c>
      <c r="S88" s="11">
        <v>32.6</v>
      </c>
      <c r="T88" s="11">
        <v>24.5</v>
      </c>
      <c r="U88" s="11">
        <v>12.8</v>
      </c>
      <c r="V88" s="11">
        <v>20.7</v>
      </c>
      <c r="W88" s="11">
        <v>25.9</v>
      </c>
      <c r="X88" s="11">
        <v>20.2</v>
      </c>
      <c r="Y88" s="11">
        <v>17</v>
      </c>
      <c r="Z88" s="11">
        <v>13.4</v>
      </c>
      <c r="AA88" s="11">
        <v>15.72</v>
      </c>
      <c r="AB88" s="11">
        <v>22.39</v>
      </c>
      <c r="AC88" s="11">
        <v>14.59</v>
      </c>
      <c r="AD88" s="11">
        <v>11.58</v>
      </c>
      <c r="AE88" s="11">
        <v>12.84</v>
      </c>
      <c r="AF88" s="11">
        <v>9.9700000000000006</v>
      </c>
      <c r="AG88" s="11">
        <v>12.19</v>
      </c>
      <c r="AH88" s="11">
        <v>13.9</v>
      </c>
      <c r="AI88" s="7">
        <v>12.46</v>
      </c>
      <c r="AJ88" s="7">
        <v>10.77</v>
      </c>
    </row>
    <row r="89" spans="1:36">
      <c r="A89" s="9" t="s">
        <v>87</v>
      </c>
      <c r="B89" s="9" t="str">
        <f>VLOOKUP(Data[[#This Row],[or_product]],Ref_products[],2,FALSE)</f>
        <v>Rye</v>
      </c>
      <c r="C89" s="9" t="str">
        <f>VLOOKUP(Data[[#This Row],[MS]],Ref_MS[],2,FALSE)</f>
        <v>Finland</v>
      </c>
      <c r="D89" s="10" t="s">
        <v>35</v>
      </c>
      <c r="E89" s="10" t="s">
        <v>116</v>
      </c>
      <c r="F89" s="10" t="s">
        <v>29</v>
      </c>
      <c r="G89" s="11">
        <f t="shared" si="56"/>
        <v>24.543333333333333</v>
      </c>
      <c r="H89" s="11">
        <v>22.7</v>
      </c>
      <c r="I89" s="11">
        <v>8.6</v>
      </c>
      <c r="J89" s="11">
        <v>20.8</v>
      </c>
      <c r="K89" s="11">
        <v>35.299999999999997</v>
      </c>
      <c r="L89" s="11">
        <v>22.8</v>
      </c>
      <c r="M89" s="11">
        <v>31.4</v>
      </c>
      <c r="N89" s="11">
        <v>12.3</v>
      </c>
      <c r="O89" s="11">
        <v>44.5</v>
      </c>
      <c r="P89" s="11">
        <v>29</v>
      </c>
      <c r="Q89" s="11">
        <v>30.5</v>
      </c>
      <c r="R89" s="11">
        <v>30.7</v>
      </c>
      <c r="S89" s="11">
        <v>31</v>
      </c>
      <c r="T89" s="11">
        <v>14.3</v>
      </c>
      <c r="U89" s="11">
        <v>21.9</v>
      </c>
      <c r="V89" s="11">
        <v>32</v>
      </c>
      <c r="W89" s="11">
        <v>23.8</v>
      </c>
      <c r="X89" s="11">
        <v>16.399999999999999</v>
      </c>
      <c r="Y89" s="11">
        <v>25.2</v>
      </c>
      <c r="Z89" s="11">
        <v>26.9</v>
      </c>
      <c r="AA89" s="11">
        <v>20.7</v>
      </c>
      <c r="AB89" s="11">
        <v>12.3</v>
      </c>
      <c r="AC89" s="11">
        <v>23.7</v>
      </c>
      <c r="AD89" s="11">
        <v>31.4</v>
      </c>
      <c r="AE89" s="11">
        <v>26</v>
      </c>
      <c r="AF89" s="11">
        <v>28.93</v>
      </c>
      <c r="AG89" s="11">
        <v>16.399999999999999</v>
      </c>
      <c r="AH89" s="11">
        <v>37.9</v>
      </c>
      <c r="AI89" s="7">
        <v>18.7</v>
      </c>
      <c r="AJ89" s="7">
        <v>18.2</v>
      </c>
    </row>
    <row r="90" spans="1:36">
      <c r="A90" s="9" t="s">
        <v>87</v>
      </c>
      <c r="B90" s="9" t="str">
        <f>VLOOKUP(Data[[#This Row],[or_product]],Ref_products[],2,FALSE)</f>
        <v>Rye</v>
      </c>
      <c r="C90" s="9" t="str">
        <f>VLOOKUP(Data[[#This Row],[MS]],Ref_MS[],2,FALSE)</f>
        <v>Sweden</v>
      </c>
      <c r="D90" s="10" t="s">
        <v>35</v>
      </c>
      <c r="E90" s="10" t="s">
        <v>117</v>
      </c>
      <c r="F90" s="10" t="s">
        <v>30</v>
      </c>
      <c r="G90" s="11">
        <f t="shared" si="56"/>
        <v>23.820000000000004</v>
      </c>
      <c r="H90" s="11">
        <v>46</v>
      </c>
      <c r="I90" s="11">
        <v>39</v>
      </c>
      <c r="J90" s="11">
        <v>39.700000000000003</v>
      </c>
      <c r="K90" s="11">
        <v>33.6</v>
      </c>
      <c r="L90" s="11">
        <v>29.4</v>
      </c>
      <c r="M90" s="11">
        <v>34.6</v>
      </c>
      <c r="N90" s="11">
        <v>24.5</v>
      </c>
      <c r="O90" s="11">
        <v>34.5</v>
      </c>
      <c r="P90" s="11">
        <v>34.1</v>
      </c>
      <c r="Q90" s="11">
        <v>24.1</v>
      </c>
      <c r="R90" s="11">
        <v>24</v>
      </c>
      <c r="S90" s="11">
        <v>24.2</v>
      </c>
      <c r="T90" s="11">
        <v>21.3</v>
      </c>
      <c r="U90" s="11">
        <v>23.1</v>
      </c>
      <c r="V90" s="11">
        <v>24.7</v>
      </c>
      <c r="W90" s="11">
        <v>27.5</v>
      </c>
      <c r="X90" s="11">
        <v>36.6</v>
      </c>
      <c r="Y90" s="11">
        <v>24.14</v>
      </c>
      <c r="Z90" s="11">
        <v>23.92</v>
      </c>
      <c r="AA90" s="11">
        <v>22.01</v>
      </c>
      <c r="AB90" s="11">
        <v>25.02</v>
      </c>
      <c r="AC90" s="11">
        <v>26.91</v>
      </c>
      <c r="AD90" s="11">
        <v>23.53</v>
      </c>
      <c r="AE90" s="11">
        <v>16.600000000000001</v>
      </c>
      <c r="AF90" s="11">
        <v>21.31</v>
      </c>
      <c r="AG90" s="11">
        <v>19.579999999999998</v>
      </c>
      <c r="AH90" s="11">
        <v>32.75</v>
      </c>
      <c r="AI90" s="7">
        <v>30.57</v>
      </c>
      <c r="AJ90" s="7">
        <v>25.32</v>
      </c>
    </row>
    <row r="91" spans="1:36">
      <c r="A91" s="9" t="s">
        <v>87</v>
      </c>
      <c r="B91" s="9" t="str">
        <f>VLOOKUP(Data[[#This Row],[or_product]],Ref_products[],2,FALSE)</f>
        <v>Rye</v>
      </c>
      <c r="C91" s="9" t="str">
        <f>VLOOKUP(Data[[#This Row],[MS]],Ref_MS[],2,FALSE)</f>
        <v>United Kingdom</v>
      </c>
      <c r="D91" s="10" t="s">
        <v>35</v>
      </c>
      <c r="E91" s="10" t="s">
        <v>118</v>
      </c>
      <c r="F91" s="10" t="s">
        <v>31</v>
      </c>
      <c r="G91" s="11">
        <f t="shared" si="56"/>
        <v>31.086666666666662</v>
      </c>
      <c r="H91" s="11">
        <v>5.8</v>
      </c>
      <c r="I91" s="11">
        <v>7</v>
      </c>
      <c r="J91" s="11">
        <v>8</v>
      </c>
      <c r="K91" s="11">
        <v>8.1999999999999993</v>
      </c>
      <c r="L91" s="11">
        <v>9.3000000000000007</v>
      </c>
      <c r="M91" s="11">
        <v>9.6999999999999993</v>
      </c>
      <c r="N91" s="11">
        <v>8</v>
      </c>
      <c r="O91" s="11">
        <v>7.2</v>
      </c>
      <c r="P91" s="11">
        <v>4.8</v>
      </c>
      <c r="Q91" s="11">
        <v>5</v>
      </c>
      <c r="R91" s="11">
        <v>4.3</v>
      </c>
      <c r="S91" s="11">
        <v>5.7</v>
      </c>
      <c r="T91" s="11">
        <v>6.1</v>
      </c>
      <c r="U91" s="11">
        <v>7</v>
      </c>
      <c r="V91" s="11">
        <v>6.3</v>
      </c>
      <c r="W91" s="11">
        <v>5.2</v>
      </c>
      <c r="X91" s="11">
        <v>5</v>
      </c>
      <c r="Y91" s="11">
        <v>6</v>
      </c>
      <c r="Z91" s="11">
        <v>7</v>
      </c>
      <c r="AA91" s="11">
        <v>6</v>
      </c>
      <c r="AB91" s="11">
        <v>6.31</v>
      </c>
      <c r="AC91" s="11">
        <v>9.8800000000000008</v>
      </c>
      <c r="AD91" s="11">
        <v>22</v>
      </c>
      <c r="AE91" s="11">
        <v>26</v>
      </c>
      <c r="AF91" s="11">
        <v>36.4</v>
      </c>
      <c r="AG91" s="11">
        <v>31.6</v>
      </c>
      <c r="AH91" s="11">
        <v>31.4</v>
      </c>
      <c r="AI91" s="7">
        <v>30.26</v>
      </c>
      <c r="AJ91" s="7">
        <v>0</v>
      </c>
    </row>
    <row r="92" spans="1:36">
      <c r="A92" s="9" t="s">
        <v>87</v>
      </c>
      <c r="B92" s="9" t="str">
        <f>VLOOKUP(Data[[#This Row],[or_product]],Ref_products[],2,FALSE)</f>
        <v>Barley</v>
      </c>
      <c r="C92" s="9" t="str">
        <f>VLOOKUP(Data[[#This Row],[MS]],Ref_MS[],2,FALSE)</f>
        <v>EU-27</v>
      </c>
      <c r="D92" s="10" t="s">
        <v>36</v>
      </c>
      <c r="E92" s="10" t="s">
        <v>88</v>
      </c>
      <c r="F92" s="10" t="s">
        <v>89</v>
      </c>
      <c r="G92" s="11">
        <f t="shared" si="56"/>
        <v>11103.056666666665</v>
      </c>
      <c r="H92" s="11">
        <v>16003.249750000001</v>
      </c>
      <c r="I92" s="11">
        <v>15657.869750000002</v>
      </c>
      <c r="J92" s="11">
        <v>15246.362750000004</v>
      </c>
      <c r="K92" s="11">
        <v>15402.878749999998</v>
      </c>
      <c r="L92" s="11">
        <v>16227.203749999999</v>
      </c>
      <c r="M92" s="11">
        <v>15392.081750000001</v>
      </c>
      <c r="N92" s="11">
        <v>14589.561749999999</v>
      </c>
      <c r="O92" s="11">
        <v>13073.930000000002</v>
      </c>
      <c r="P92" s="11">
        <v>13173.830000000004</v>
      </c>
      <c r="Q92" s="11">
        <v>13247.529999999997</v>
      </c>
      <c r="R92" s="11">
        <v>12964.810000000001</v>
      </c>
      <c r="S92" s="11">
        <v>12804.740000000002</v>
      </c>
      <c r="T92" s="11">
        <v>12928.77</v>
      </c>
      <c r="U92" s="11">
        <v>12936.850000000002</v>
      </c>
      <c r="V92" s="11">
        <v>12908.96</v>
      </c>
      <c r="W92" s="11">
        <v>13519.250000000004</v>
      </c>
      <c r="X92" s="11">
        <v>12829.71</v>
      </c>
      <c r="Y92" s="11">
        <v>11311.856666666663</v>
      </c>
      <c r="Z92" s="11">
        <v>10912.4</v>
      </c>
      <c r="AA92" s="11">
        <v>11297.78</v>
      </c>
      <c r="AB92" s="11">
        <v>11509.349999999997</v>
      </c>
      <c r="AC92" s="11">
        <v>11348.899999999998</v>
      </c>
      <c r="AD92" s="11">
        <v>11121.910000000002</v>
      </c>
      <c r="AE92" s="11">
        <v>11180.690000000002</v>
      </c>
      <c r="AF92" s="11">
        <v>10862.730000000001</v>
      </c>
      <c r="AG92" s="11">
        <v>11144.82</v>
      </c>
      <c r="AH92" s="11">
        <v>11138.969999999998</v>
      </c>
      <c r="AI92" s="7">
        <v>11025.38</v>
      </c>
      <c r="AJ92" s="7">
        <v>10313.760000000002</v>
      </c>
    </row>
    <row r="93" spans="1:36">
      <c r="A93" s="9" t="s">
        <v>87</v>
      </c>
      <c r="B93" s="9" t="str">
        <f>VLOOKUP(Data[[#This Row],[or_product]],Ref_products[],2,FALSE)</f>
        <v>Barley</v>
      </c>
      <c r="C93" s="9" t="str">
        <f>VLOOKUP(Data[[#This Row],[MS]],Ref_MS[],2,FALSE)</f>
        <v>EU-28</v>
      </c>
      <c r="D93" s="10" t="s">
        <v>36</v>
      </c>
      <c r="E93" s="10" t="s">
        <v>6</v>
      </c>
      <c r="F93" s="10" t="s">
        <v>5</v>
      </c>
      <c r="G93" s="11">
        <f>(SUM(AE93:AI93)-MAX(AE93:AI93)-MIN(AE93:AI93))/3</f>
        <v>12295.706666666667</v>
      </c>
      <c r="H93" s="12">
        <f>H92+H121</f>
        <v>17170.249750000003</v>
      </c>
      <c r="I93" s="12">
        <f t="shared" ref="I93" si="57">I92+I121</f>
        <v>16765.669750000001</v>
      </c>
      <c r="J93" s="12">
        <f t="shared" ref="J93" si="58">J92+J121</f>
        <v>16439.362750000004</v>
      </c>
      <c r="K93" s="12">
        <f t="shared" ref="K93" si="59">K92+K121</f>
        <v>16671.478749999998</v>
      </c>
      <c r="L93" s="12">
        <f t="shared" ref="L93" si="60">L92+L121</f>
        <v>17586.203750000001</v>
      </c>
      <c r="M93" s="12">
        <f t="shared" ref="M93" si="61">M92+M121</f>
        <v>16647.081750000001</v>
      </c>
      <c r="N93" s="12">
        <f t="shared" ref="N93" si="62">N92+N121</f>
        <v>15767.561749999999</v>
      </c>
      <c r="O93" s="12">
        <f t="shared" ref="O93" si="63">O92+O121</f>
        <v>14201.930000000002</v>
      </c>
      <c r="P93" s="12">
        <f t="shared" ref="P93" si="64">P92+P121</f>
        <v>14418.730000000003</v>
      </c>
      <c r="Q93" s="12">
        <f t="shared" ref="Q93" si="65">Q92+Q121</f>
        <v>14348.529999999997</v>
      </c>
      <c r="R93" s="12">
        <f t="shared" ref="R93" si="66">R92+R121</f>
        <v>14040.810000000001</v>
      </c>
      <c r="S93" s="12">
        <f t="shared" ref="S93" si="67">S92+S121</f>
        <v>13812.140000000001</v>
      </c>
      <c r="T93" s="12">
        <f t="shared" ref="T93" si="68">T92+T121</f>
        <v>13866.470000000001</v>
      </c>
      <c r="U93" s="12">
        <f t="shared" ref="U93" si="69">U92+U121</f>
        <v>13818.250000000002</v>
      </c>
      <c r="V93" s="12">
        <f t="shared" ref="V93" si="70">V92+V121</f>
        <v>13806.859999999999</v>
      </c>
      <c r="W93" s="12">
        <f t="shared" ref="W93" si="71">W92+W121</f>
        <v>14551.250000000004</v>
      </c>
      <c r="X93" s="12">
        <f t="shared" ref="X93" si="72">X92+X121</f>
        <v>13972.71</v>
      </c>
      <c r="Y93" s="12">
        <f t="shared" ref="Y93" si="73">Y92+Y121</f>
        <v>12232.856666666663</v>
      </c>
      <c r="Z93" s="12">
        <f t="shared" ref="Z93" si="74">Z92+Z121</f>
        <v>11882.4</v>
      </c>
      <c r="AA93" s="12">
        <f t="shared" ref="AA93" si="75">AA92+AA121</f>
        <v>12299.78</v>
      </c>
      <c r="AB93" s="12">
        <f t="shared" ref="AB93" si="76">AB92+AB121</f>
        <v>12722.349999999997</v>
      </c>
      <c r="AC93" s="12">
        <f t="shared" ref="AC93" si="77">AC92+AC121</f>
        <v>12428.899999999998</v>
      </c>
      <c r="AD93" s="12">
        <f t="shared" ref="AD93" si="78">AD92+AD121</f>
        <v>12222.910000000002</v>
      </c>
      <c r="AE93" s="12">
        <f t="shared" ref="AE93" si="79">AE92+AE121</f>
        <v>12302.690000000002</v>
      </c>
      <c r="AF93" s="12">
        <f t="shared" ref="AF93" si="80">AF92+AF121</f>
        <v>12039.730000000001</v>
      </c>
      <c r="AG93" s="12">
        <f t="shared" ref="AG93" si="81">AG92+AG121</f>
        <v>12283.22</v>
      </c>
      <c r="AH93" s="12">
        <f t="shared" ref="AH93" si="82">AH92+AH121</f>
        <v>12301.209999999997</v>
      </c>
      <c r="AI93" s="7">
        <f t="shared" ref="AI93" si="83">AI92+AI121</f>
        <v>12439.68</v>
      </c>
    </row>
    <row r="94" spans="1:36">
      <c r="A94" s="9" t="s">
        <v>87</v>
      </c>
      <c r="B94" s="9" t="str">
        <f>VLOOKUP(Data[[#This Row],[or_product]],Ref_products[],2,FALSE)</f>
        <v>Barley</v>
      </c>
      <c r="C94" s="9" t="str">
        <f>VLOOKUP(Data[[#This Row],[MS]],Ref_MS[],2,FALSE)</f>
        <v>Belgium</v>
      </c>
      <c r="D94" s="10" t="s">
        <v>36</v>
      </c>
      <c r="E94" s="10" t="s">
        <v>90</v>
      </c>
      <c r="F94" s="10" t="s">
        <v>7</v>
      </c>
      <c r="G94" s="11">
        <f t="shared" si="56"/>
        <v>45.333333333333336</v>
      </c>
      <c r="H94" s="11">
        <v>66.2</v>
      </c>
      <c r="I94" s="11">
        <v>57.8</v>
      </c>
      <c r="J94" s="11">
        <v>53.7</v>
      </c>
      <c r="K94" s="11">
        <v>50.5</v>
      </c>
      <c r="L94" s="11">
        <v>50.3</v>
      </c>
      <c r="M94" s="11">
        <v>53.6</v>
      </c>
      <c r="N94" s="11">
        <v>52.6</v>
      </c>
      <c r="O94" s="11">
        <v>48</v>
      </c>
      <c r="P94" s="11">
        <v>52</v>
      </c>
      <c r="Q94" s="11">
        <v>46</v>
      </c>
      <c r="R94" s="11">
        <v>41</v>
      </c>
      <c r="S94" s="11">
        <v>39</v>
      </c>
      <c r="T94" s="11">
        <v>40</v>
      </c>
      <c r="U94" s="11">
        <v>49</v>
      </c>
      <c r="V94" s="11">
        <v>49</v>
      </c>
      <c r="W94" s="11">
        <v>55</v>
      </c>
      <c r="X94" s="11">
        <v>53.9</v>
      </c>
      <c r="Y94" s="11">
        <v>40.83</v>
      </c>
      <c r="Z94" s="11">
        <v>44.14</v>
      </c>
      <c r="AA94" s="11">
        <v>45.1</v>
      </c>
      <c r="AB94" s="11">
        <v>46.67</v>
      </c>
      <c r="AC94" s="11">
        <v>47.01</v>
      </c>
      <c r="AD94" s="11">
        <v>48.38</v>
      </c>
      <c r="AE94" s="11">
        <v>55.430000000000007</v>
      </c>
      <c r="AF94" s="11">
        <v>45.28</v>
      </c>
      <c r="AG94" s="11">
        <v>42.17</v>
      </c>
      <c r="AH94" s="11">
        <v>46.75</v>
      </c>
      <c r="AI94" s="7">
        <v>43.97</v>
      </c>
      <c r="AJ94" s="7">
        <v>38.200000000000003</v>
      </c>
    </row>
    <row r="95" spans="1:36">
      <c r="A95" s="9" t="s">
        <v>87</v>
      </c>
      <c r="B95" s="9" t="str">
        <f>VLOOKUP(Data[[#This Row],[or_product]],Ref_products[],2,FALSE)</f>
        <v>Barley</v>
      </c>
      <c r="C95" s="9" t="str">
        <f>VLOOKUP(Data[[#This Row],[MS]],Ref_MS[],2,FALSE)</f>
        <v>Bulgaria</v>
      </c>
      <c r="D95" s="10" t="s">
        <v>36</v>
      </c>
      <c r="E95" s="10" t="s">
        <v>91</v>
      </c>
      <c r="F95" s="10" t="s">
        <v>8</v>
      </c>
      <c r="G95" s="11">
        <f t="shared" si="56"/>
        <v>123.71666666666668</v>
      </c>
      <c r="H95" s="11">
        <v>362</v>
      </c>
      <c r="I95" s="11">
        <v>390</v>
      </c>
      <c r="J95" s="11">
        <v>396.2</v>
      </c>
      <c r="K95" s="11">
        <v>260.5</v>
      </c>
      <c r="L95" s="11">
        <v>291.3</v>
      </c>
      <c r="M95" s="11">
        <v>255.4</v>
      </c>
      <c r="N95" s="11">
        <v>243.6</v>
      </c>
      <c r="O95" s="11">
        <v>226.8</v>
      </c>
      <c r="P95" s="11">
        <v>292.2</v>
      </c>
      <c r="Q95" s="11">
        <v>388.8</v>
      </c>
      <c r="R95" s="11">
        <v>270.60000000000002</v>
      </c>
      <c r="S95" s="11">
        <v>329</v>
      </c>
      <c r="T95" s="11">
        <v>264.60000000000002</v>
      </c>
      <c r="U95" s="11">
        <v>185.7</v>
      </c>
      <c r="V95" s="11">
        <v>186.9</v>
      </c>
      <c r="W95" s="11">
        <v>222.7</v>
      </c>
      <c r="X95" s="11">
        <v>258.5</v>
      </c>
      <c r="Y95" s="11">
        <v>245.32</v>
      </c>
      <c r="Z95" s="11">
        <v>178.99</v>
      </c>
      <c r="AA95" s="11">
        <v>191.39999999999998</v>
      </c>
      <c r="AB95" s="11">
        <v>197.47</v>
      </c>
      <c r="AC95" s="11">
        <v>214.70000000000002</v>
      </c>
      <c r="AD95" s="11">
        <v>175.96</v>
      </c>
      <c r="AE95" s="11">
        <v>159.83000000000001</v>
      </c>
      <c r="AF95" s="11">
        <v>128.36000000000001</v>
      </c>
      <c r="AG95" s="11">
        <v>103.57000000000001</v>
      </c>
      <c r="AH95" s="11">
        <v>112.03</v>
      </c>
      <c r="AI95" s="7">
        <v>130.76</v>
      </c>
      <c r="AJ95" s="7">
        <v>130.58000000000001</v>
      </c>
    </row>
    <row r="96" spans="1:36">
      <c r="A96" s="9" t="s">
        <v>87</v>
      </c>
      <c r="B96" s="9" t="str">
        <f>VLOOKUP(Data[[#This Row],[or_product]],Ref_products[],2,FALSE)</f>
        <v>Barley</v>
      </c>
      <c r="C96" s="9" t="str">
        <f>VLOOKUP(Data[[#This Row],[MS]],Ref_MS[],2,FALSE)</f>
        <v>Czech Republic</v>
      </c>
      <c r="D96" s="10" t="s">
        <v>36</v>
      </c>
      <c r="E96" s="10" t="s">
        <v>92</v>
      </c>
      <c r="F96" s="10" t="s">
        <v>93</v>
      </c>
      <c r="G96" s="11">
        <f t="shared" si="56"/>
        <v>326.05333333333334</v>
      </c>
      <c r="H96" s="11">
        <v>638</v>
      </c>
      <c r="I96" s="11">
        <v>641</v>
      </c>
      <c r="J96" s="11">
        <v>560</v>
      </c>
      <c r="K96" s="11">
        <v>604</v>
      </c>
      <c r="L96" s="11">
        <v>646.5</v>
      </c>
      <c r="M96" s="11">
        <v>577.70000000000005</v>
      </c>
      <c r="N96" s="11">
        <v>542.9</v>
      </c>
      <c r="O96" s="11">
        <v>494.7</v>
      </c>
      <c r="P96" s="11">
        <v>495.1</v>
      </c>
      <c r="Q96" s="11">
        <v>488.1</v>
      </c>
      <c r="R96" s="11">
        <v>550</v>
      </c>
      <c r="S96" s="11">
        <v>469</v>
      </c>
      <c r="T96" s="11">
        <v>521.5</v>
      </c>
      <c r="U96" s="11">
        <v>528.1</v>
      </c>
      <c r="V96" s="11">
        <v>498.7</v>
      </c>
      <c r="W96" s="11">
        <v>482.4</v>
      </c>
      <c r="X96" s="11">
        <v>454.8</v>
      </c>
      <c r="Y96" s="11">
        <v>388.93</v>
      </c>
      <c r="Z96" s="11">
        <v>372.78000000000003</v>
      </c>
      <c r="AA96" s="11">
        <v>382.33</v>
      </c>
      <c r="AB96" s="11">
        <v>348.99</v>
      </c>
      <c r="AC96" s="11">
        <v>350.52</v>
      </c>
      <c r="AD96" s="11">
        <v>365.95000000000005</v>
      </c>
      <c r="AE96" s="11">
        <v>325.73</v>
      </c>
      <c r="AF96" s="11">
        <v>327.71000000000004</v>
      </c>
      <c r="AG96" s="11">
        <v>324.72000000000003</v>
      </c>
      <c r="AH96" s="11">
        <v>319.58999999999997</v>
      </c>
      <c r="AI96" s="7">
        <v>331.90999999999997</v>
      </c>
      <c r="AJ96" s="7">
        <v>326.75</v>
      </c>
    </row>
    <row r="97" spans="1:36">
      <c r="A97" s="9" t="s">
        <v>87</v>
      </c>
      <c r="B97" s="9" t="str">
        <f>VLOOKUP(Data[[#This Row],[or_product]],Ref_products[],2,FALSE)</f>
        <v>Barley</v>
      </c>
      <c r="C97" s="9" t="str">
        <f>VLOOKUP(Data[[#This Row],[MS]],Ref_MS[],2,FALSE)</f>
        <v>Denmark</v>
      </c>
      <c r="D97" s="10" t="s">
        <v>36</v>
      </c>
      <c r="E97" s="10" t="s">
        <v>94</v>
      </c>
      <c r="F97" s="10" t="s">
        <v>10</v>
      </c>
      <c r="G97" s="11">
        <f t="shared" si="56"/>
        <v>675.16666666666663</v>
      </c>
      <c r="H97" s="11">
        <v>709.5</v>
      </c>
      <c r="I97" s="11">
        <v>700</v>
      </c>
      <c r="J97" s="11">
        <v>719</v>
      </c>
      <c r="K97" s="11">
        <v>764</v>
      </c>
      <c r="L97" s="11">
        <v>720</v>
      </c>
      <c r="M97" s="11">
        <v>686</v>
      </c>
      <c r="N97" s="11">
        <v>728</v>
      </c>
      <c r="O97" s="11">
        <v>731.1</v>
      </c>
      <c r="P97" s="11">
        <v>743.8</v>
      </c>
      <c r="Q97" s="11">
        <v>824.5</v>
      </c>
      <c r="R97" s="11">
        <v>709.9</v>
      </c>
      <c r="S97" s="11">
        <v>697.1</v>
      </c>
      <c r="T97" s="11">
        <v>705.1</v>
      </c>
      <c r="U97" s="11">
        <v>679.1</v>
      </c>
      <c r="V97" s="11">
        <v>631.5</v>
      </c>
      <c r="W97" s="11">
        <v>717.3</v>
      </c>
      <c r="X97" s="11">
        <v>593</v>
      </c>
      <c r="Y97" s="11">
        <v>575.20000000000005</v>
      </c>
      <c r="Z97" s="11">
        <v>602.79999999999995</v>
      </c>
      <c r="AA97" s="11">
        <v>723.4</v>
      </c>
      <c r="AB97" s="11">
        <v>689.3</v>
      </c>
      <c r="AC97" s="11">
        <v>604.4</v>
      </c>
      <c r="AD97" s="11">
        <v>631</v>
      </c>
      <c r="AE97" s="11">
        <v>706.9</v>
      </c>
      <c r="AF97" s="11">
        <v>665.4</v>
      </c>
      <c r="AG97" s="11">
        <v>795.3</v>
      </c>
      <c r="AH97" s="11">
        <v>583.20000000000005</v>
      </c>
      <c r="AI97" s="7">
        <v>653.19999999999993</v>
      </c>
      <c r="AJ97" s="7">
        <v>621.6</v>
      </c>
    </row>
    <row r="98" spans="1:36">
      <c r="A98" s="9" t="s">
        <v>87</v>
      </c>
      <c r="B98" s="9" t="str">
        <f>VLOOKUP(Data[[#This Row],[or_product]],Ref_products[],2,FALSE)</f>
        <v>Barley</v>
      </c>
      <c r="C98" s="9" t="str">
        <f>VLOOKUP(Data[[#This Row],[MS]],Ref_MS[],2,FALSE)</f>
        <v>Germany</v>
      </c>
      <c r="D98" s="10" t="s">
        <v>36</v>
      </c>
      <c r="E98" s="10" t="s">
        <v>95</v>
      </c>
      <c r="F98" s="10" t="s">
        <v>11</v>
      </c>
      <c r="G98" s="11">
        <f t="shared" si="56"/>
        <v>1644.8000000000004</v>
      </c>
      <c r="H98" s="11">
        <v>2200.8000000000002</v>
      </c>
      <c r="I98" s="11">
        <v>2069.5</v>
      </c>
      <c r="J98" s="11">
        <v>2108.6999999999998</v>
      </c>
      <c r="K98" s="11">
        <v>2208.4</v>
      </c>
      <c r="L98" s="11">
        <v>2274</v>
      </c>
      <c r="M98" s="11">
        <v>2180.8000000000002</v>
      </c>
      <c r="N98" s="11">
        <v>2210.4</v>
      </c>
      <c r="O98" s="11">
        <v>2067.6</v>
      </c>
      <c r="P98" s="11">
        <v>2111.8000000000002</v>
      </c>
      <c r="Q98" s="11">
        <v>1970.3</v>
      </c>
      <c r="R98" s="11">
        <v>2074.6</v>
      </c>
      <c r="S98" s="11">
        <v>1979.5</v>
      </c>
      <c r="T98" s="11">
        <v>1946.8</v>
      </c>
      <c r="U98" s="11">
        <v>2025.3</v>
      </c>
      <c r="V98" s="11">
        <v>1916.9</v>
      </c>
      <c r="W98" s="11">
        <v>1961.7</v>
      </c>
      <c r="X98" s="11">
        <v>1877.9</v>
      </c>
      <c r="Y98" s="11">
        <v>1641.32</v>
      </c>
      <c r="Z98" s="11">
        <v>1598</v>
      </c>
      <c r="AA98" s="11">
        <v>1677.8</v>
      </c>
      <c r="AB98" s="11">
        <v>1570.4</v>
      </c>
      <c r="AC98" s="11">
        <v>1573.6999999999998</v>
      </c>
      <c r="AD98" s="11">
        <v>1621.8000000000002</v>
      </c>
      <c r="AE98" s="11">
        <v>1605</v>
      </c>
      <c r="AF98" s="11">
        <v>1566.1</v>
      </c>
      <c r="AG98" s="11">
        <v>1662</v>
      </c>
      <c r="AH98" s="11">
        <v>1708.8000000000002</v>
      </c>
      <c r="AI98" s="7">
        <v>1667.3999999999999</v>
      </c>
      <c r="AJ98" s="7">
        <v>1539.5</v>
      </c>
    </row>
    <row r="99" spans="1:36">
      <c r="A99" s="9" t="s">
        <v>87</v>
      </c>
      <c r="B99" s="9" t="str">
        <f>VLOOKUP(Data[[#This Row],[or_product]],Ref_products[],2,FALSE)</f>
        <v>Barley</v>
      </c>
      <c r="C99" s="9" t="str">
        <f>VLOOKUP(Data[[#This Row],[MS]],Ref_MS[],2,FALSE)</f>
        <v>Estonia</v>
      </c>
      <c r="D99" s="10" t="s">
        <v>36</v>
      </c>
      <c r="E99" s="10" t="s">
        <v>96</v>
      </c>
      <c r="F99" s="10" t="s">
        <v>12</v>
      </c>
      <c r="G99" s="11">
        <f t="shared" si="56"/>
        <v>129.83666666666667</v>
      </c>
      <c r="H99" s="11">
        <v>218.1</v>
      </c>
      <c r="I99" s="11">
        <v>217.9</v>
      </c>
      <c r="J99" s="11">
        <v>186.5</v>
      </c>
      <c r="K99" s="11">
        <v>148</v>
      </c>
      <c r="L99" s="11">
        <v>165.7</v>
      </c>
      <c r="M99" s="11">
        <v>166.8</v>
      </c>
      <c r="N99" s="11">
        <v>153.9</v>
      </c>
      <c r="O99" s="11">
        <v>165.1</v>
      </c>
      <c r="P99" s="11">
        <v>134.30000000000001</v>
      </c>
      <c r="Q99" s="11">
        <v>129.9</v>
      </c>
      <c r="R99" s="11">
        <v>131.4</v>
      </c>
      <c r="S99" s="11">
        <v>127.1</v>
      </c>
      <c r="T99" s="11">
        <v>144</v>
      </c>
      <c r="U99" s="11">
        <v>141.80000000000001</v>
      </c>
      <c r="V99" s="11">
        <v>135.9</v>
      </c>
      <c r="W99" s="11">
        <v>136.30000000000001</v>
      </c>
      <c r="X99" s="11">
        <v>140.6</v>
      </c>
      <c r="Y99" s="11">
        <v>104.8</v>
      </c>
      <c r="Z99" s="11">
        <v>118.3</v>
      </c>
      <c r="AA99" s="11">
        <v>109</v>
      </c>
      <c r="AB99" s="11">
        <v>133.1</v>
      </c>
      <c r="AC99" s="11">
        <v>125.8</v>
      </c>
      <c r="AD99" s="11">
        <v>131.4</v>
      </c>
      <c r="AE99" s="11">
        <v>135.4</v>
      </c>
      <c r="AF99" s="11">
        <v>102.48</v>
      </c>
      <c r="AG99" s="11">
        <v>138.47999999999999</v>
      </c>
      <c r="AH99" s="11">
        <v>123.38</v>
      </c>
      <c r="AI99" s="7">
        <v>130.73000000000002</v>
      </c>
      <c r="AJ99" s="7">
        <v>121.52</v>
      </c>
    </row>
    <row r="100" spans="1:36">
      <c r="A100" s="9" t="s">
        <v>87</v>
      </c>
      <c r="B100" s="9" t="str">
        <f>VLOOKUP(Data[[#This Row],[or_product]],Ref_products[],2,FALSE)</f>
        <v>Barley</v>
      </c>
      <c r="C100" s="9" t="str">
        <f>VLOOKUP(Data[[#This Row],[MS]],Ref_MS[],2,FALSE)</f>
        <v>Ireland</v>
      </c>
      <c r="D100" s="10" t="s">
        <v>36</v>
      </c>
      <c r="E100" s="10" t="s">
        <v>97</v>
      </c>
      <c r="F100" s="10" t="s">
        <v>13</v>
      </c>
      <c r="G100" s="11">
        <f t="shared" si="56"/>
        <v>184.87</v>
      </c>
      <c r="H100" s="11">
        <v>180.8</v>
      </c>
      <c r="I100" s="11">
        <v>169.7</v>
      </c>
      <c r="J100" s="11">
        <v>178.6</v>
      </c>
      <c r="K100" s="11">
        <v>181.4</v>
      </c>
      <c r="L100" s="11">
        <v>189.8</v>
      </c>
      <c r="M100" s="11">
        <v>190.7</v>
      </c>
      <c r="N100" s="11">
        <v>192</v>
      </c>
      <c r="O100" s="11">
        <v>182.3</v>
      </c>
      <c r="P100" s="11">
        <v>182</v>
      </c>
      <c r="Q100" s="11">
        <v>176</v>
      </c>
      <c r="R100" s="11">
        <v>183.12</v>
      </c>
      <c r="S100" s="11">
        <v>183.67</v>
      </c>
      <c r="T100" s="11">
        <v>164.43</v>
      </c>
      <c r="U100" s="11">
        <v>166.98</v>
      </c>
      <c r="V100" s="11">
        <v>167.55</v>
      </c>
      <c r="W100" s="11">
        <v>187.16</v>
      </c>
      <c r="X100" s="11">
        <v>193.59</v>
      </c>
      <c r="Y100" s="11">
        <v>174.8</v>
      </c>
      <c r="Z100" s="11">
        <v>180.63</v>
      </c>
      <c r="AA100" s="11">
        <v>192.76999999999998</v>
      </c>
      <c r="AB100" s="11">
        <v>219.44</v>
      </c>
      <c r="AC100" s="11">
        <v>215.67000000000002</v>
      </c>
      <c r="AD100" s="11">
        <v>202.79</v>
      </c>
      <c r="AE100" s="11">
        <v>189.20999999999998</v>
      </c>
      <c r="AF100" s="11">
        <v>180.19</v>
      </c>
      <c r="AG100" s="11">
        <v>185.21</v>
      </c>
      <c r="AH100" s="11">
        <v>179.37</v>
      </c>
      <c r="AI100" s="7">
        <v>193.18</v>
      </c>
      <c r="AJ100" s="7">
        <v>181.09</v>
      </c>
    </row>
    <row r="101" spans="1:36">
      <c r="A101" s="9" t="s">
        <v>87</v>
      </c>
      <c r="B101" s="9" t="str">
        <f>VLOOKUP(Data[[#This Row],[or_product]],Ref_products[],2,FALSE)</f>
        <v>Barley</v>
      </c>
      <c r="C101" s="9" t="str">
        <f>VLOOKUP(Data[[#This Row],[MS]],Ref_MS[],2,FALSE)</f>
        <v>Greece</v>
      </c>
      <c r="D101" s="10" t="s">
        <v>36</v>
      </c>
      <c r="E101" s="10" t="s">
        <v>98</v>
      </c>
      <c r="F101" s="10" t="s">
        <v>14</v>
      </c>
      <c r="G101" s="11">
        <f t="shared" si="56"/>
        <v>132.91666666666669</v>
      </c>
      <c r="H101" s="11">
        <v>167.2</v>
      </c>
      <c r="I101" s="11">
        <v>162.1</v>
      </c>
      <c r="J101" s="11">
        <v>133</v>
      </c>
      <c r="K101" s="11">
        <v>152.30000000000001</v>
      </c>
      <c r="L101" s="11">
        <v>144.9</v>
      </c>
      <c r="M101" s="11">
        <v>137.5</v>
      </c>
      <c r="N101" s="11">
        <v>119</v>
      </c>
      <c r="O101" s="11">
        <v>98.12</v>
      </c>
      <c r="P101" s="11">
        <v>129.55000000000001</v>
      </c>
      <c r="Q101" s="11">
        <v>105.18</v>
      </c>
      <c r="R101" s="11">
        <v>100.21</v>
      </c>
      <c r="S101" s="11">
        <v>89.83</v>
      </c>
      <c r="T101" s="11">
        <v>87.01</v>
      </c>
      <c r="U101" s="11">
        <v>97.15</v>
      </c>
      <c r="V101" s="11">
        <v>124.47</v>
      </c>
      <c r="W101" s="11">
        <v>116.03</v>
      </c>
      <c r="X101" s="11">
        <v>127.54</v>
      </c>
      <c r="Y101" s="11">
        <v>112.01</v>
      </c>
      <c r="Z101" s="11">
        <v>101.63</v>
      </c>
      <c r="AA101" s="11">
        <v>114.45</v>
      </c>
      <c r="AB101" s="11">
        <v>138.47</v>
      </c>
      <c r="AC101" s="11">
        <v>182.49</v>
      </c>
      <c r="AD101" s="11">
        <v>154.11000000000001</v>
      </c>
      <c r="AE101" s="11">
        <v>132.80000000000001</v>
      </c>
      <c r="AF101" s="11">
        <v>133.38</v>
      </c>
      <c r="AG101" s="11">
        <v>129.19</v>
      </c>
      <c r="AH101" s="11">
        <v>132.57</v>
      </c>
      <c r="AI101" s="7">
        <v>136.97</v>
      </c>
      <c r="AJ101" s="7">
        <v>135.03</v>
      </c>
    </row>
    <row r="102" spans="1:36">
      <c r="A102" s="9" t="s">
        <v>87</v>
      </c>
      <c r="B102" s="9" t="str">
        <f>VLOOKUP(Data[[#This Row],[or_product]],Ref_products[],2,FALSE)</f>
        <v>Barley</v>
      </c>
      <c r="C102" s="9" t="str">
        <f>VLOOKUP(Data[[#This Row],[MS]],Ref_MS[],2,FALSE)</f>
        <v>Spain</v>
      </c>
      <c r="D102" s="10" t="s">
        <v>36</v>
      </c>
      <c r="E102" s="10" t="s">
        <v>99</v>
      </c>
      <c r="F102" s="10" t="s">
        <v>15</v>
      </c>
      <c r="G102" s="11">
        <f t="shared" si="56"/>
        <v>2620.1666666666656</v>
      </c>
      <c r="H102" s="11">
        <v>3540.9</v>
      </c>
      <c r="I102" s="11">
        <v>3539.5</v>
      </c>
      <c r="J102" s="11">
        <v>3556</v>
      </c>
      <c r="K102" s="11">
        <v>3572.2</v>
      </c>
      <c r="L102" s="11">
        <v>3682.2</v>
      </c>
      <c r="M102" s="11">
        <v>3535.2</v>
      </c>
      <c r="N102" s="11">
        <v>3121</v>
      </c>
      <c r="O102" s="11">
        <v>3278</v>
      </c>
      <c r="P102" s="11">
        <v>2992.1</v>
      </c>
      <c r="Q102" s="11">
        <v>3101.5</v>
      </c>
      <c r="R102" s="11">
        <v>3110.9</v>
      </c>
      <c r="S102" s="11">
        <v>3178.8</v>
      </c>
      <c r="T102" s="11">
        <v>3143.7</v>
      </c>
      <c r="U102" s="11">
        <v>3197.4</v>
      </c>
      <c r="V102" s="11">
        <v>3228.4</v>
      </c>
      <c r="W102" s="11">
        <v>3486.9</v>
      </c>
      <c r="X102" s="11">
        <v>3024.2</v>
      </c>
      <c r="Y102" s="11">
        <v>2885.62</v>
      </c>
      <c r="Z102" s="11">
        <v>2700.6800000000003</v>
      </c>
      <c r="AA102" s="11">
        <v>2691.09</v>
      </c>
      <c r="AB102" s="11">
        <v>2784.28</v>
      </c>
      <c r="AC102" s="11">
        <v>2792.11</v>
      </c>
      <c r="AD102" s="11">
        <v>2598.89</v>
      </c>
      <c r="AE102" s="11">
        <v>2563.1999999999998</v>
      </c>
      <c r="AF102" s="11">
        <v>2597.5300000000002</v>
      </c>
      <c r="AG102" s="11">
        <v>2569.46</v>
      </c>
      <c r="AH102" s="11">
        <v>2693.5099999999998</v>
      </c>
      <c r="AI102" s="7">
        <v>2749.04</v>
      </c>
      <c r="AJ102" s="7">
        <v>2527.5600000000004</v>
      </c>
    </row>
    <row r="103" spans="1:36">
      <c r="A103" s="9" t="s">
        <v>87</v>
      </c>
      <c r="B103" s="9" t="str">
        <f>VLOOKUP(Data[[#This Row],[or_product]],Ref_products[],2,FALSE)</f>
        <v>Barley</v>
      </c>
      <c r="C103" s="9" t="str">
        <f>VLOOKUP(Data[[#This Row],[MS]],Ref_MS[],2,FALSE)</f>
        <v>France</v>
      </c>
      <c r="D103" s="10" t="s">
        <v>36</v>
      </c>
      <c r="E103" s="10" t="s">
        <v>100</v>
      </c>
      <c r="F103" s="10" t="s">
        <v>0</v>
      </c>
      <c r="G103" s="11">
        <f t="shared" si="56"/>
        <v>1922.2</v>
      </c>
      <c r="H103" s="11">
        <v>1604.1</v>
      </c>
      <c r="I103" s="11">
        <v>1385.6</v>
      </c>
      <c r="J103" s="11">
        <v>1366</v>
      </c>
      <c r="K103" s="11">
        <v>1511.7</v>
      </c>
      <c r="L103" s="11">
        <v>1662.2</v>
      </c>
      <c r="M103" s="11">
        <v>1599.9</v>
      </c>
      <c r="N103" s="11">
        <v>1500.4</v>
      </c>
      <c r="O103" s="11">
        <v>1533.8</v>
      </c>
      <c r="P103" s="11">
        <v>1705</v>
      </c>
      <c r="Q103" s="11">
        <v>1642.5</v>
      </c>
      <c r="R103" s="11">
        <v>1758.5</v>
      </c>
      <c r="S103" s="11">
        <v>1630.6</v>
      </c>
      <c r="T103" s="11">
        <v>1602.4</v>
      </c>
      <c r="U103" s="11">
        <v>1667.3</v>
      </c>
      <c r="V103" s="11">
        <v>1699.1</v>
      </c>
      <c r="W103" s="11">
        <v>1799.3</v>
      </c>
      <c r="X103" s="11">
        <v>1883.9</v>
      </c>
      <c r="Y103" s="11">
        <v>1582.03</v>
      </c>
      <c r="Z103" s="11">
        <v>1526.7</v>
      </c>
      <c r="AA103" s="11">
        <v>1482.41</v>
      </c>
      <c r="AB103" s="11">
        <v>1635.1999999999998</v>
      </c>
      <c r="AC103" s="11">
        <v>1764.4099999999999</v>
      </c>
      <c r="AD103" s="11">
        <v>1838.69</v>
      </c>
      <c r="AE103" s="11">
        <v>1917.55</v>
      </c>
      <c r="AF103" s="11">
        <v>1904.8600000000001</v>
      </c>
      <c r="AG103" s="11">
        <v>1767.9699999999998</v>
      </c>
      <c r="AH103" s="11">
        <v>1944.19</v>
      </c>
      <c r="AI103" s="7">
        <v>1972.27</v>
      </c>
      <c r="AJ103" s="7">
        <v>1729</v>
      </c>
    </row>
    <row r="104" spans="1:36">
      <c r="A104" s="9" t="s">
        <v>87</v>
      </c>
      <c r="B104" s="9" t="str">
        <f>VLOOKUP(Data[[#This Row],[or_product]],Ref_products[],2,FALSE)</f>
        <v>Barley</v>
      </c>
      <c r="C104" s="9" t="str">
        <f>VLOOKUP(Data[[#This Row],[MS]],Ref_MS[],2,FALSE)</f>
        <v>Croatia</v>
      </c>
      <c r="D104" s="10" t="s">
        <v>36</v>
      </c>
      <c r="E104" s="10" t="s">
        <v>101</v>
      </c>
      <c r="F104" s="10" t="s">
        <v>4</v>
      </c>
      <c r="G104" s="11">
        <f t="shared" si="56"/>
        <v>54.699999999999989</v>
      </c>
      <c r="H104" s="11">
        <v>46.84975</v>
      </c>
      <c r="I104" s="11">
        <v>46.469750000000005</v>
      </c>
      <c r="J104" s="11">
        <v>42.762750000000004</v>
      </c>
      <c r="K104" s="11">
        <v>41.278750000000002</v>
      </c>
      <c r="L104" s="11">
        <v>44.003750000000004</v>
      </c>
      <c r="M104" s="11">
        <v>52.981750000000005</v>
      </c>
      <c r="N104" s="11">
        <v>54.761750000000006</v>
      </c>
      <c r="O104" s="11">
        <v>55.51</v>
      </c>
      <c r="P104" s="11">
        <v>61.27</v>
      </c>
      <c r="Q104" s="11">
        <v>61.17</v>
      </c>
      <c r="R104" s="11">
        <v>65</v>
      </c>
      <c r="S104" s="11">
        <v>67.540000000000006</v>
      </c>
      <c r="T104" s="11">
        <v>50.34</v>
      </c>
      <c r="U104" s="11">
        <v>59.16</v>
      </c>
      <c r="V104" s="11">
        <v>59</v>
      </c>
      <c r="W104" s="11">
        <v>65.540000000000006</v>
      </c>
      <c r="X104" s="11">
        <v>59.58</v>
      </c>
      <c r="Y104" s="11">
        <v>52.53</v>
      </c>
      <c r="Z104" s="11">
        <v>48.32</v>
      </c>
      <c r="AA104" s="11">
        <v>56.910000000000004</v>
      </c>
      <c r="AB104" s="11">
        <v>53.8</v>
      </c>
      <c r="AC104" s="11">
        <v>46.160000000000004</v>
      </c>
      <c r="AD104" s="11">
        <v>43.699999999999996</v>
      </c>
      <c r="AE104" s="11">
        <v>56.48</v>
      </c>
      <c r="AF104" s="11">
        <v>53.949999999999996</v>
      </c>
      <c r="AG104" s="11">
        <v>50.99</v>
      </c>
      <c r="AH104" s="11">
        <v>53.669999999999995</v>
      </c>
      <c r="AI104" s="7">
        <v>66.33</v>
      </c>
      <c r="AJ104" s="7">
        <v>56.5</v>
      </c>
    </row>
    <row r="105" spans="1:36">
      <c r="A105" s="9" t="s">
        <v>87</v>
      </c>
      <c r="B105" s="9" t="str">
        <f>VLOOKUP(Data[[#This Row],[or_product]],Ref_products[],2,FALSE)</f>
        <v>Barley</v>
      </c>
      <c r="C105" s="9" t="str">
        <f>VLOOKUP(Data[[#This Row],[MS]],Ref_MS[],2,FALSE)</f>
        <v>Italy</v>
      </c>
      <c r="D105" s="10" t="s">
        <v>36</v>
      </c>
      <c r="E105" s="10" t="s">
        <v>102</v>
      </c>
      <c r="F105" s="10" t="s">
        <v>16</v>
      </c>
      <c r="G105" s="11">
        <f t="shared" si="56"/>
        <v>258.14</v>
      </c>
      <c r="H105" s="11">
        <v>425.1</v>
      </c>
      <c r="I105" s="11">
        <v>392.5</v>
      </c>
      <c r="J105" s="11">
        <v>381.5</v>
      </c>
      <c r="K105" s="11">
        <v>359.4</v>
      </c>
      <c r="L105" s="11">
        <v>356.7</v>
      </c>
      <c r="M105" s="11">
        <v>356.9</v>
      </c>
      <c r="N105" s="11">
        <v>353.2</v>
      </c>
      <c r="O105" s="11">
        <v>343.7</v>
      </c>
      <c r="P105" s="11">
        <v>333.1</v>
      </c>
      <c r="Q105" s="11">
        <v>342.8</v>
      </c>
      <c r="R105" s="11">
        <v>309.7</v>
      </c>
      <c r="S105" s="11">
        <v>307.2</v>
      </c>
      <c r="T105" s="11">
        <v>319.89999999999998</v>
      </c>
      <c r="U105" s="11">
        <v>330.7</v>
      </c>
      <c r="V105" s="11">
        <v>344.7</v>
      </c>
      <c r="W105" s="11">
        <v>330.5</v>
      </c>
      <c r="X105" s="11">
        <v>306.8</v>
      </c>
      <c r="Y105" s="11">
        <v>273.52</v>
      </c>
      <c r="Z105" s="11">
        <v>247.04</v>
      </c>
      <c r="AA105" s="11">
        <v>246.13</v>
      </c>
      <c r="AB105" s="11">
        <v>237.27</v>
      </c>
      <c r="AC105" s="11">
        <v>232.71</v>
      </c>
      <c r="AD105" s="11">
        <v>237.79</v>
      </c>
      <c r="AE105" s="11">
        <v>249.37</v>
      </c>
      <c r="AF105" s="11">
        <v>250.53</v>
      </c>
      <c r="AG105" s="11">
        <v>262.48</v>
      </c>
      <c r="AH105" s="11">
        <v>261.41000000000003</v>
      </c>
      <c r="AI105" s="7">
        <v>263.43</v>
      </c>
      <c r="AJ105" s="7">
        <v>251.76999999999998</v>
      </c>
    </row>
    <row r="106" spans="1:36">
      <c r="A106" s="9" t="s">
        <v>87</v>
      </c>
      <c r="B106" s="9" t="str">
        <f>VLOOKUP(Data[[#This Row],[or_product]],Ref_products[],2,FALSE)</f>
        <v>Barley</v>
      </c>
      <c r="C106" s="9" t="str">
        <f>VLOOKUP(Data[[#This Row],[MS]],Ref_MS[],2,FALSE)</f>
        <v>Cyprus</v>
      </c>
      <c r="D106" s="10" t="s">
        <v>36</v>
      </c>
      <c r="E106" s="10" t="s">
        <v>103</v>
      </c>
      <c r="F106" s="10" t="s">
        <v>17</v>
      </c>
      <c r="G106" s="11">
        <f t="shared" si="56"/>
        <v>12.973333333333334</v>
      </c>
      <c r="H106" s="11">
        <v>64</v>
      </c>
      <c r="I106" s="11">
        <v>60</v>
      </c>
      <c r="J106" s="11">
        <v>57</v>
      </c>
      <c r="K106" s="11">
        <v>55</v>
      </c>
      <c r="L106" s="11">
        <v>37.5</v>
      </c>
      <c r="M106" s="11">
        <v>53</v>
      </c>
      <c r="N106" s="11">
        <v>52</v>
      </c>
      <c r="O106" s="11">
        <v>45</v>
      </c>
      <c r="P106" s="11">
        <v>50.2</v>
      </c>
      <c r="Q106" s="11">
        <v>51.3</v>
      </c>
      <c r="R106" s="11">
        <v>65.010000000000005</v>
      </c>
      <c r="S106" s="11">
        <v>58.45</v>
      </c>
      <c r="T106" s="11">
        <v>52.52</v>
      </c>
      <c r="U106" s="11">
        <v>48.91</v>
      </c>
      <c r="V106" s="11">
        <v>34.020000000000003</v>
      </c>
      <c r="W106" s="11">
        <v>30.68</v>
      </c>
      <c r="X106" s="11">
        <v>22.44</v>
      </c>
      <c r="Y106" s="11">
        <v>24.15</v>
      </c>
      <c r="Z106" s="11">
        <v>24.96</v>
      </c>
      <c r="AA106" s="11">
        <v>28.85</v>
      </c>
      <c r="AB106" s="11">
        <v>23.53</v>
      </c>
      <c r="AC106" s="11">
        <v>18.940000000000001</v>
      </c>
      <c r="AD106" s="11">
        <v>20.56</v>
      </c>
      <c r="AE106" s="11">
        <v>14.54</v>
      </c>
      <c r="AF106" s="11">
        <v>10.95</v>
      </c>
      <c r="AG106" s="11">
        <v>12.8</v>
      </c>
      <c r="AH106" s="11">
        <v>11.58</v>
      </c>
      <c r="AI106" s="7">
        <v>18.5</v>
      </c>
      <c r="AJ106" s="7">
        <v>12</v>
      </c>
    </row>
    <row r="107" spans="1:36">
      <c r="A107" s="9" t="s">
        <v>87</v>
      </c>
      <c r="B107" s="9" t="str">
        <f>VLOOKUP(Data[[#This Row],[or_product]],Ref_products[],2,FALSE)</f>
        <v>Barley</v>
      </c>
      <c r="C107" s="9" t="str">
        <f>VLOOKUP(Data[[#This Row],[MS]],Ref_MS[],2,FALSE)</f>
        <v>Latvia</v>
      </c>
      <c r="D107" s="10" t="s">
        <v>36</v>
      </c>
      <c r="E107" s="10" t="s">
        <v>104</v>
      </c>
      <c r="F107" s="10" t="s">
        <v>18</v>
      </c>
      <c r="G107" s="11">
        <f t="shared" si="56"/>
        <v>88.533333333333346</v>
      </c>
      <c r="H107" s="11">
        <v>275.3</v>
      </c>
      <c r="I107" s="11">
        <v>266.5</v>
      </c>
      <c r="J107" s="11">
        <v>203.3</v>
      </c>
      <c r="K107" s="11">
        <v>178.4</v>
      </c>
      <c r="L107" s="11">
        <v>194.5</v>
      </c>
      <c r="M107" s="11">
        <v>173.4</v>
      </c>
      <c r="N107" s="11">
        <v>147.30000000000001</v>
      </c>
      <c r="O107" s="11">
        <v>134.9</v>
      </c>
      <c r="P107" s="11">
        <v>130.30000000000001</v>
      </c>
      <c r="Q107" s="11">
        <v>136.9</v>
      </c>
      <c r="R107" s="11">
        <v>132.6</v>
      </c>
      <c r="S107" s="11">
        <v>127.3</v>
      </c>
      <c r="T107" s="11">
        <v>148.69999999999999</v>
      </c>
      <c r="U107" s="11">
        <v>154.19999999999999</v>
      </c>
      <c r="V107" s="11">
        <v>145.30000000000001</v>
      </c>
      <c r="W107" s="11">
        <v>131.19999999999999</v>
      </c>
      <c r="X107" s="11">
        <v>104.6</v>
      </c>
      <c r="Y107" s="11">
        <v>97.466666666666669</v>
      </c>
      <c r="Z107" s="11">
        <v>95.899999999999991</v>
      </c>
      <c r="AA107" s="11">
        <v>86.3</v>
      </c>
      <c r="AB107" s="11">
        <v>84.4</v>
      </c>
      <c r="AC107" s="11">
        <v>118.19999999999999</v>
      </c>
      <c r="AD107" s="11">
        <v>99.3</v>
      </c>
      <c r="AE107" s="11">
        <v>94.4</v>
      </c>
      <c r="AF107" s="11">
        <v>70.3</v>
      </c>
      <c r="AG107" s="11">
        <v>118.3</v>
      </c>
      <c r="AH107" s="11">
        <v>86.8</v>
      </c>
      <c r="AI107" s="7">
        <v>84.4</v>
      </c>
      <c r="AJ107" s="7">
        <v>74.599999999999994</v>
      </c>
    </row>
    <row r="108" spans="1:36">
      <c r="A108" s="9" t="s">
        <v>87</v>
      </c>
      <c r="B108" s="9" t="str">
        <f>VLOOKUP(Data[[#This Row],[or_product]],Ref_products[],2,FALSE)</f>
        <v>Barley</v>
      </c>
      <c r="C108" s="9" t="str">
        <f>VLOOKUP(Data[[#This Row],[MS]],Ref_MS[],2,FALSE)</f>
        <v>Lithuania</v>
      </c>
      <c r="D108" s="10" t="s">
        <v>36</v>
      </c>
      <c r="E108" s="10" t="s">
        <v>105</v>
      </c>
      <c r="F108" s="10" t="s">
        <v>19</v>
      </c>
      <c r="G108" s="11">
        <f t="shared" si="56"/>
        <v>170.72666666666669</v>
      </c>
      <c r="H108" s="11">
        <v>587.5</v>
      </c>
      <c r="I108" s="11">
        <v>619.9</v>
      </c>
      <c r="J108" s="11">
        <v>544.5</v>
      </c>
      <c r="K108" s="11">
        <v>473.8</v>
      </c>
      <c r="L108" s="11">
        <v>503</v>
      </c>
      <c r="M108" s="11">
        <v>462.9</v>
      </c>
      <c r="N108" s="11">
        <v>421.2</v>
      </c>
      <c r="O108" s="11">
        <v>353.2</v>
      </c>
      <c r="P108" s="11">
        <v>335.5</v>
      </c>
      <c r="Q108" s="11">
        <v>365</v>
      </c>
      <c r="R108" s="11">
        <v>308.3</v>
      </c>
      <c r="S108" s="11">
        <v>292.5</v>
      </c>
      <c r="T108" s="11">
        <v>349.4</v>
      </c>
      <c r="U108" s="11">
        <v>383.4</v>
      </c>
      <c r="V108" s="11">
        <v>381.4</v>
      </c>
      <c r="W108" s="11">
        <v>332.5</v>
      </c>
      <c r="X108" s="11">
        <v>277.39999999999998</v>
      </c>
      <c r="Y108" s="11">
        <v>231.8</v>
      </c>
      <c r="Z108" s="11">
        <v>252.7</v>
      </c>
      <c r="AA108" s="11">
        <v>217.3</v>
      </c>
      <c r="AB108" s="11">
        <v>209.29999999999998</v>
      </c>
      <c r="AC108" s="11">
        <v>267</v>
      </c>
      <c r="AD108" s="11">
        <v>202.39999999999998</v>
      </c>
      <c r="AE108" s="11">
        <v>172.54000000000002</v>
      </c>
      <c r="AF108" s="11">
        <v>141.64999999999998</v>
      </c>
      <c r="AG108" s="11">
        <v>225.91</v>
      </c>
      <c r="AH108" s="11">
        <v>174.76999999999998</v>
      </c>
      <c r="AI108" s="7">
        <v>164.87</v>
      </c>
      <c r="AJ108" s="7">
        <v>144.69999999999999</v>
      </c>
    </row>
    <row r="109" spans="1:36">
      <c r="A109" s="9" t="s">
        <v>87</v>
      </c>
      <c r="B109" s="9" t="str">
        <f>VLOOKUP(Data[[#This Row],[or_product]],Ref_products[],2,FALSE)</f>
        <v>Barley</v>
      </c>
      <c r="C109" s="9" t="str">
        <f>VLOOKUP(Data[[#This Row],[MS]],Ref_MS[],2,FALSE)</f>
        <v>Luxembourg</v>
      </c>
      <c r="D109" s="10" t="s">
        <v>36</v>
      </c>
      <c r="E109" s="10" t="s">
        <v>106</v>
      </c>
      <c r="F109" s="10" t="s">
        <v>20</v>
      </c>
      <c r="G109" s="11">
        <f t="shared" si="56"/>
        <v>6.2200000000000015</v>
      </c>
      <c r="H109" s="11">
        <v>13.7</v>
      </c>
      <c r="I109" s="11">
        <v>13.6</v>
      </c>
      <c r="J109" s="11">
        <v>12.7</v>
      </c>
      <c r="K109" s="11">
        <v>12.8</v>
      </c>
      <c r="L109" s="11">
        <v>12.6</v>
      </c>
      <c r="M109" s="11">
        <v>12.3</v>
      </c>
      <c r="N109" s="11">
        <v>12.8</v>
      </c>
      <c r="O109" s="11">
        <v>10.5</v>
      </c>
      <c r="P109" s="11">
        <v>11.6</v>
      </c>
      <c r="Q109" s="11">
        <v>9.6</v>
      </c>
      <c r="R109" s="11">
        <v>10.4</v>
      </c>
      <c r="S109" s="11">
        <v>8.9</v>
      </c>
      <c r="T109" s="11">
        <v>9.9</v>
      </c>
      <c r="U109" s="11">
        <v>9.5</v>
      </c>
      <c r="V109" s="11">
        <v>9.1999999999999993</v>
      </c>
      <c r="W109" s="11">
        <v>9.6999999999999993</v>
      </c>
      <c r="X109" s="11">
        <v>9.4</v>
      </c>
      <c r="Y109" s="11">
        <v>8.26</v>
      </c>
      <c r="Z109" s="11">
        <v>7.9399999999999995</v>
      </c>
      <c r="AA109" s="11">
        <v>7.1400000000000006</v>
      </c>
      <c r="AB109" s="11">
        <v>7.74</v>
      </c>
      <c r="AC109" s="11">
        <v>8.3099999999999987</v>
      </c>
      <c r="AD109" s="11">
        <v>7.72</v>
      </c>
      <c r="AE109" s="11">
        <v>6.8999999999999995</v>
      </c>
      <c r="AF109" s="11">
        <v>6.59</v>
      </c>
      <c r="AG109" s="11">
        <v>6.01</v>
      </c>
      <c r="AH109" s="11">
        <v>6.0600000000000005</v>
      </c>
      <c r="AI109" s="7">
        <v>6.01</v>
      </c>
      <c r="AJ109" s="7">
        <v>5.3100000000000005</v>
      </c>
    </row>
    <row r="110" spans="1:36">
      <c r="A110" s="9" t="s">
        <v>87</v>
      </c>
      <c r="B110" s="9" t="str">
        <f>VLOOKUP(Data[[#This Row],[or_product]],Ref_products[],2,FALSE)</f>
        <v>Barley</v>
      </c>
      <c r="C110" s="9" t="str">
        <f>VLOOKUP(Data[[#This Row],[MS]],Ref_MS[],2,FALSE)</f>
        <v>Hungary</v>
      </c>
      <c r="D110" s="10" t="s">
        <v>36</v>
      </c>
      <c r="E110" s="10" t="s">
        <v>107</v>
      </c>
      <c r="F110" s="10" t="s">
        <v>21</v>
      </c>
      <c r="G110" s="11">
        <f t="shared" si="56"/>
        <v>258.94</v>
      </c>
      <c r="H110" s="11">
        <v>429</v>
      </c>
      <c r="I110" s="11">
        <v>423</v>
      </c>
      <c r="J110" s="11">
        <v>393</v>
      </c>
      <c r="K110" s="11">
        <v>325</v>
      </c>
      <c r="L110" s="11">
        <v>370</v>
      </c>
      <c r="M110" s="11">
        <v>368.9</v>
      </c>
      <c r="N110" s="11">
        <v>333.7</v>
      </c>
      <c r="O110" s="11">
        <v>324.7</v>
      </c>
      <c r="P110" s="11">
        <v>367.5</v>
      </c>
      <c r="Q110" s="11">
        <v>370.5</v>
      </c>
      <c r="R110" s="11">
        <v>340.8</v>
      </c>
      <c r="S110" s="11">
        <v>331.1</v>
      </c>
      <c r="T110" s="11">
        <v>316.89999999999998</v>
      </c>
      <c r="U110" s="11">
        <v>292.60000000000002</v>
      </c>
      <c r="V110" s="11">
        <v>321.5</v>
      </c>
      <c r="W110" s="11">
        <v>329.6</v>
      </c>
      <c r="X110" s="11">
        <v>320.8</v>
      </c>
      <c r="Y110" s="11">
        <v>281.10000000000002</v>
      </c>
      <c r="Z110" s="11">
        <v>261.26</v>
      </c>
      <c r="AA110" s="11">
        <v>275.44</v>
      </c>
      <c r="AB110" s="11">
        <v>262.01</v>
      </c>
      <c r="AC110" s="11">
        <v>288.14999999999998</v>
      </c>
      <c r="AD110" s="11">
        <v>296.01</v>
      </c>
      <c r="AE110" s="11">
        <v>313.08999999999997</v>
      </c>
      <c r="AF110" s="11">
        <v>268.08</v>
      </c>
      <c r="AG110" s="11">
        <v>244.17</v>
      </c>
      <c r="AH110" s="11">
        <v>247.35999999999999</v>
      </c>
      <c r="AI110" s="7">
        <v>261.38</v>
      </c>
      <c r="AJ110" s="7">
        <v>265.90999999999997</v>
      </c>
    </row>
    <row r="111" spans="1:36">
      <c r="A111" s="9" t="s">
        <v>87</v>
      </c>
      <c r="B111" s="9" t="str">
        <f>VLOOKUP(Data[[#This Row],[or_product]],Ref_products[],2,FALSE)</f>
        <v>Barley</v>
      </c>
      <c r="C111" s="9" t="str">
        <f>VLOOKUP(Data[[#This Row],[MS]],Ref_MS[],2,FALSE)</f>
        <v>Malta</v>
      </c>
      <c r="D111" s="10" t="s">
        <v>36</v>
      </c>
      <c r="E111" s="10" t="s">
        <v>108</v>
      </c>
      <c r="F111" s="10" t="s">
        <v>22</v>
      </c>
      <c r="G111" s="11">
        <f t="shared" si="56"/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7">
        <v>0</v>
      </c>
      <c r="AJ111" s="7">
        <v>0</v>
      </c>
    </row>
    <row r="112" spans="1:36">
      <c r="A112" s="9" t="s">
        <v>87</v>
      </c>
      <c r="B112" s="9" t="str">
        <f>VLOOKUP(Data[[#This Row],[or_product]],Ref_products[],2,FALSE)</f>
        <v>Barley</v>
      </c>
      <c r="C112" s="9" t="str">
        <f>VLOOKUP(Data[[#This Row],[MS]],Ref_MS[],2,FALSE)</f>
        <v>Netherlands</v>
      </c>
      <c r="D112" s="10" t="s">
        <v>36</v>
      </c>
      <c r="E112" s="10" t="s">
        <v>109</v>
      </c>
      <c r="F112" s="10" t="s">
        <v>23</v>
      </c>
      <c r="G112" s="11">
        <f t="shared" si="56"/>
        <v>34.6</v>
      </c>
      <c r="H112" s="11">
        <v>40.1</v>
      </c>
      <c r="I112" s="11">
        <v>43.7</v>
      </c>
      <c r="J112" s="11">
        <v>35.6</v>
      </c>
      <c r="K112" s="11">
        <v>35.5</v>
      </c>
      <c r="L112" s="11">
        <v>42</v>
      </c>
      <c r="M112" s="11">
        <v>39.700000000000003</v>
      </c>
      <c r="N112" s="11">
        <v>58.3</v>
      </c>
      <c r="O112" s="11">
        <v>47.2</v>
      </c>
      <c r="P112" s="11">
        <v>66.400000000000006</v>
      </c>
      <c r="Q112" s="11">
        <v>56.9</v>
      </c>
      <c r="R112" s="11">
        <v>54.9</v>
      </c>
      <c r="S112" s="11">
        <v>47.3</v>
      </c>
      <c r="T112" s="11">
        <v>50</v>
      </c>
      <c r="U112" s="11">
        <v>44.2</v>
      </c>
      <c r="V112" s="11">
        <v>46</v>
      </c>
      <c r="W112" s="11">
        <v>50.2</v>
      </c>
      <c r="X112" s="11">
        <v>44.5</v>
      </c>
      <c r="Y112" s="11">
        <v>33.300000000000004</v>
      </c>
      <c r="Z112" s="11">
        <v>34</v>
      </c>
      <c r="AA112" s="11">
        <v>30</v>
      </c>
      <c r="AB112" s="11">
        <v>30</v>
      </c>
      <c r="AC112" s="11">
        <v>28</v>
      </c>
      <c r="AD112" s="11">
        <v>32.82</v>
      </c>
      <c r="AE112" s="11">
        <v>34.43</v>
      </c>
      <c r="AF112" s="11">
        <v>29.72</v>
      </c>
      <c r="AG112" s="11">
        <v>35.980000000000004</v>
      </c>
      <c r="AH112" s="11">
        <v>33.39</v>
      </c>
      <c r="AI112" s="7">
        <v>38.380000000000003</v>
      </c>
      <c r="AJ112" s="7">
        <v>29.67</v>
      </c>
    </row>
    <row r="113" spans="1:36">
      <c r="A113" s="9" t="s">
        <v>87</v>
      </c>
      <c r="B113" s="9" t="str">
        <f>VLOOKUP(Data[[#This Row],[or_product]],Ref_products[],2,FALSE)</f>
        <v>Barley</v>
      </c>
      <c r="C113" s="9" t="str">
        <f>VLOOKUP(Data[[#This Row],[MS]],Ref_MS[],2,FALSE)</f>
        <v>Austria</v>
      </c>
      <c r="D113" s="10" t="s">
        <v>36</v>
      </c>
      <c r="E113" s="10" t="s">
        <v>110</v>
      </c>
      <c r="F113" s="10" t="s">
        <v>24</v>
      </c>
      <c r="G113" s="11">
        <f t="shared" si="56"/>
        <v>138.47</v>
      </c>
      <c r="H113" s="11">
        <v>265.3</v>
      </c>
      <c r="I113" s="11">
        <v>252.7</v>
      </c>
      <c r="J113" s="11">
        <v>229.1</v>
      </c>
      <c r="K113" s="11">
        <v>259.60000000000002</v>
      </c>
      <c r="L113" s="11">
        <v>260.60000000000002</v>
      </c>
      <c r="M113" s="11">
        <v>265.60000000000002</v>
      </c>
      <c r="N113" s="11">
        <v>243.9</v>
      </c>
      <c r="O113" s="11">
        <v>223.8</v>
      </c>
      <c r="P113" s="11">
        <v>217.5</v>
      </c>
      <c r="Q113" s="11">
        <v>200.9</v>
      </c>
      <c r="R113" s="11">
        <v>212.3</v>
      </c>
      <c r="S113" s="11">
        <v>191.3</v>
      </c>
      <c r="T113" s="11">
        <v>191.7</v>
      </c>
      <c r="U113" s="11">
        <v>206.4</v>
      </c>
      <c r="V113" s="11">
        <v>193.3</v>
      </c>
      <c r="W113" s="11">
        <v>185.9</v>
      </c>
      <c r="X113" s="11">
        <v>181.5</v>
      </c>
      <c r="Y113" s="11">
        <v>168.89</v>
      </c>
      <c r="Z113" s="11">
        <v>153.29000000000002</v>
      </c>
      <c r="AA113" s="11">
        <v>150.57999999999998</v>
      </c>
      <c r="AB113" s="11">
        <v>142.57</v>
      </c>
      <c r="AC113" s="11">
        <v>145.83000000000001</v>
      </c>
      <c r="AD113" s="11">
        <v>151.76999999999998</v>
      </c>
      <c r="AE113" s="11">
        <v>140.41999999999999</v>
      </c>
      <c r="AF113" s="11">
        <v>138.89999999999998</v>
      </c>
      <c r="AG113" s="11">
        <v>139.26999999999998</v>
      </c>
      <c r="AH113" s="11">
        <v>137.24</v>
      </c>
      <c r="AI113" s="7">
        <v>134.79999999999998</v>
      </c>
      <c r="AJ113" s="7">
        <v>123.61999999999999</v>
      </c>
    </row>
    <row r="114" spans="1:36">
      <c r="A114" s="9" t="s">
        <v>87</v>
      </c>
      <c r="B114" s="9" t="str">
        <f>VLOOKUP(Data[[#This Row],[or_product]],Ref_products[],2,FALSE)</f>
        <v>Barley</v>
      </c>
      <c r="C114" s="9" t="str">
        <f>VLOOKUP(Data[[#This Row],[MS]],Ref_MS[],2,FALSE)</f>
        <v>Poland</v>
      </c>
      <c r="D114" s="10" t="s">
        <v>36</v>
      </c>
      <c r="E114" s="10" t="s">
        <v>111</v>
      </c>
      <c r="F114" s="10" t="s">
        <v>25</v>
      </c>
      <c r="G114" s="11">
        <f t="shared" si="56"/>
        <v>948.13333333333333</v>
      </c>
      <c r="H114" s="11">
        <v>1167.7</v>
      </c>
      <c r="I114" s="11">
        <v>1032</v>
      </c>
      <c r="J114" s="11">
        <v>1047.5999999999999</v>
      </c>
      <c r="K114" s="11">
        <v>1129.8</v>
      </c>
      <c r="L114" s="11">
        <v>1242</v>
      </c>
      <c r="M114" s="11">
        <v>1137.5999999999999</v>
      </c>
      <c r="N114" s="11">
        <v>1107.5</v>
      </c>
      <c r="O114" s="11">
        <v>1096</v>
      </c>
      <c r="P114" s="11">
        <v>1071.2</v>
      </c>
      <c r="Q114" s="11">
        <v>1050.7</v>
      </c>
      <c r="R114" s="11">
        <v>1016.2</v>
      </c>
      <c r="S114" s="11">
        <v>1013.9</v>
      </c>
      <c r="T114" s="11">
        <v>1113.0999999999999</v>
      </c>
      <c r="U114" s="11">
        <v>1220.5999999999999</v>
      </c>
      <c r="V114" s="11">
        <v>1232.4000000000001</v>
      </c>
      <c r="W114" s="11">
        <v>1206.5999999999999</v>
      </c>
      <c r="X114" s="11">
        <v>1157</v>
      </c>
      <c r="Y114" s="11">
        <v>974.5</v>
      </c>
      <c r="Z114" s="11">
        <v>1018</v>
      </c>
      <c r="AA114" s="11">
        <v>1160.5999999999999</v>
      </c>
      <c r="AB114" s="11">
        <v>1160.5999999999999</v>
      </c>
      <c r="AC114" s="11">
        <v>808.32</v>
      </c>
      <c r="AD114" s="11">
        <v>839.3</v>
      </c>
      <c r="AE114" s="11">
        <v>915.31999999999994</v>
      </c>
      <c r="AF114" s="11">
        <v>953.79</v>
      </c>
      <c r="AG114" s="11">
        <v>975.74</v>
      </c>
      <c r="AH114" s="11">
        <v>975.29</v>
      </c>
      <c r="AI114" s="7">
        <v>675.27</v>
      </c>
      <c r="AJ114" s="7">
        <v>721.17000000000007</v>
      </c>
    </row>
    <row r="115" spans="1:36">
      <c r="A115" s="9" t="s">
        <v>87</v>
      </c>
      <c r="B115" s="9" t="str">
        <f>VLOOKUP(Data[[#This Row],[or_product]],Ref_products[],2,FALSE)</f>
        <v>Barley</v>
      </c>
      <c r="C115" s="9" t="str">
        <f>VLOOKUP(Data[[#This Row],[MS]],Ref_MS[],2,FALSE)</f>
        <v>Portugal</v>
      </c>
      <c r="D115" s="10" t="s">
        <v>36</v>
      </c>
      <c r="E115" s="10" t="s">
        <v>112</v>
      </c>
      <c r="F115" s="10" t="s">
        <v>1</v>
      </c>
      <c r="G115" s="11">
        <f t="shared" si="56"/>
        <v>21.029999999999998</v>
      </c>
      <c r="H115" s="11">
        <v>61.6</v>
      </c>
      <c r="I115" s="11">
        <v>53</v>
      </c>
      <c r="J115" s="11">
        <v>51</v>
      </c>
      <c r="K115" s="11">
        <v>46</v>
      </c>
      <c r="L115" s="11">
        <v>32.799999999999997</v>
      </c>
      <c r="M115" s="11">
        <v>26.2</v>
      </c>
      <c r="N115" s="11">
        <v>25</v>
      </c>
      <c r="O115" s="11">
        <v>21.77</v>
      </c>
      <c r="P115" s="11">
        <v>11.77</v>
      </c>
      <c r="Q115" s="11">
        <v>11.21</v>
      </c>
      <c r="R115" s="11">
        <v>11.51</v>
      </c>
      <c r="S115" s="11">
        <v>15.9</v>
      </c>
      <c r="T115" s="11">
        <v>34.340000000000003</v>
      </c>
      <c r="U115" s="11">
        <v>44.16</v>
      </c>
      <c r="V115" s="11">
        <v>40.479999999999997</v>
      </c>
      <c r="W115" s="11">
        <v>43.08</v>
      </c>
      <c r="X115" s="11">
        <v>40.86</v>
      </c>
      <c r="Y115" s="11">
        <v>20.22</v>
      </c>
      <c r="Z115" s="11">
        <v>16.63</v>
      </c>
      <c r="AA115" s="11">
        <v>18.34</v>
      </c>
      <c r="AB115" s="11">
        <v>18.38</v>
      </c>
      <c r="AC115" s="11">
        <v>17.170000000000002</v>
      </c>
      <c r="AD115" s="11">
        <v>21.17</v>
      </c>
      <c r="AE115" s="11">
        <v>20.62</v>
      </c>
      <c r="AF115" s="11">
        <v>23.2</v>
      </c>
      <c r="AG115" s="11">
        <v>20.53</v>
      </c>
      <c r="AH115" s="11">
        <v>21.94</v>
      </c>
      <c r="AI115" s="7">
        <v>19.02</v>
      </c>
      <c r="AJ115" s="7">
        <v>17</v>
      </c>
    </row>
    <row r="116" spans="1:36">
      <c r="A116" s="9" t="s">
        <v>87</v>
      </c>
      <c r="B116" s="9" t="str">
        <f>VLOOKUP(Data[[#This Row],[or_product]],Ref_products[],2,FALSE)</f>
        <v>Barley</v>
      </c>
      <c r="C116" s="9" t="str">
        <f>VLOOKUP(Data[[#This Row],[MS]],Ref_MS[],2,FALSE)</f>
        <v>Romania</v>
      </c>
      <c r="D116" s="10" t="s">
        <v>36</v>
      </c>
      <c r="E116" s="10" t="s">
        <v>113</v>
      </c>
      <c r="F116" s="10" t="s">
        <v>26</v>
      </c>
      <c r="G116" s="11">
        <f t="shared" si="56"/>
        <v>450.02666666666664</v>
      </c>
      <c r="H116" s="11">
        <v>637.1</v>
      </c>
      <c r="I116" s="11">
        <v>785</v>
      </c>
      <c r="J116" s="11">
        <v>581.70000000000005</v>
      </c>
      <c r="K116" s="11">
        <v>515.4</v>
      </c>
      <c r="L116" s="11">
        <v>626.5</v>
      </c>
      <c r="M116" s="11">
        <v>517.20000000000005</v>
      </c>
      <c r="N116" s="11">
        <v>415.5</v>
      </c>
      <c r="O116" s="11">
        <v>411.86</v>
      </c>
      <c r="P116" s="11">
        <v>528.78</v>
      </c>
      <c r="Q116" s="11">
        <v>578.78</v>
      </c>
      <c r="R116" s="11">
        <v>329.57</v>
      </c>
      <c r="S116" s="11">
        <v>424.53</v>
      </c>
      <c r="T116" s="11">
        <v>484.58</v>
      </c>
      <c r="U116" s="11">
        <v>331.65</v>
      </c>
      <c r="V116" s="11">
        <v>363.81</v>
      </c>
      <c r="W116" s="11">
        <v>394.03</v>
      </c>
      <c r="X116" s="11">
        <v>517.51</v>
      </c>
      <c r="Y116" s="11">
        <v>515.83000000000004</v>
      </c>
      <c r="Z116" s="11">
        <v>419.51</v>
      </c>
      <c r="AA116" s="11">
        <v>424.25</v>
      </c>
      <c r="AB116" s="11">
        <v>495.68999999999994</v>
      </c>
      <c r="AC116" s="11">
        <v>516</v>
      </c>
      <c r="AD116" s="11">
        <v>469.86</v>
      </c>
      <c r="AE116" s="11">
        <v>481.59999999999997</v>
      </c>
      <c r="AF116" s="11">
        <v>455.46</v>
      </c>
      <c r="AG116" s="11">
        <v>423.5</v>
      </c>
      <c r="AH116" s="11">
        <v>448.89</v>
      </c>
      <c r="AI116" s="7">
        <v>445.73</v>
      </c>
      <c r="AJ116" s="7">
        <v>462.78999999999996</v>
      </c>
    </row>
    <row r="117" spans="1:36">
      <c r="A117" s="9" t="s">
        <v>87</v>
      </c>
      <c r="B117" s="9" t="str">
        <f>VLOOKUP(Data[[#This Row],[or_product]],Ref_products[],2,FALSE)</f>
        <v>Barley</v>
      </c>
      <c r="C117" s="9" t="str">
        <f>VLOOKUP(Data[[#This Row],[MS]],Ref_MS[],2,FALSE)</f>
        <v>Slovenia</v>
      </c>
      <c r="D117" s="10" t="s">
        <v>36</v>
      </c>
      <c r="E117" s="10" t="s">
        <v>114</v>
      </c>
      <c r="F117" s="10" t="s">
        <v>27</v>
      </c>
      <c r="G117" s="11">
        <f t="shared" si="56"/>
        <v>20.833333333333325</v>
      </c>
      <c r="H117" s="11">
        <v>9.1</v>
      </c>
      <c r="I117" s="11">
        <v>12.7</v>
      </c>
      <c r="J117" s="11">
        <v>12.7</v>
      </c>
      <c r="K117" s="11">
        <v>12.5</v>
      </c>
      <c r="L117" s="11">
        <v>10.8</v>
      </c>
      <c r="M117" s="11">
        <v>10.9</v>
      </c>
      <c r="N117" s="11">
        <v>10.9</v>
      </c>
      <c r="O117" s="11">
        <v>11.57</v>
      </c>
      <c r="P117" s="11">
        <v>12.66</v>
      </c>
      <c r="Q117" s="11">
        <v>12.39</v>
      </c>
      <c r="R117" s="11">
        <v>13.79</v>
      </c>
      <c r="S117" s="11">
        <v>15.32</v>
      </c>
      <c r="T117" s="11">
        <v>15.45</v>
      </c>
      <c r="U117" s="11">
        <v>17.04</v>
      </c>
      <c r="V117" s="11">
        <v>18.53</v>
      </c>
      <c r="W117" s="11">
        <v>19.23</v>
      </c>
      <c r="X117" s="11">
        <v>20.09</v>
      </c>
      <c r="Y117" s="11">
        <v>18.73</v>
      </c>
      <c r="Z117" s="11">
        <v>17.48</v>
      </c>
      <c r="AA117" s="11">
        <v>17.97</v>
      </c>
      <c r="AB117" s="11">
        <v>17.309999999999999</v>
      </c>
      <c r="AC117" s="11">
        <v>18.48</v>
      </c>
      <c r="AD117" s="11">
        <v>20.11</v>
      </c>
      <c r="AE117" s="11">
        <v>19.18</v>
      </c>
      <c r="AF117" s="11">
        <v>20.37</v>
      </c>
      <c r="AG117" s="11">
        <v>20.99</v>
      </c>
      <c r="AH117" s="11">
        <v>21.14</v>
      </c>
      <c r="AI117" s="7">
        <v>22.21</v>
      </c>
      <c r="AJ117" s="7">
        <v>21.86</v>
      </c>
    </row>
    <row r="118" spans="1:36">
      <c r="A118" s="9" t="s">
        <v>87</v>
      </c>
      <c r="B118" s="9" t="str">
        <f>VLOOKUP(Data[[#This Row],[or_product]],Ref_products[],2,FALSE)</f>
        <v>Barley</v>
      </c>
      <c r="C118" s="9" t="str">
        <f>VLOOKUP(Data[[#This Row],[MS]],Ref_MS[],2,FALSE)</f>
        <v>Slovakia</v>
      </c>
      <c r="D118" s="10" t="s">
        <v>36</v>
      </c>
      <c r="E118" s="10" t="s">
        <v>115</v>
      </c>
      <c r="F118" s="10" t="s">
        <v>28</v>
      </c>
      <c r="G118" s="11">
        <f t="shared" si="56"/>
        <v>123.62666666666668</v>
      </c>
      <c r="H118" s="11">
        <v>247.4</v>
      </c>
      <c r="I118" s="11">
        <v>238</v>
      </c>
      <c r="J118" s="11">
        <v>233.6</v>
      </c>
      <c r="K118" s="11">
        <v>225.7</v>
      </c>
      <c r="L118" s="11">
        <v>242.6</v>
      </c>
      <c r="M118" s="11">
        <v>252.9</v>
      </c>
      <c r="N118" s="11">
        <v>248.7</v>
      </c>
      <c r="O118" s="11">
        <v>201.3</v>
      </c>
      <c r="P118" s="11">
        <v>196.5</v>
      </c>
      <c r="Q118" s="11">
        <v>196.1</v>
      </c>
      <c r="R118" s="11">
        <v>269.7</v>
      </c>
      <c r="S118" s="11">
        <v>223.6</v>
      </c>
      <c r="T118" s="11">
        <v>206</v>
      </c>
      <c r="U118" s="11">
        <v>185.2</v>
      </c>
      <c r="V118" s="11">
        <v>209.9</v>
      </c>
      <c r="W118" s="11">
        <v>213.1</v>
      </c>
      <c r="X118" s="11">
        <v>196.8</v>
      </c>
      <c r="Y118" s="11">
        <v>133.01</v>
      </c>
      <c r="Z118" s="11">
        <v>135.69999999999999</v>
      </c>
      <c r="AA118" s="11">
        <v>147.99</v>
      </c>
      <c r="AB118" s="11">
        <v>121.31</v>
      </c>
      <c r="AC118" s="11">
        <v>138.82999999999998</v>
      </c>
      <c r="AD118" s="11">
        <v>140</v>
      </c>
      <c r="AE118" s="11">
        <v>115.93</v>
      </c>
      <c r="AF118" s="11">
        <v>120.33000000000001</v>
      </c>
      <c r="AG118" s="11">
        <v>124.17</v>
      </c>
      <c r="AH118" s="11">
        <v>126.38</v>
      </c>
      <c r="AI118" s="7">
        <v>130.86000000000001</v>
      </c>
      <c r="AJ118" s="7">
        <v>117.63</v>
      </c>
    </row>
    <row r="119" spans="1:36">
      <c r="A119" s="9" t="s">
        <v>87</v>
      </c>
      <c r="B119" s="9" t="str">
        <f>VLOOKUP(Data[[#This Row],[or_product]],Ref_products[],2,FALSE)</f>
        <v>Barley</v>
      </c>
      <c r="C119" s="9" t="str">
        <f>VLOOKUP(Data[[#This Row],[MS]],Ref_MS[],2,FALSE)</f>
        <v>Finland</v>
      </c>
      <c r="D119" s="10" t="s">
        <v>36</v>
      </c>
      <c r="E119" s="10" t="s">
        <v>116</v>
      </c>
      <c r="F119" s="10" t="s">
        <v>29</v>
      </c>
      <c r="G119" s="11">
        <f t="shared" si="56"/>
        <v>398.36666666666673</v>
      </c>
      <c r="H119" s="11">
        <v>458.9</v>
      </c>
      <c r="I119" s="11">
        <v>504.9</v>
      </c>
      <c r="J119" s="11">
        <v>516.20000000000005</v>
      </c>
      <c r="K119" s="11">
        <v>542.5</v>
      </c>
      <c r="L119" s="11">
        <v>582.79999999999995</v>
      </c>
      <c r="M119" s="11">
        <v>578</v>
      </c>
      <c r="N119" s="11">
        <v>581</v>
      </c>
      <c r="O119" s="11">
        <v>558.70000000000005</v>
      </c>
      <c r="P119" s="11">
        <v>547.20000000000005</v>
      </c>
      <c r="Q119" s="11">
        <v>522.20000000000005</v>
      </c>
      <c r="R119" s="11">
        <v>530.70000000000005</v>
      </c>
      <c r="S119" s="11">
        <v>564.6</v>
      </c>
      <c r="T119" s="11">
        <v>594.79999999999995</v>
      </c>
      <c r="U119" s="11">
        <v>564.4</v>
      </c>
      <c r="V119" s="11">
        <v>550.1</v>
      </c>
      <c r="W119" s="11">
        <v>613.20000000000005</v>
      </c>
      <c r="X119" s="11">
        <v>600.70000000000005</v>
      </c>
      <c r="Y119" s="11">
        <v>417.4</v>
      </c>
      <c r="Z119" s="11">
        <v>432</v>
      </c>
      <c r="AA119" s="11">
        <v>451.2</v>
      </c>
      <c r="AB119" s="11">
        <v>494.4</v>
      </c>
      <c r="AC119" s="11">
        <v>496.9</v>
      </c>
      <c r="AD119" s="11">
        <v>451.6</v>
      </c>
      <c r="AE119" s="11">
        <v>435.9</v>
      </c>
      <c r="AF119" s="11">
        <v>358.34</v>
      </c>
      <c r="AG119" s="11">
        <v>405.1</v>
      </c>
      <c r="AH119" s="11">
        <v>397.9</v>
      </c>
      <c r="AI119" s="7">
        <v>392.1</v>
      </c>
      <c r="AJ119" s="7">
        <v>388</v>
      </c>
    </row>
    <row r="120" spans="1:36">
      <c r="A120" s="9" t="s">
        <v>87</v>
      </c>
      <c r="B120" s="9" t="str">
        <f>VLOOKUP(Data[[#This Row],[or_product]],Ref_products[],2,FALSE)</f>
        <v>Barley</v>
      </c>
      <c r="C120" s="9" t="str">
        <f>VLOOKUP(Data[[#This Row],[MS]],Ref_MS[],2,FALSE)</f>
        <v>Sweden</v>
      </c>
      <c r="D120" s="10" t="s">
        <v>36</v>
      </c>
      <c r="E120" s="10" t="s">
        <v>117</v>
      </c>
      <c r="F120" s="10" t="s">
        <v>30</v>
      </c>
      <c r="G120" s="11">
        <f t="shared" si="56"/>
        <v>306.95333333333338</v>
      </c>
      <c r="H120" s="11">
        <v>420</v>
      </c>
      <c r="I120" s="11">
        <v>473</v>
      </c>
      <c r="J120" s="11">
        <v>453.4</v>
      </c>
      <c r="K120" s="11">
        <v>468.6</v>
      </c>
      <c r="L120" s="11">
        <v>482.9</v>
      </c>
      <c r="M120" s="11">
        <v>445</v>
      </c>
      <c r="N120" s="11">
        <v>482</v>
      </c>
      <c r="O120" s="11">
        <v>408.7</v>
      </c>
      <c r="P120" s="11">
        <v>394.5</v>
      </c>
      <c r="Q120" s="11">
        <v>408.3</v>
      </c>
      <c r="R120" s="11">
        <v>364.1</v>
      </c>
      <c r="S120" s="11">
        <v>391.7</v>
      </c>
      <c r="T120" s="11">
        <v>371.6</v>
      </c>
      <c r="U120" s="11">
        <v>306.89999999999998</v>
      </c>
      <c r="V120" s="11">
        <v>320.89999999999998</v>
      </c>
      <c r="W120" s="11">
        <v>399.4</v>
      </c>
      <c r="X120" s="11">
        <v>361.8</v>
      </c>
      <c r="Y120" s="11">
        <v>310.28999999999996</v>
      </c>
      <c r="Z120" s="11">
        <v>323.02</v>
      </c>
      <c r="AA120" s="11">
        <v>369.03</v>
      </c>
      <c r="AB120" s="11">
        <v>387.71999999999997</v>
      </c>
      <c r="AC120" s="11">
        <v>329.09000000000003</v>
      </c>
      <c r="AD120" s="11">
        <v>318.83</v>
      </c>
      <c r="AE120" s="11">
        <v>318.91999999999996</v>
      </c>
      <c r="AF120" s="11">
        <v>309.28000000000003</v>
      </c>
      <c r="AG120" s="11">
        <v>360.81</v>
      </c>
      <c r="AH120" s="11">
        <v>291.76000000000005</v>
      </c>
      <c r="AI120" s="7">
        <v>292.66000000000003</v>
      </c>
      <c r="AJ120" s="7">
        <v>270.39999999999998</v>
      </c>
    </row>
    <row r="121" spans="1:36">
      <c r="A121" s="9" t="s">
        <v>87</v>
      </c>
      <c r="B121" s="9" t="str">
        <f>VLOOKUP(Data[[#This Row],[or_product]],Ref_products[],2,FALSE)</f>
        <v>Barley</v>
      </c>
      <c r="C121" s="9" t="str">
        <f>VLOOKUP(Data[[#This Row],[MS]],Ref_MS[],2,FALSE)</f>
        <v>United Kingdom</v>
      </c>
      <c r="D121" s="10" t="s">
        <v>36</v>
      </c>
      <c r="E121" s="10" t="s">
        <v>118</v>
      </c>
      <c r="F121" s="10" t="s">
        <v>31</v>
      </c>
      <c r="G121" s="11">
        <f t="shared" si="56"/>
        <v>1159.2133333333334</v>
      </c>
      <c r="H121" s="11">
        <v>1167</v>
      </c>
      <c r="I121" s="11">
        <v>1107.8</v>
      </c>
      <c r="J121" s="11">
        <v>1193</v>
      </c>
      <c r="K121" s="11">
        <v>1268.5999999999999</v>
      </c>
      <c r="L121" s="11">
        <v>1359</v>
      </c>
      <c r="M121" s="11">
        <v>1255</v>
      </c>
      <c r="N121" s="11">
        <v>1178</v>
      </c>
      <c r="O121" s="11">
        <v>1128</v>
      </c>
      <c r="P121" s="11">
        <v>1244.9000000000001</v>
      </c>
      <c r="Q121" s="11">
        <v>1101</v>
      </c>
      <c r="R121" s="11">
        <v>1076</v>
      </c>
      <c r="S121" s="11">
        <v>1007.4</v>
      </c>
      <c r="T121" s="11">
        <v>937.7</v>
      </c>
      <c r="U121" s="11">
        <v>881.4</v>
      </c>
      <c r="V121" s="11">
        <v>897.9</v>
      </c>
      <c r="W121" s="11">
        <v>1032</v>
      </c>
      <c r="X121" s="11">
        <v>1143</v>
      </c>
      <c r="Y121" s="11">
        <v>921</v>
      </c>
      <c r="Z121" s="11">
        <v>970</v>
      </c>
      <c r="AA121" s="11">
        <v>1002</v>
      </c>
      <c r="AB121" s="11">
        <v>1213</v>
      </c>
      <c r="AC121" s="11">
        <v>1080</v>
      </c>
      <c r="AD121" s="11">
        <v>1101</v>
      </c>
      <c r="AE121" s="11">
        <v>1122</v>
      </c>
      <c r="AF121" s="11">
        <v>1177</v>
      </c>
      <c r="AG121" s="11">
        <v>1138.4000000000001</v>
      </c>
      <c r="AH121" s="11">
        <v>1162.24</v>
      </c>
      <c r="AI121" s="7">
        <v>1414.3000000000002</v>
      </c>
      <c r="AJ121" s="7">
        <v>0</v>
      </c>
    </row>
    <row r="122" spans="1:36">
      <c r="A122" s="9" t="s">
        <v>87</v>
      </c>
      <c r="B122" s="9" t="str">
        <f>VLOOKUP(Data[[#This Row],[or_product]],Ref_products[],2,FALSE)</f>
        <v>Oat</v>
      </c>
      <c r="C122" s="9" t="str">
        <f>VLOOKUP(Data[[#This Row],[MS]],Ref_MS[],2,FALSE)</f>
        <v>EU-27</v>
      </c>
      <c r="D122" s="10" t="s">
        <v>37</v>
      </c>
      <c r="E122" s="10" t="s">
        <v>88</v>
      </c>
      <c r="F122" s="10" t="s">
        <v>89</v>
      </c>
      <c r="G122" s="11">
        <f t="shared" si="56"/>
        <v>2520.23</v>
      </c>
      <c r="H122" s="11">
        <v>3344.4718000000003</v>
      </c>
      <c r="I122" s="11">
        <v>3398.7608</v>
      </c>
      <c r="J122" s="11">
        <v>3043.2308000000003</v>
      </c>
      <c r="K122" s="11">
        <v>3143.5578</v>
      </c>
      <c r="L122" s="11">
        <v>3231.8097999999995</v>
      </c>
      <c r="M122" s="11">
        <v>3104.6367999999993</v>
      </c>
      <c r="N122" s="11">
        <v>3192.5918000000001</v>
      </c>
      <c r="O122" s="11">
        <v>2977.1000000000004</v>
      </c>
      <c r="P122" s="11">
        <v>2979.35</v>
      </c>
      <c r="Q122" s="11">
        <v>3144.36</v>
      </c>
      <c r="R122" s="11">
        <v>3101.26</v>
      </c>
      <c r="S122" s="11">
        <v>2881.6300000000006</v>
      </c>
      <c r="T122" s="11">
        <v>2812.6076543209874</v>
      </c>
      <c r="U122" s="11">
        <v>2851.1707407407416</v>
      </c>
      <c r="V122" s="11">
        <v>2913.7855555555561</v>
      </c>
      <c r="W122" s="11">
        <v>2880.6466666666665</v>
      </c>
      <c r="X122" s="11">
        <v>2788.21</v>
      </c>
      <c r="Y122" s="11">
        <v>2573.87</v>
      </c>
      <c r="Z122" s="11">
        <v>2585.6799999999994</v>
      </c>
      <c r="AA122" s="11">
        <v>2543.6699999999996</v>
      </c>
      <c r="AB122" s="11">
        <v>2488.5100000000002</v>
      </c>
      <c r="AC122" s="11">
        <v>2408.52</v>
      </c>
      <c r="AD122" s="11">
        <v>2394.1900000000005</v>
      </c>
      <c r="AE122" s="11">
        <v>2476.6299999999997</v>
      </c>
      <c r="AF122" s="11">
        <v>2520.6200000000003</v>
      </c>
      <c r="AG122" s="11">
        <v>2566.9699999999998</v>
      </c>
      <c r="AH122" s="11">
        <v>2390.77</v>
      </c>
      <c r="AI122" s="11">
        <v>2563.4400000000005</v>
      </c>
      <c r="AJ122" s="11">
        <v>2566.5499999999997</v>
      </c>
    </row>
    <row r="123" spans="1:36">
      <c r="A123" s="9" t="s">
        <v>87</v>
      </c>
      <c r="B123" s="9" t="str">
        <f>VLOOKUP(Data[[#This Row],[or_product]],Ref_products[],2,FALSE)</f>
        <v>Oat</v>
      </c>
      <c r="C123" s="9" t="str">
        <f>VLOOKUP(Data[[#This Row],[MS]],Ref_MS[],2,FALSE)</f>
        <v>EU-28</v>
      </c>
      <c r="D123" s="10" t="s">
        <v>37</v>
      </c>
      <c r="E123" s="10" t="s">
        <v>6</v>
      </c>
      <c r="F123" s="10" t="s">
        <v>5</v>
      </c>
      <c r="G123" s="11">
        <f>(SUM(AE123:AI123)-MAX(AE123:AI123)-MIN(AE123:AI123))/3</f>
        <v>2679.14</v>
      </c>
      <c r="H123" s="12">
        <f>H122+H151</f>
        <v>3436.1718000000001</v>
      </c>
      <c r="I123" s="12">
        <f t="shared" ref="I123" si="84">I122+I151</f>
        <v>3507.2608</v>
      </c>
      <c r="J123" s="12">
        <f t="shared" ref="J123" si="85">J122+J151</f>
        <v>3154.7308000000003</v>
      </c>
      <c r="K123" s="12">
        <f t="shared" ref="K123" si="86">K122+K151</f>
        <v>3239.6578</v>
      </c>
      <c r="L123" s="12">
        <f t="shared" ref="L123" si="87">L122+L151</f>
        <v>3331.6097999999997</v>
      </c>
      <c r="M123" s="12">
        <f t="shared" ref="M123" si="88">M122+M151</f>
        <v>3202.8367999999991</v>
      </c>
      <c r="N123" s="12">
        <f t="shared" ref="N123" si="89">N122+N151</f>
        <v>3284.5918000000001</v>
      </c>
      <c r="O123" s="12">
        <f t="shared" ref="O123" si="90">O122+O151</f>
        <v>3086.1000000000004</v>
      </c>
      <c r="P123" s="12">
        <f t="shared" ref="P123" si="91">P122+P151</f>
        <v>3091.65</v>
      </c>
      <c r="Q123" s="12">
        <f t="shared" ref="Q123" si="92">Q122+Q151</f>
        <v>3269.86</v>
      </c>
      <c r="R123" s="12">
        <f t="shared" ref="R123" si="93">R122+R151</f>
        <v>3222.6600000000003</v>
      </c>
      <c r="S123" s="12">
        <f t="shared" ref="S123" si="94">S122+S151</f>
        <v>2989.4300000000007</v>
      </c>
      <c r="T123" s="12">
        <f t="shared" ref="T123" si="95">T122+T151</f>
        <v>2903.0076543209875</v>
      </c>
      <c r="U123" s="12">
        <f t="shared" ref="U123" si="96">U122+U151</f>
        <v>2972.6707407407416</v>
      </c>
      <c r="V123" s="12">
        <f t="shared" ref="V123" si="97">V122+V151</f>
        <v>3042.7855555555561</v>
      </c>
      <c r="W123" s="12">
        <f t="shared" ref="W123" si="98">W122+W151</f>
        <v>3015.6466666666665</v>
      </c>
      <c r="X123" s="12">
        <f t="shared" ref="X123" si="99">X122+X151</f>
        <v>2917.21</v>
      </c>
      <c r="Y123" s="12">
        <f t="shared" ref="Y123" si="100">Y122+Y151</f>
        <v>2697.87</v>
      </c>
      <c r="Z123" s="12">
        <f t="shared" ref="Z123" si="101">Z122+Z151</f>
        <v>2694.6799999999994</v>
      </c>
      <c r="AA123" s="12">
        <f t="shared" ref="AA123" si="102">AA122+AA151</f>
        <v>2665.6699999999996</v>
      </c>
      <c r="AB123" s="12">
        <f t="shared" ref="AB123" si="103">AB122+AB151</f>
        <v>2665.51</v>
      </c>
      <c r="AC123" s="12">
        <f t="shared" ref="AC123" si="104">AC122+AC151</f>
        <v>2545.52</v>
      </c>
      <c r="AD123" s="12">
        <f t="shared" ref="AD123" si="105">AD122+AD151</f>
        <v>2525.1900000000005</v>
      </c>
      <c r="AE123" s="12">
        <f t="shared" ref="AE123" si="106">AE122+AE151</f>
        <v>2617.6299999999997</v>
      </c>
      <c r="AF123" s="12">
        <f t="shared" ref="AF123" si="107">AF122+AF151</f>
        <v>2681.6200000000003</v>
      </c>
      <c r="AG123" s="12">
        <f t="shared" ref="AG123" si="108">AG122+AG151</f>
        <v>2738.1699999999996</v>
      </c>
      <c r="AH123" s="12">
        <f t="shared" ref="AH123" si="109">AH122+AH151</f>
        <v>2572.29</v>
      </c>
      <c r="AI123" s="7">
        <f t="shared" ref="AI123" si="110">AI122+AI151</f>
        <v>2774.6000000000004</v>
      </c>
    </row>
    <row r="124" spans="1:36">
      <c r="A124" s="9" t="s">
        <v>87</v>
      </c>
      <c r="B124" s="9" t="str">
        <f>VLOOKUP(Data[[#This Row],[or_product]],Ref_products[],2,FALSE)</f>
        <v>Oat</v>
      </c>
      <c r="C124" s="9" t="str">
        <f>VLOOKUP(Data[[#This Row],[MS]],Ref_MS[],2,FALSE)</f>
        <v>Belgium</v>
      </c>
      <c r="D124" s="10" t="s">
        <v>37</v>
      </c>
      <c r="E124" s="10" t="s">
        <v>90</v>
      </c>
      <c r="F124" s="10" t="s">
        <v>7</v>
      </c>
      <c r="G124" s="11">
        <f t="shared" si="56"/>
        <v>3.8366666666666664</v>
      </c>
      <c r="H124" s="11">
        <v>11.5</v>
      </c>
      <c r="I124" s="11">
        <v>9.6</v>
      </c>
      <c r="J124" s="11">
        <v>6.3</v>
      </c>
      <c r="K124" s="11">
        <v>5.4</v>
      </c>
      <c r="L124" s="11">
        <v>6.2</v>
      </c>
      <c r="M124" s="11">
        <v>5.8</v>
      </c>
      <c r="N124" s="11">
        <v>7.7</v>
      </c>
      <c r="O124" s="11">
        <v>5.3</v>
      </c>
      <c r="P124" s="11">
        <v>6.8</v>
      </c>
      <c r="Q124" s="11">
        <v>6.5</v>
      </c>
      <c r="R124" s="11">
        <v>7</v>
      </c>
      <c r="S124" s="11">
        <v>5.7</v>
      </c>
      <c r="T124" s="11">
        <v>5.7</v>
      </c>
      <c r="U124" s="11">
        <v>5.3</v>
      </c>
      <c r="V124" s="11">
        <v>5.0999999999999996</v>
      </c>
      <c r="W124" s="11">
        <v>5.2</v>
      </c>
      <c r="X124" s="11">
        <v>5.6</v>
      </c>
      <c r="Y124" s="11">
        <v>4.9000000000000004</v>
      </c>
      <c r="Z124" s="11">
        <v>3.52</v>
      </c>
      <c r="AA124" s="11">
        <v>2.9</v>
      </c>
      <c r="AB124" s="11">
        <v>3.76</v>
      </c>
      <c r="AC124" s="11">
        <v>3.04</v>
      </c>
      <c r="AD124" s="11">
        <v>3.94</v>
      </c>
      <c r="AE124" s="11">
        <v>3.67</v>
      </c>
      <c r="AF124" s="11">
        <v>4.04</v>
      </c>
      <c r="AG124" s="11">
        <v>3.47</v>
      </c>
      <c r="AH124" s="11">
        <v>3.86</v>
      </c>
      <c r="AI124" s="7">
        <v>3.98</v>
      </c>
      <c r="AJ124" s="7">
        <v>3.6</v>
      </c>
    </row>
    <row r="125" spans="1:36">
      <c r="A125" s="9" t="s">
        <v>87</v>
      </c>
      <c r="B125" s="9" t="str">
        <f>VLOOKUP(Data[[#This Row],[or_product]],Ref_products[],2,FALSE)</f>
        <v>Oat</v>
      </c>
      <c r="C125" s="9" t="str">
        <f>VLOOKUP(Data[[#This Row],[MS]],Ref_MS[],2,FALSE)</f>
        <v>Bulgaria</v>
      </c>
      <c r="D125" s="10" t="s">
        <v>37</v>
      </c>
      <c r="E125" s="10" t="s">
        <v>91</v>
      </c>
      <c r="F125" s="10" t="s">
        <v>8</v>
      </c>
      <c r="G125" s="11">
        <f t="shared" si="56"/>
        <v>12.940000000000003</v>
      </c>
      <c r="H125" s="11">
        <v>51.7</v>
      </c>
      <c r="I125" s="11">
        <v>53.1</v>
      </c>
      <c r="J125" s="11">
        <v>35.700000000000003</v>
      </c>
      <c r="K125" s="11">
        <v>35.4</v>
      </c>
      <c r="L125" s="11">
        <v>41.1</v>
      </c>
      <c r="M125" s="11">
        <v>47.3</v>
      </c>
      <c r="N125" s="11">
        <v>56.8</v>
      </c>
      <c r="O125" s="11">
        <v>40.6</v>
      </c>
      <c r="P125" s="11">
        <v>51.3</v>
      </c>
      <c r="Q125" s="11">
        <v>41</v>
      </c>
      <c r="R125" s="11">
        <v>37.6</v>
      </c>
      <c r="S125" s="11">
        <v>43</v>
      </c>
      <c r="T125" s="11">
        <v>30.6</v>
      </c>
      <c r="U125" s="11">
        <v>16.399999999999999</v>
      </c>
      <c r="V125" s="11">
        <v>21.9</v>
      </c>
      <c r="W125" s="11">
        <v>24.9</v>
      </c>
      <c r="X125" s="11">
        <v>20</v>
      </c>
      <c r="Y125" s="11">
        <v>24.35</v>
      </c>
      <c r="Z125" s="11">
        <v>14.79</v>
      </c>
      <c r="AA125" s="11">
        <v>16.600000000000001</v>
      </c>
      <c r="AB125" s="11">
        <v>17.89</v>
      </c>
      <c r="AC125" s="11">
        <v>14.89</v>
      </c>
      <c r="AD125" s="11">
        <v>11.08</v>
      </c>
      <c r="AE125" s="11">
        <v>15.32</v>
      </c>
      <c r="AF125" s="11">
        <v>13.27</v>
      </c>
      <c r="AG125" s="11">
        <v>11.34</v>
      </c>
      <c r="AH125" s="11">
        <v>12.15</v>
      </c>
      <c r="AI125" s="7">
        <v>13.4</v>
      </c>
      <c r="AJ125" s="7">
        <v>12</v>
      </c>
    </row>
    <row r="126" spans="1:36">
      <c r="A126" s="9" t="s">
        <v>87</v>
      </c>
      <c r="B126" s="9" t="str">
        <f>VLOOKUP(Data[[#This Row],[or_product]],Ref_products[],2,FALSE)</f>
        <v>Oat</v>
      </c>
      <c r="C126" s="9" t="str">
        <f>VLOOKUP(Data[[#This Row],[MS]],Ref_MS[],2,FALSE)</f>
        <v>Czech Republic</v>
      </c>
      <c r="D126" s="10" t="s">
        <v>37</v>
      </c>
      <c r="E126" s="10" t="s">
        <v>92</v>
      </c>
      <c r="F126" s="10" t="s">
        <v>93</v>
      </c>
      <c r="G126" s="11">
        <f t="shared" si="56"/>
        <v>43.140000000000008</v>
      </c>
      <c r="H126" s="11">
        <v>70</v>
      </c>
      <c r="I126" s="11">
        <v>77</v>
      </c>
      <c r="J126" s="11">
        <v>60</v>
      </c>
      <c r="K126" s="11">
        <v>66</v>
      </c>
      <c r="L126" s="11">
        <v>77.599999999999994</v>
      </c>
      <c r="M126" s="11">
        <v>57.7</v>
      </c>
      <c r="N126" s="11">
        <v>54</v>
      </c>
      <c r="O126" s="11">
        <v>50.1</v>
      </c>
      <c r="P126" s="11">
        <v>47.8</v>
      </c>
      <c r="Q126" s="11">
        <v>61</v>
      </c>
      <c r="R126" s="11">
        <v>77.400000000000006</v>
      </c>
      <c r="S126" s="11">
        <v>58.6</v>
      </c>
      <c r="T126" s="11">
        <v>51.7</v>
      </c>
      <c r="U126" s="11">
        <v>57.7</v>
      </c>
      <c r="V126" s="11">
        <v>59</v>
      </c>
      <c r="W126" s="11">
        <v>49</v>
      </c>
      <c r="X126" s="11">
        <v>50</v>
      </c>
      <c r="Y126" s="11">
        <v>52.28</v>
      </c>
      <c r="Z126" s="11">
        <v>45.24</v>
      </c>
      <c r="AA126" s="11">
        <v>50.77</v>
      </c>
      <c r="AB126" s="11">
        <v>43.56</v>
      </c>
      <c r="AC126" s="11">
        <v>42.29</v>
      </c>
      <c r="AD126" s="11">
        <v>42.4</v>
      </c>
      <c r="AE126" s="11">
        <v>37.57</v>
      </c>
      <c r="AF126" s="11">
        <v>44.07</v>
      </c>
      <c r="AG126" s="11">
        <v>42.82</v>
      </c>
      <c r="AH126" s="11">
        <v>42.53</v>
      </c>
      <c r="AI126" s="7">
        <v>46.74</v>
      </c>
      <c r="AJ126" s="7">
        <v>57.72</v>
      </c>
    </row>
    <row r="127" spans="1:36">
      <c r="A127" s="9" t="s">
        <v>87</v>
      </c>
      <c r="B127" s="9" t="str">
        <f>VLOOKUP(Data[[#This Row],[or_product]],Ref_products[],2,FALSE)</f>
        <v>Oat</v>
      </c>
      <c r="C127" s="9" t="str">
        <f>VLOOKUP(Data[[#This Row],[MS]],Ref_MS[],2,FALSE)</f>
        <v>Denmark</v>
      </c>
      <c r="D127" s="10" t="s">
        <v>37</v>
      </c>
      <c r="E127" s="10" t="s">
        <v>94</v>
      </c>
      <c r="F127" s="10" t="s">
        <v>10</v>
      </c>
      <c r="G127" s="11">
        <f t="shared" si="56"/>
        <v>61.993333333333332</v>
      </c>
      <c r="H127" s="11">
        <v>28.2</v>
      </c>
      <c r="I127" s="11">
        <v>40</v>
      </c>
      <c r="J127" s="11">
        <v>26</v>
      </c>
      <c r="K127" s="11">
        <v>26.4</v>
      </c>
      <c r="L127" s="11">
        <v>30</v>
      </c>
      <c r="M127" s="11">
        <v>31</v>
      </c>
      <c r="N127" s="11">
        <v>26</v>
      </c>
      <c r="O127" s="11">
        <v>44.4</v>
      </c>
      <c r="P127" s="11">
        <v>60.1</v>
      </c>
      <c r="Q127" s="11">
        <v>55.2</v>
      </c>
      <c r="R127" s="11">
        <v>49.5</v>
      </c>
      <c r="S127" s="11">
        <v>62</v>
      </c>
      <c r="T127" s="11">
        <v>69.2</v>
      </c>
      <c r="U127" s="11">
        <v>69.400000000000006</v>
      </c>
      <c r="V127" s="11">
        <v>65.5</v>
      </c>
      <c r="W127" s="11">
        <v>74.5</v>
      </c>
      <c r="X127" s="11">
        <v>55.3</v>
      </c>
      <c r="Y127" s="11">
        <v>42.5</v>
      </c>
      <c r="Z127" s="11">
        <v>41.7</v>
      </c>
      <c r="AA127" s="11">
        <v>50.6</v>
      </c>
      <c r="AB127" s="11">
        <v>55.6</v>
      </c>
      <c r="AC127" s="11">
        <v>36.200000000000003</v>
      </c>
      <c r="AD127" s="11">
        <v>38</v>
      </c>
      <c r="AE127" s="11">
        <v>53.1</v>
      </c>
      <c r="AF127" s="11">
        <v>58.13</v>
      </c>
      <c r="AG127" s="11">
        <v>82.89</v>
      </c>
      <c r="AH127" s="11">
        <v>49.29</v>
      </c>
      <c r="AI127" s="7">
        <v>74.75</v>
      </c>
      <c r="AJ127" s="7">
        <v>68.08</v>
      </c>
    </row>
    <row r="128" spans="1:36">
      <c r="A128" s="9" t="s">
        <v>87</v>
      </c>
      <c r="B128" s="9" t="str">
        <f>VLOOKUP(Data[[#This Row],[or_product]],Ref_products[],2,FALSE)</f>
        <v>Oat</v>
      </c>
      <c r="C128" s="9" t="str">
        <f>VLOOKUP(Data[[#This Row],[MS]],Ref_MS[],2,FALSE)</f>
        <v>Germany</v>
      </c>
      <c r="D128" s="10" t="s">
        <v>37</v>
      </c>
      <c r="E128" s="10" t="s">
        <v>95</v>
      </c>
      <c r="F128" s="10" t="s">
        <v>11</v>
      </c>
      <c r="G128" s="11">
        <f t="shared" si="56"/>
        <v>131.6</v>
      </c>
      <c r="H128" s="11">
        <v>358.6</v>
      </c>
      <c r="I128" s="11">
        <v>391.9</v>
      </c>
      <c r="J128" s="11">
        <v>309.2</v>
      </c>
      <c r="K128" s="11">
        <v>301.89999999999998</v>
      </c>
      <c r="L128" s="11">
        <v>312.39999999999998</v>
      </c>
      <c r="M128" s="11">
        <v>264.10000000000002</v>
      </c>
      <c r="N128" s="11">
        <v>267.8</v>
      </c>
      <c r="O128" s="11">
        <v>237</v>
      </c>
      <c r="P128" s="11">
        <v>233.3</v>
      </c>
      <c r="Q128" s="11">
        <v>233.1</v>
      </c>
      <c r="R128" s="11">
        <v>261.89999999999998</v>
      </c>
      <c r="S128" s="11">
        <v>227.8</v>
      </c>
      <c r="T128" s="11">
        <v>209.9</v>
      </c>
      <c r="U128" s="11">
        <v>183.7</v>
      </c>
      <c r="V128" s="11">
        <v>177.8</v>
      </c>
      <c r="W128" s="11">
        <v>179.5</v>
      </c>
      <c r="X128" s="11">
        <v>162.6</v>
      </c>
      <c r="Y128" s="11">
        <v>141.43</v>
      </c>
      <c r="Z128" s="11">
        <v>143.4</v>
      </c>
      <c r="AA128" s="11">
        <v>145.4</v>
      </c>
      <c r="AB128" s="11">
        <v>131.5</v>
      </c>
      <c r="AC128" s="11">
        <v>123.8</v>
      </c>
      <c r="AD128" s="11">
        <v>125.7</v>
      </c>
      <c r="AE128" s="11">
        <v>115.5</v>
      </c>
      <c r="AF128" s="11">
        <v>128.1</v>
      </c>
      <c r="AG128" s="11">
        <v>140.4</v>
      </c>
      <c r="AH128" s="11">
        <v>126.3</v>
      </c>
      <c r="AI128" s="7">
        <v>157.1</v>
      </c>
      <c r="AJ128" s="7">
        <v>177.3</v>
      </c>
    </row>
    <row r="129" spans="1:36">
      <c r="A129" s="9" t="s">
        <v>87</v>
      </c>
      <c r="B129" s="9" t="str">
        <f>VLOOKUP(Data[[#This Row],[or_product]],Ref_products[],2,FALSE)</f>
        <v>Oat</v>
      </c>
      <c r="C129" s="9" t="str">
        <f>VLOOKUP(Data[[#This Row],[MS]],Ref_MS[],2,FALSE)</f>
        <v>Estonia</v>
      </c>
      <c r="D129" s="10" t="s">
        <v>37</v>
      </c>
      <c r="E129" s="10" t="s">
        <v>96</v>
      </c>
      <c r="F129" s="10" t="s">
        <v>12</v>
      </c>
      <c r="G129" s="11">
        <f t="shared" si="56"/>
        <v>36.853333333333332</v>
      </c>
      <c r="H129" s="11">
        <v>35.700000000000003</v>
      </c>
      <c r="I129" s="11">
        <v>36.1</v>
      </c>
      <c r="J129" s="11">
        <v>38.5</v>
      </c>
      <c r="K129" s="11">
        <v>49</v>
      </c>
      <c r="L129" s="11">
        <v>54.4</v>
      </c>
      <c r="M129" s="11">
        <v>61</v>
      </c>
      <c r="N129" s="11">
        <v>61</v>
      </c>
      <c r="O129" s="11">
        <v>53.3</v>
      </c>
      <c r="P129" s="11">
        <v>48.1</v>
      </c>
      <c r="Q129" s="11">
        <v>35.200000000000003</v>
      </c>
      <c r="R129" s="11">
        <v>36.5</v>
      </c>
      <c r="S129" s="11">
        <v>35.4</v>
      </c>
      <c r="T129" s="11">
        <v>33.700000000000003</v>
      </c>
      <c r="U129" s="11">
        <v>32.6</v>
      </c>
      <c r="V129" s="11">
        <v>31.5</v>
      </c>
      <c r="W129" s="11">
        <v>34.200000000000003</v>
      </c>
      <c r="X129" s="11">
        <v>36.1</v>
      </c>
      <c r="Y129" s="11">
        <v>30.4</v>
      </c>
      <c r="Z129" s="11">
        <v>28.4</v>
      </c>
      <c r="AA129" s="11">
        <v>31.8</v>
      </c>
      <c r="AB129" s="11">
        <v>34.799999999999997</v>
      </c>
      <c r="AC129" s="11">
        <v>27.3</v>
      </c>
      <c r="AD129" s="11">
        <v>24.4</v>
      </c>
      <c r="AE129" s="11">
        <v>29.3</v>
      </c>
      <c r="AF129" s="11">
        <v>33.65</v>
      </c>
      <c r="AG129" s="11">
        <v>39.65</v>
      </c>
      <c r="AH129" s="11">
        <v>37.26</v>
      </c>
      <c r="AI129" s="7">
        <v>41.03</v>
      </c>
      <c r="AJ129" s="7">
        <v>40.01</v>
      </c>
    </row>
    <row r="130" spans="1:36">
      <c r="A130" s="9" t="s">
        <v>87</v>
      </c>
      <c r="B130" s="9" t="str">
        <f>VLOOKUP(Data[[#This Row],[or_product]],Ref_products[],2,FALSE)</f>
        <v>Oat</v>
      </c>
      <c r="C130" s="9" t="str">
        <f>VLOOKUP(Data[[#This Row],[MS]],Ref_MS[],2,FALSE)</f>
        <v>Ireland</v>
      </c>
      <c r="D130" s="10" t="s">
        <v>37</v>
      </c>
      <c r="E130" s="10" t="s">
        <v>97</v>
      </c>
      <c r="F130" s="10" t="s">
        <v>13</v>
      </c>
      <c r="G130" s="11">
        <f t="shared" si="56"/>
        <v>23.823333333333334</v>
      </c>
      <c r="H130" s="11">
        <v>20.2</v>
      </c>
      <c r="I130" s="11">
        <v>20.9</v>
      </c>
      <c r="J130" s="11">
        <v>19.899999999999999</v>
      </c>
      <c r="K130" s="11">
        <v>20.9</v>
      </c>
      <c r="L130" s="11">
        <v>20.6</v>
      </c>
      <c r="M130" s="11">
        <v>19.399999999999999</v>
      </c>
      <c r="N130" s="11">
        <v>20.2</v>
      </c>
      <c r="O130" s="11">
        <v>16.8</v>
      </c>
      <c r="P130" s="11">
        <v>16.8</v>
      </c>
      <c r="Q130" s="11">
        <v>18.8</v>
      </c>
      <c r="R130" s="11">
        <v>21.02</v>
      </c>
      <c r="S130" s="11">
        <v>19.96</v>
      </c>
      <c r="T130" s="11">
        <v>16.809999999999999</v>
      </c>
      <c r="U130" s="11">
        <v>20.37</v>
      </c>
      <c r="V130" s="11">
        <v>21.27</v>
      </c>
      <c r="W130" s="11">
        <v>22.91</v>
      </c>
      <c r="X130" s="11">
        <v>20.41</v>
      </c>
      <c r="Y130" s="11">
        <v>19.71</v>
      </c>
      <c r="Z130" s="11">
        <v>21.4</v>
      </c>
      <c r="AA130" s="11">
        <v>23.69</v>
      </c>
      <c r="AB130" s="11">
        <v>26.66</v>
      </c>
      <c r="AC130" s="11">
        <v>18.62</v>
      </c>
      <c r="AD130" s="11">
        <v>23.43</v>
      </c>
      <c r="AE130" s="11">
        <v>23.21</v>
      </c>
      <c r="AF130" s="11">
        <v>24.44</v>
      </c>
      <c r="AG130" s="11">
        <v>17.78</v>
      </c>
      <c r="AH130" s="11">
        <v>23.82</v>
      </c>
      <c r="AI130" s="7">
        <v>25.44</v>
      </c>
      <c r="AJ130" s="7">
        <v>27.81</v>
      </c>
    </row>
    <row r="131" spans="1:36">
      <c r="A131" s="9" t="s">
        <v>87</v>
      </c>
      <c r="B131" s="9" t="str">
        <f>VLOOKUP(Data[[#This Row],[or_product]],Ref_products[],2,FALSE)</f>
        <v>Oat</v>
      </c>
      <c r="C131" s="9" t="str">
        <f>VLOOKUP(Data[[#This Row],[MS]],Ref_MS[],2,FALSE)</f>
        <v>Greece</v>
      </c>
      <c r="D131" s="10" t="s">
        <v>37</v>
      </c>
      <c r="E131" s="10" t="s">
        <v>98</v>
      </c>
      <c r="F131" s="10" t="s">
        <v>14</v>
      </c>
      <c r="G131" s="11">
        <f t="shared" si="56"/>
        <v>80.486666666666665</v>
      </c>
      <c r="H131" s="11">
        <v>43.3</v>
      </c>
      <c r="I131" s="11">
        <v>40</v>
      </c>
      <c r="J131" s="11">
        <v>41.9</v>
      </c>
      <c r="K131" s="11">
        <v>43.8</v>
      </c>
      <c r="L131" s="11">
        <v>43.8</v>
      </c>
      <c r="M131" s="11">
        <v>44.1</v>
      </c>
      <c r="N131" s="11">
        <v>49.6</v>
      </c>
      <c r="O131" s="11">
        <v>42.81</v>
      </c>
      <c r="P131" s="11">
        <v>59.84</v>
      </c>
      <c r="Q131" s="11">
        <v>44.31</v>
      </c>
      <c r="R131" s="11">
        <v>42.08</v>
      </c>
      <c r="S131" s="11">
        <v>42.6</v>
      </c>
      <c r="T131" s="11">
        <v>50.06</v>
      </c>
      <c r="U131" s="11">
        <v>61.24</v>
      </c>
      <c r="V131" s="11">
        <v>63.81</v>
      </c>
      <c r="W131" s="11">
        <v>69.06</v>
      </c>
      <c r="X131" s="11">
        <v>61.67</v>
      </c>
      <c r="Y131" s="11">
        <v>55.25</v>
      </c>
      <c r="Z131" s="11">
        <v>79.63</v>
      </c>
      <c r="AA131" s="11">
        <v>68.38</v>
      </c>
      <c r="AB131" s="11">
        <v>77.16</v>
      </c>
      <c r="AC131" s="11">
        <v>79.650000000000006</v>
      </c>
      <c r="AD131" s="11">
        <v>93.62</v>
      </c>
      <c r="AE131" s="11">
        <v>96</v>
      </c>
      <c r="AF131" s="11">
        <v>88.96</v>
      </c>
      <c r="AG131" s="11">
        <v>80.06</v>
      </c>
      <c r="AH131" s="11">
        <v>72.44</v>
      </c>
      <c r="AI131" s="7">
        <v>67.510000000000005</v>
      </c>
      <c r="AJ131" s="7">
        <v>66.53</v>
      </c>
    </row>
    <row r="132" spans="1:36">
      <c r="A132" s="9" t="s">
        <v>87</v>
      </c>
      <c r="B132" s="9" t="str">
        <f>VLOOKUP(Data[[#This Row],[or_product]],Ref_products[],2,FALSE)</f>
        <v>Oat</v>
      </c>
      <c r="C132" s="9" t="str">
        <f>VLOOKUP(Data[[#This Row],[MS]],Ref_MS[],2,FALSE)</f>
        <v>Spain</v>
      </c>
      <c r="D132" s="10" t="s">
        <v>37</v>
      </c>
      <c r="E132" s="10" t="s">
        <v>99</v>
      </c>
      <c r="F132" s="10" t="s">
        <v>15</v>
      </c>
      <c r="G132" s="11">
        <f t="shared" si="56"/>
        <v>524.17333333333329</v>
      </c>
      <c r="H132" s="11">
        <v>315</v>
      </c>
      <c r="I132" s="11">
        <v>347</v>
      </c>
      <c r="J132" s="11">
        <v>366.8</v>
      </c>
      <c r="K132" s="11">
        <v>391.3</v>
      </c>
      <c r="L132" s="11">
        <v>399.8</v>
      </c>
      <c r="M132" s="11">
        <v>413.2</v>
      </c>
      <c r="N132" s="11">
        <v>423</v>
      </c>
      <c r="O132" s="11">
        <v>432.1</v>
      </c>
      <c r="P132" s="11">
        <v>445.9</v>
      </c>
      <c r="Q132" s="11">
        <v>455.2</v>
      </c>
      <c r="R132" s="11">
        <v>496.3</v>
      </c>
      <c r="S132" s="11">
        <v>469.6</v>
      </c>
      <c r="T132" s="11">
        <v>451.8</v>
      </c>
      <c r="U132" s="11">
        <v>524.4</v>
      </c>
      <c r="V132" s="11">
        <v>531.4</v>
      </c>
      <c r="W132" s="11">
        <v>505.5</v>
      </c>
      <c r="X132" s="11">
        <v>561.1</v>
      </c>
      <c r="Y132" s="11">
        <v>511.33</v>
      </c>
      <c r="Z132" s="11">
        <v>508.34</v>
      </c>
      <c r="AA132" s="11">
        <v>438.75</v>
      </c>
      <c r="AB132" s="11">
        <v>444.47</v>
      </c>
      <c r="AC132" s="11">
        <v>430.28</v>
      </c>
      <c r="AD132" s="11">
        <v>483.73</v>
      </c>
      <c r="AE132" s="11">
        <v>509.85</v>
      </c>
      <c r="AF132" s="11">
        <v>558.77</v>
      </c>
      <c r="AG132" s="11">
        <v>556.5</v>
      </c>
      <c r="AH132" s="11">
        <v>453.43</v>
      </c>
      <c r="AI132" s="7">
        <v>506.17</v>
      </c>
      <c r="AJ132" s="7">
        <v>506.96</v>
      </c>
    </row>
    <row r="133" spans="1:36">
      <c r="A133" s="9" t="s">
        <v>87</v>
      </c>
      <c r="B133" s="9" t="str">
        <f>VLOOKUP(Data[[#This Row],[or_product]],Ref_products[],2,FALSE)</f>
        <v>Oat</v>
      </c>
      <c r="C133" s="9" t="str">
        <f>VLOOKUP(Data[[#This Row],[MS]],Ref_MS[],2,FALSE)</f>
        <v>France</v>
      </c>
      <c r="D133" s="10" t="s">
        <v>37</v>
      </c>
      <c r="E133" s="10" t="s">
        <v>100</v>
      </c>
      <c r="F133" s="10" t="s">
        <v>0</v>
      </c>
      <c r="G133" s="11">
        <f t="shared" si="56"/>
        <v>92.486666666666636</v>
      </c>
      <c r="H133" s="11">
        <v>171</v>
      </c>
      <c r="I133" s="11">
        <v>160.5</v>
      </c>
      <c r="J133" s="11">
        <v>142.80000000000001</v>
      </c>
      <c r="K133" s="11">
        <v>133.9</v>
      </c>
      <c r="L133" s="11">
        <v>127.1</v>
      </c>
      <c r="M133" s="11">
        <v>131</v>
      </c>
      <c r="N133" s="11">
        <v>113.7</v>
      </c>
      <c r="O133" s="11">
        <v>103.1</v>
      </c>
      <c r="P133" s="11">
        <v>117.6</v>
      </c>
      <c r="Q133" s="11">
        <v>152.9</v>
      </c>
      <c r="R133" s="11">
        <v>136.5</v>
      </c>
      <c r="S133" s="11">
        <v>126.1</v>
      </c>
      <c r="T133" s="11">
        <v>111.1</v>
      </c>
      <c r="U133" s="11">
        <v>107</v>
      </c>
      <c r="V133" s="11">
        <v>106.7</v>
      </c>
      <c r="W133" s="11">
        <v>100.4</v>
      </c>
      <c r="X133" s="11">
        <v>116.8</v>
      </c>
      <c r="Y133" s="11">
        <v>86.5</v>
      </c>
      <c r="Z133" s="11">
        <v>77.37</v>
      </c>
      <c r="AA133" s="11">
        <v>82.79</v>
      </c>
      <c r="AB133" s="11">
        <v>93.02</v>
      </c>
      <c r="AC133" s="11">
        <v>99.13</v>
      </c>
      <c r="AD133" s="11">
        <v>85.89</v>
      </c>
      <c r="AE133" s="11">
        <v>85.33</v>
      </c>
      <c r="AF133" s="11">
        <v>113.29</v>
      </c>
      <c r="AG133" s="11">
        <v>91.83</v>
      </c>
      <c r="AH133" s="11">
        <v>87.47</v>
      </c>
      <c r="AI133" s="7">
        <v>98.16</v>
      </c>
      <c r="AJ133" s="7">
        <v>107</v>
      </c>
    </row>
    <row r="134" spans="1:36">
      <c r="A134" s="9" t="s">
        <v>87</v>
      </c>
      <c r="B134" s="9" t="str">
        <f>VLOOKUP(Data[[#This Row],[or_product]],Ref_products[],2,FALSE)</f>
        <v>Oat</v>
      </c>
      <c r="C134" s="9" t="str">
        <f>VLOOKUP(Data[[#This Row],[MS]],Ref_MS[],2,FALSE)</f>
        <v>Croatia</v>
      </c>
      <c r="D134" s="10" t="s">
        <v>37</v>
      </c>
      <c r="E134" s="10" t="s">
        <v>101</v>
      </c>
      <c r="F134" s="10" t="s">
        <v>4</v>
      </c>
      <c r="G134" s="11">
        <f t="shared" si="56"/>
        <v>20.346666666666668</v>
      </c>
      <c r="H134" s="11">
        <v>22.271799999999999</v>
      </c>
      <c r="I134" s="11">
        <v>23.5608</v>
      </c>
      <c r="J134" s="11">
        <v>20.8308</v>
      </c>
      <c r="K134" s="11">
        <v>21.357799999999997</v>
      </c>
      <c r="L134" s="11">
        <v>23.209800000000001</v>
      </c>
      <c r="M134" s="11">
        <v>26.736800000000002</v>
      </c>
      <c r="N134" s="11">
        <v>29.191800000000001</v>
      </c>
      <c r="O134" s="11">
        <v>26.04</v>
      </c>
      <c r="P134" s="11">
        <v>26.1</v>
      </c>
      <c r="Q134" s="11">
        <v>24.48</v>
      </c>
      <c r="R134" s="11">
        <v>25.3</v>
      </c>
      <c r="S134" s="11">
        <v>23.46</v>
      </c>
      <c r="T134" s="11">
        <v>21.19</v>
      </c>
      <c r="U134" s="11">
        <v>24.91</v>
      </c>
      <c r="V134" s="11">
        <v>27.97</v>
      </c>
      <c r="W134" s="11">
        <v>19.87</v>
      </c>
      <c r="X134" s="11">
        <v>20.9</v>
      </c>
      <c r="Y134" s="11">
        <v>19.28</v>
      </c>
      <c r="Z134" s="11">
        <v>25.34</v>
      </c>
      <c r="AA134" s="11">
        <v>28.51</v>
      </c>
      <c r="AB134" s="11">
        <v>21.66</v>
      </c>
      <c r="AC134" s="11">
        <v>21.15</v>
      </c>
      <c r="AD134" s="11">
        <v>23.46</v>
      </c>
      <c r="AE134" s="11">
        <v>26.57</v>
      </c>
      <c r="AF134" s="11">
        <v>23.14</v>
      </c>
      <c r="AG134" s="11">
        <v>15.89</v>
      </c>
      <c r="AH134" s="11">
        <v>18.5</v>
      </c>
      <c r="AI134" s="7">
        <v>19.399999999999999</v>
      </c>
      <c r="AJ134" s="7">
        <v>17.100000000000001</v>
      </c>
    </row>
    <row r="135" spans="1:36">
      <c r="A135" s="9" t="s">
        <v>87</v>
      </c>
      <c r="B135" s="9" t="str">
        <f>VLOOKUP(Data[[#This Row],[or_product]],Ref_products[],2,FALSE)</f>
        <v>Oat</v>
      </c>
      <c r="C135" s="9" t="str">
        <f>VLOOKUP(Data[[#This Row],[MS]],Ref_MS[],2,FALSE)</f>
        <v>Italy</v>
      </c>
      <c r="D135" s="10" t="s">
        <v>37</v>
      </c>
      <c r="E135" s="10" t="s">
        <v>102</v>
      </c>
      <c r="F135" s="10" t="s">
        <v>16</v>
      </c>
      <c r="G135" s="11">
        <f t="shared" si="56"/>
        <v>106.10000000000002</v>
      </c>
      <c r="H135" s="11">
        <v>143.69999999999999</v>
      </c>
      <c r="I135" s="11">
        <v>144.19999999999999</v>
      </c>
      <c r="J135" s="11">
        <v>134.6</v>
      </c>
      <c r="K135" s="11">
        <v>142.69999999999999</v>
      </c>
      <c r="L135" s="11">
        <v>151</v>
      </c>
      <c r="M135" s="11">
        <v>152.1</v>
      </c>
      <c r="N135" s="11">
        <v>142</v>
      </c>
      <c r="O135" s="11">
        <v>140.69999999999999</v>
      </c>
      <c r="P135" s="11">
        <v>139.9</v>
      </c>
      <c r="Q135" s="11">
        <v>150.9</v>
      </c>
      <c r="R135" s="11">
        <v>148.4</v>
      </c>
      <c r="S135" s="11">
        <v>146.6</v>
      </c>
      <c r="T135" s="11">
        <v>174.8</v>
      </c>
      <c r="U135" s="11">
        <v>161</v>
      </c>
      <c r="V135" s="11">
        <v>154.5</v>
      </c>
      <c r="W135" s="11">
        <v>147.6</v>
      </c>
      <c r="X135" s="11">
        <v>133.9</v>
      </c>
      <c r="Y135" s="11">
        <v>114.19</v>
      </c>
      <c r="Z135" s="11">
        <v>109.64</v>
      </c>
      <c r="AA135" s="11">
        <v>120.01</v>
      </c>
      <c r="AB135" s="11">
        <v>104.86</v>
      </c>
      <c r="AC135" s="11">
        <v>103.53</v>
      </c>
      <c r="AD135" s="11">
        <v>108.02</v>
      </c>
      <c r="AE135" s="11">
        <v>107.06</v>
      </c>
      <c r="AF135" s="11">
        <v>108.46</v>
      </c>
      <c r="AG135" s="11">
        <v>107.45</v>
      </c>
      <c r="AH135" s="11">
        <v>103.79</v>
      </c>
      <c r="AI135" s="7">
        <v>103.46</v>
      </c>
      <c r="AJ135" s="7">
        <v>99.49</v>
      </c>
    </row>
    <row r="136" spans="1:36">
      <c r="A136" s="9" t="s">
        <v>87</v>
      </c>
      <c r="B136" s="9" t="str">
        <f>VLOOKUP(Data[[#This Row],[or_product]],Ref_products[],2,FALSE)</f>
        <v>Oat</v>
      </c>
      <c r="C136" s="9" t="str">
        <f>VLOOKUP(Data[[#This Row],[MS]],Ref_MS[],2,FALSE)</f>
        <v>Cyprus</v>
      </c>
      <c r="D136" s="10" t="s">
        <v>37</v>
      </c>
      <c r="E136" s="10" t="s">
        <v>103</v>
      </c>
      <c r="F136" s="10" t="s">
        <v>17</v>
      </c>
      <c r="G136" s="11">
        <f t="shared" ref="G136:G201" si="111">(SUM(AE136:AI136)-MAX(AE136:AI136)-MIN(AE136:AI136))/3</f>
        <v>0.23</v>
      </c>
      <c r="H136" s="11">
        <v>0.1</v>
      </c>
      <c r="I136" s="11">
        <v>0.2</v>
      </c>
      <c r="J136" s="11">
        <v>0.2</v>
      </c>
      <c r="K136" s="11">
        <v>0.2</v>
      </c>
      <c r="L136" s="11">
        <v>0.3</v>
      </c>
      <c r="M136" s="11">
        <v>0.3</v>
      </c>
      <c r="N136" s="11">
        <v>0.3</v>
      </c>
      <c r="O136" s="11">
        <v>0.3</v>
      </c>
      <c r="P136" s="11">
        <v>0.4</v>
      </c>
      <c r="Q136" s="11">
        <v>0.4</v>
      </c>
      <c r="R136" s="11">
        <v>0.51</v>
      </c>
      <c r="S136" s="11">
        <v>0.5</v>
      </c>
      <c r="T136" s="11">
        <v>4.37</v>
      </c>
      <c r="U136" s="11">
        <v>4.92</v>
      </c>
      <c r="V136" s="11">
        <v>4.25</v>
      </c>
      <c r="W136" s="11">
        <v>3.03</v>
      </c>
      <c r="X136" s="11">
        <v>2.95</v>
      </c>
      <c r="Y136" s="11">
        <v>0.91</v>
      </c>
      <c r="Z136" s="11">
        <v>0.37</v>
      </c>
      <c r="AA136" s="11">
        <v>0.42</v>
      </c>
      <c r="AB136" s="11">
        <v>0.31</v>
      </c>
      <c r="AC136" s="11">
        <v>0.23</v>
      </c>
      <c r="AD136" s="11">
        <v>0.32</v>
      </c>
      <c r="AE136" s="11">
        <v>0.37</v>
      </c>
      <c r="AF136" s="11">
        <v>0.25</v>
      </c>
      <c r="AG136" s="11">
        <v>0.22</v>
      </c>
      <c r="AH136" s="11">
        <v>0.22</v>
      </c>
      <c r="AI136" s="7">
        <v>0.22</v>
      </c>
      <c r="AJ136" s="7">
        <v>0.25</v>
      </c>
    </row>
    <row r="137" spans="1:36">
      <c r="A137" s="9" t="s">
        <v>87</v>
      </c>
      <c r="B137" s="9" t="str">
        <f>VLOOKUP(Data[[#This Row],[or_product]],Ref_products[],2,FALSE)</f>
        <v>Oat</v>
      </c>
      <c r="C137" s="9" t="str">
        <f>VLOOKUP(Data[[#This Row],[MS]],Ref_MS[],2,FALSE)</f>
        <v>Latvia</v>
      </c>
      <c r="D137" s="10" t="s">
        <v>37</v>
      </c>
      <c r="E137" s="10" t="s">
        <v>104</v>
      </c>
      <c r="F137" s="10" t="s">
        <v>18</v>
      </c>
      <c r="G137" s="11">
        <f t="shared" si="111"/>
        <v>77.36666666666666</v>
      </c>
      <c r="H137" s="11">
        <v>48.5</v>
      </c>
      <c r="I137" s="11">
        <v>54</v>
      </c>
      <c r="J137" s="11">
        <v>45.6</v>
      </c>
      <c r="K137" s="11">
        <v>53.6</v>
      </c>
      <c r="L137" s="11">
        <v>59.1</v>
      </c>
      <c r="M137" s="11">
        <v>59.7</v>
      </c>
      <c r="N137" s="11">
        <v>47.2</v>
      </c>
      <c r="O137" s="11">
        <v>45.5</v>
      </c>
      <c r="P137" s="11">
        <v>55.2</v>
      </c>
      <c r="Q137" s="11">
        <v>47.1</v>
      </c>
      <c r="R137" s="11">
        <v>49.4</v>
      </c>
      <c r="S137" s="11">
        <v>56.7</v>
      </c>
      <c r="T137" s="11">
        <v>58</v>
      </c>
      <c r="U137" s="11">
        <v>62.9</v>
      </c>
      <c r="V137" s="11">
        <v>62.4</v>
      </c>
      <c r="W137" s="11">
        <v>66.2</v>
      </c>
      <c r="X137" s="11">
        <v>60.6</v>
      </c>
      <c r="Y137" s="11">
        <v>59.3</v>
      </c>
      <c r="Z137" s="11">
        <v>58</v>
      </c>
      <c r="AA137" s="11">
        <v>59.8</v>
      </c>
      <c r="AB137" s="11">
        <v>61.5</v>
      </c>
      <c r="AC137" s="11">
        <v>65.400000000000006</v>
      </c>
      <c r="AD137" s="11">
        <v>59.3</v>
      </c>
      <c r="AE137" s="11">
        <v>62.1</v>
      </c>
      <c r="AF137" s="11">
        <v>54</v>
      </c>
      <c r="AG137" s="11">
        <v>86.8</v>
      </c>
      <c r="AH137" s="11">
        <v>83.2</v>
      </c>
      <c r="AI137" s="7">
        <v>97.7</v>
      </c>
      <c r="AJ137" s="7">
        <v>87.2</v>
      </c>
    </row>
    <row r="138" spans="1:36">
      <c r="A138" s="9" t="s">
        <v>87</v>
      </c>
      <c r="B138" s="9" t="str">
        <f>VLOOKUP(Data[[#This Row],[or_product]],Ref_products[],2,FALSE)</f>
        <v>Oat</v>
      </c>
      <c r="C138" s="9" t="str">
        <f>VLOOKUP(Data[[#This Row],[MS]],Ref_MS[],2,FALSE)</f>
        <v>Lithuania</v>
      </c>
      <c r="D138" s="10" t="s">
        <v>37</v>
      </c>
      <c r="E138" s="10" t="s">
        <v>105</v>
      </c>
      <c r="F138" s="10" t="s">
        <v>19</v>
      </c>
      <c r="G138" s="11">
        <f t="shared" si="111"/>
        <v>88.353333333333353</v>
      </c>
      <c r="H138" s="11">
        <v>43.2</v>
      </c>
      <c r="I138" s="11">
        <v>54.5</v>
      </c>
      <c r="J138" s="11">
        <v>47.4</v>
      </c>
      <c r="K138" s="11">
        <v>51.6</v>
      </c>
      <c r="L138" s="11">
        <v>56.1</v>
      </c>
      <c r="M138" s="11">
        <v>49.6</v>
      </c>
      <c r="N138" s="11">
        <v>51.2</v>
      </c>
      <c r="O138" s="11">
        <v>44.3</v>
      </c>
      <c r="P138" s="11">
        <v>47.9</v>
      </c>
      <c r="Q138" s="11">
        <v>55</v>
      </c>
      <c r="R138" s="11">
        <v>48.2</v>
      </c>
      <c r="S138" s="11">
        <v>52.8</v>
      </c>
      <c r="T138" s="11">
        <v>59.6</v>
      </c>
      <c r="U138" s="11">
        <v>59.3</v>
      </c>
      <c r="V138" s="11">
        <v>61.7</v>
      </c>
      <c r="W138" s="11">
        <v>68</v>
      </c>
      <c r="X138" s="11">
        <v>63.8</v>
      </c>
      <c r="Y138" s="11">
        <v>57.8</v>
      </c>
      <c r="Z138" s="11">
        <v>63.2</v>
      </c>
      <c r="AA138" s="11">
        <v>70.8</v>
      </c>
      <c r="AB138" s="11">
        <v>73.599999999999994</v>
      </c>
      <c r="AC138" s="11">
        <v>75.900000000000006</v>
      </c>
      <c r="AD138" s="11">
        <v>64.150000000000006</v>
      </c>
      <c r="AE138" s="11">
        <v>70.760000000000005</v>
      </c>
      <c r="AF138" s="11">
        <v>75.989999999999995</v>
      </c>
      <c r="AG138" s="11">
        <v>102.96</v>
      </c>
      <c r="AH138" s="11">
        <v>86.11</v>
      </c>
      <c r="AI138" s="7">
        <v>104.9</v>
      </c>
      <c r="AJ138" s="7">
        <v>92.41</v>
      </c>
    </row>
    <row r="139" spans="1:36">
      <c r="A139" s="9" t="s">
        <v>87</v>
      </c>
      <c r="B139" s="9" t="str">
        <f>VLOOKUP(Data[[#This Row],[or_product]],Ref_products[],2,FALSE)</f>
        <v>Oat</v>
      </c>
      <c r="C139" s="9" t="str">
        <f>VLOOKUP(Data[[#This Row],[MS]],Ref_MS[],2,FALSE)</f>
        <v>Luxembourg</v>
      </c>
      <c r="D139" s="10" t="s">
        <v>37</v>
      </c>
      <c r="E139" s="10" t="s">
        <v>106</v>
      </c>
      <c r="F139" s="10" t="s">
        <v>20</v>
      </c>
      <c r="G139" s="11">
        <f t="shared" si="111"/>
        <v>1.3166666666666671</v>
      </c>
      <c r="H139" s="11">
        <v>3.8</v>
      </c>
      <c r="I139" s="11">
        <v>3.5</v>
      </c>
      <c r="J139" s="11">
        <v>2.8</v>
      </c>
      <c r="K139" s="11">
        <v>2.6</v>
      </c>
      <c r="L139" s="11">
        <v>2.5</v>
      </c>
      <c r="M139" s="11">
        <v>2.2999999999999998</v>
      </c>
      <c r="N139" s="11">
        <v>2.5</v>
      </c>
      <c r="O139" s="11">
        <v>1.9</v>
      </c>
      <c r="P139" s="11">
        <v>1.7</v>
      </c>
      <c r="Q139" s="11">
        <v>2</v>
      </c>
      <c r="R139" s="11">
        <v>2.2000000000000002</v>
      </c>
      <c r="S139" s="11">
        <v>1.9</v>
      </c>
      <c r="T139" s="11">
        <v>1.7</v>
      </c>
      <c r="U139" s="11">
        <v>1.5</v>
      </c>
      <c r="V139" s="11">
        <v>1.4</v>
      </c>
      <c r="W139" s="11">
        <v>1.3</v>
      </c>
      <c r="X139" s="11">
        <v>1.4</v>
      </c>
      <c r="Y139" s="11">
        <v>1.1399999999999999</v>
      </c>
      <c r="Z139" s="11">
        <v>1.1200000000000001</v>
      </c>
      <c r="AA139" s="11">
        <v>0.92</v>
      </c>
      <c r="AB139" s="11">
        <v>1.1299999999999999</v>
      </c>
      <c r="AC139" s="11">
        <v>1.18</v>
      </c>
      <c r="AD139" s="11">
        <v>1.19</v>
      </c>
      <c r="AE139" s="11">
        <v>1.0900000000000001</v>
      </c>
      <c r="AF139" s="11">
        <v>1.31</v>
      </c>
      <c r="AG139" s="11">
        <v>1.24</v>
      </c>
      <c r="AH139" s="11">
        <v>1.4</v>
      </c>
      <c r="AI139" s="7">
        <v>1.59</v>
      </c>
      <c r="AJ139" s="7">
        <v>1.61</v>
      </c>
    </row>
    <row r="140" spans="1:36">
      <c r="A140" s="9" t="s">
        <v>87</v>
      </c>
      <c r="B140" s="9" t="str">
        <f>VLOOKUP(Data[[#This Row],[or_product]],Ref_products[],2,FALSE)</f>
        <v>Oat</v>
      </c>
      <c r="C140" s="9" t="str">
        <f>VLOOKUP(Data[[#This Row],[MS]],Ref_MS[],2,FALSE)</f>
        <v>Hungary</v>
      </c>
      <c r="D140" s="10" t="s">
        <v>37</v>
      </c>
      <c r="E140" s="10" t="s">
        <v>107</v>
      </c>
      <c r="F140" s="10" t="s">
        <v>21</v>
      </c>
      <c r="G140" s="11">
        <f t="shared" si="111"/>
        <v>28.233333333333334</v>
      </c>
      <c r="H140" s="11">
        <v>53</v>
      </c>
      <c r="I140" s="11">
        <v>56</v>
      </c>
      <c r="J140" s="11">
        <v>53</v>
      </c>
      <c r="K140" s="11">
        <v>48</v>
      </c>
      <c r="L140" s="11">
        <v>52</v>
      </c>
      <c r="M140" s="11">
        <v>51.7</v>
      </c>
      <c r="N140" s="11">
        <v>70.900000000000006</v>
      </c>
      <c r="O140" s="11">
        <v>58.3</v>
      </c>
      <c r="P140" s="11">
        <v>60.6</v>
      </c>
      <c r="Q140" s="11">
        <v>63.8</v>
      </c>
      <c r="R140" s="11">
        <v>68.400000000000006</v>
      </c>
      <c r="S140" s="11">
        <v>69.599999999999994</v>
      </c>
      <c r="T140" s="11">
        <v>62.4</v>
      </c>
      <c r="U140" s="11">
        <v>59.3</v>
      </c>
      <c r="V140" s="11">
        <v>60</v>
      </c>
      <c r="W140" s="11">
        <v>61.2</v>
      </c>
      <c r="X140" s="11">
        <v>52.2</v>
      </c>
      <c r="Y140" s="11">
        <v>50.8</v>
      </c>
      <c r="Z140" s="11">
        <v>53.54</v>
      </c>
      <c r="AA140" s="11">
        <v>53</v>
      </c>
      <c r="AB140" s="11">
        <v>51.23</v>
      </c>
      <c r="AC140" s="11">
        <v>50.87</v>
      </c>
      <c r="AD140" s="11">
        <v>45.39</v>
      </c>
      <c r="AE140" s="11">
        <v>36.31</v>
      </c>
      <c r="AF140" s="11">
        <v>37.25</v>
      </c>
      <c r="AG140" s="11">
        <v>22.63</v>
      </c>
      <c r="AH140" s="11">
        <v>21.77</v>
      </c>
      <c r="AI140" s="7">
        <v>25.76</v>
      </c>
      <c r="AJ140" s="7">
        <v>20.98</v>
      </c>
    </row>
    <row r="141" spans="1:36">
      <c r="A141" s="9" t="s">
        <v>87</v>
      </c>
      <c r="B141" s="9" t="str">
        <f>VLOOKUP(Data[[#This Row],[or_product]],Ref_products[],2,FALSE)</f>
        <v>Oat</v>
      </c>
      <c r="C141" s="9" t="str">
        <f>VLOOKUP(Data[[#This Row],[MS]],Ref_MS[],2,FALSE)</f>
        <v>Malta</v>
      </c>
      <c r="D141" s="10" t="s">
        <v>37</v>
      </c>
      <c r="E141" s="10" t="s">
        <v>108</v>
      </c>
      <c r="F141" s="10" t="s">
        <v>22</v>
      </c>
      <c r="G141" s="11">
        <f t="shared" si="111"/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7">
        <v>0</v>
      </c>
      <c r="AJ141" s="7">
        <v>0</v>
      </c>
    </row>
    <row r="142" spans="1:36">
      <c r="A142" s="9" t="s">
        <v>87</v>
      </c>
      <c r="B142" s="9" t="str">
        <f>VLOOKUP(Data[[#This Row],[or_product]],Ref_products[],2,FALSE)</f>
        <v>Oat</v>
      </c>
      <c r="C142" s="9" t="str">
        <f>VLOOKUP(Data[[#This Row],[MS]],Ref_MS[],2,FALSE)</f>
        <v>Netherlands</v>
      </c>
      <c r="D142" s="10" t="s">
        <v>37</v>
      </c>
      <c r="E142" s="10" t="s">
        <v>109</v>
      </c>
      <c r="F142" s="10" t="s">
        <v>23</v>
      </c>
      <c r="G142" s="11">
        <f t="shared" si="111"/>
        <v>1.4566666666666663</v>
      </c>
      <c r="H142" s="11">
        <v>5.2</v>
      </c>
      <c r="I142" s="11">
        <v>5.5</v>
      </c>
      <c r="J142" s="11">
        <v>2.9</v>
      </c>
      <c r="K142" s="11">
        <v>1.9</v>
      </c>
      <c r="L142" s="11">
        <v>2</v>
      </c>
      <c r="M142" s="11">
        <v>2.1</v>
      </c>
      <c r="N142" s="11">
        <v>2.5</v>
      </c>
      <c r="O142" s="11">
        <v>2.4</v>
      </c>
      <c r="P142" s="11">
        <v>2.6</v>
      </c>
      <c r="Q142" s="11">
        <v>2.5</v>
      </c>
      <c r="R142" s="11">
        <v>2.5</v>
      </c>
      <c r="S142" s="11">
        <v>2</v>
      </c>
      <c r="T142" s="11">
        <v>1.7</v>
      </c>
      <c r="U142" s="11">
        <v>1.7</v>
      </c>
      <c r="V142" s="11">
        <v>1.7</v>
      </c>
      <c r="W142" s="11">
        <v>1.5</v>
      </c>
      <c r="X142" s="11">
        <v>1.6</v>
      </c>
      <c r="Y142" s="11">
        <v>1.7</v>
      </c>
      <c r="Z142" s="11">
        <v>1</v>
      </c>
      <c r="AA142" s="11">
        <v>2</v>
      </c>
      <c r="AB142" s="11">
        <v>2</v>
      </c>
      <c r="AC142" s="11">
        <v>2</v>
      </c>
      <c r="AD142" s="11">
        <v>1.53</v>
      </c>
      <c r="AE142" s="11">
        <v>1.48</v>
      </c>
      <c r="AF142" s="11">
        <v>1.46</v>
      </c>
      <c r="AG142" s="11">
        <v>1.41</v>
      </c>
      <c r="AH142" s="11">
        <v>1.43</v>
      </c>
      <c r="AI142" s="7">
        <v>1.57</v>
      </c>
      <c r="AJ142" s="7">
        <v>1.38</v>
      </c>
    </row>
    <row r="143" spans="1:36">
      <c r="A143" s="9" t="s">
        <v>87</v>
      </c>
      <c r="B143" s="9" t="str">
        <f>VLOOKUP(Data[[#This Row],[or_product]],Ref_products[],2,FALSE)</f>
        <v>Oat</v>
      </c>
      <c r="C143" s="9" t="str">
        <f>VLOOKUP(Data[[#This Row],[MS]],Ref_MS[],2,FALSE)</f>
        <v>Austria</v>
      </c>
      <c r="D143" s="10" t="s">
        <v>37</v>
      </c>
      <c r="E143" s="10" t="s">
        <v>110</v>
      </c>
      <c r="F143" s="10" t="s">
        <v>24</v>
      </c>
      <c r="G143" s="11">
        <f t="shared" si="111"/>
        <v>21.52</v>
      </c>
      <c r="H143" s="11">
        <v>52.9</v>
      </c>
      <c r="I143" s="11">
        <v>49.4</v>
      </c>
      <c r="J143" s="11">
        <v>40.799999999999997</v>
      </c>
      <c r="K143" s="11">
        <v>41.6</v>
      </c>
      <c r="L143" s="11">
        <v>46.1</v>
      </c>
      <c r="M143" s="11">
        <v>40.5</v>
      </c>
      <c r="N143" s="11">
        <v>35.5</v>
      </c>
      <c r="O143" s="11">
        <v>33</v>
      </c>
      <c r="P143" s="11">
        <v>31.4</v>
      </c>
      <c r="Q143" s="11">
        <v>32.1</v>
      </c>
      <c r="R143" s="11">
        <v>34.4</v>
      </c>
      <c r="S143" s="11">
        <v>30.3</v>
      </c>
      <c r="T143" s="11">
        <v>30.2</v>
      </c>
      <c r="U143" s="11">
        <v>35.200000000000003</v>
      </c>
      <c r="V143" s="11">
        <v>31.1</v>
      </c>
      <c r="W143" s="11">
        <v>26.6</v>
      </c>
      <c r="X143" s="11">
        <v>27.6</v>
      </c>
      <c r="Y143" s="11">
        <v>26.58</v>
      </c>
      <c r="Z143" s="11">
        <v>25.03</v>
      </c>
      <c r="AA143" s="11">
        <v>24.82</v>
      </c>
      <c r="AB143" s="11">
        <v>23.17</v>
      </c>
      <c r="AC143" s="11">
        <v>23.3</v>
      </c>
      <c r="AD143" s="11">
        <v>23.5</v>
      </c>
      <c r="AE143" s="11">
        <v>22.51</v>
      </c>
      <c r="AF143" s="11">
        <v>23.25</v>
      </c>
      <c r="AG143" s="11">
        <v>21.45</v>
      </c>
      <c r="AH143" s="11">
        <v>20.6</v>
      </c>
      <c r="AI143" s="7">
        <v>20.14</v>
      </c>
      <c r="AJ143" s="7">
        <v>24.36</v>
      </c>
    </row>
    <row r="144" spans="1:36">
      <c r="A144" s="9" t="s">
        <v>87</v>
      </c>
      <c r="B144" s="9" t="str">
        <f>VLOOKUP(Data[[#This Row],[or_product]],Ref_products[],2,FALSE)</f>
        <v>Oat</v>
      </c>
      <c r="C144" s="9" t="str">
        <f>VLOOKUP(Data[[#This Row],[MS]],Ref_MS[],2,FALSE)</f>
        <v>Poland</v>
      </c>
      <c r="D144" s="10" t="s">
        <v>37</v>
      </c>
      <c r="E144" s="10" t="s">
        <v>111</v>
      </c>
      <c r="F144" s="10" t="s">
        <v>25</v>
      </c>
      <c r="G144" s="11">
        <f t="shared" si="111"/>
        <v>494.65333333333336</v>
      </c>
      <c r="H144" s="11">
        <v>641.70000000000005</v>
      </c>
      <c r="I144" s="11">
        <v>618.1</v>
      </c>
      <c r="J144" s="11">
        <v>595.4</v>
      </c>
      <c r="K144" s="11">
        <v>624.70000000000005</v>
      </c>
      <c r="L144" s="11">
        <v>625.6</v>
      </c>
      <c r="M144" s="11">
        <v>561.29999999999995</v>
      </c>
      <c r="N144" s="11">
        <v>572.29999999999995</v>
      </c>
      <c r="O144" s="11">
        <v>565.6</v>
      </c>
      <c r="P144" s="11">
        <v>531</v>
      </c>
      <c r="Q144" s="11">
        <v>605.20000000000005</v>
      </c>
      <c r="R144" s="11">
        <v>526.9</v>
      </c>
      <c r="S144" s="11">
        <v>519.70000000000005</v>
      </c>
      <c r="T144" s="11">
        <v>539.20000000000005</v>
      </c>
      <c r="U144" s="11">
        <v>539.1</v>
      </c>
      <c r="V144" s="11">
        <v>582.6</v>
      </c>
      <c r="W144" s="11">
        <v>550.6</v>
      </c>
      <c r="X144" s="11">
        <v>525.29999999999995</v>
      </c>
      <c r="Y144" s="11">
        <v>577.29999999999995</v>
      </c>
      <c r="Z144" s="11">
        <v>546.20000000000005</v>
      </c>
      <c r="AA144" s="11">
        <v>513.79999999999995</v>
      </c>
      <c r="AB144" s="11">
        <v>433.8</v>
      </c>
      <c r="AC144" s="11">
        <v>478.57</v>
      </c>
      <c r="AD144" s="11">
        <v>460.7</v>
      </c>
      <c r="AE144" s="11">
        <v>472.5</v>
      </c>
      <c r="AF144" s="11">
        <v>491.24</v>
      </c>
      <c r="AG144" s="11">
        <v>497.22</v>
      </c>
      <c r="AH144" s="11">
        <v>495.5</v>
      </c>
      <c r="AI144" s="7">
        <v>500.12</v>
      </c>
      <c r="AJ144" s="7">
        <v>527.41</v>
      </c>
    </row>
    <row r="145" spans="1:36">
      <c r="A145" s="9" t="s">
        <v>87</v>
      </c>
      <c r="B145" s="9" t="str">
        <f>VLOOKUP(Data[[#This Row],[or_product]],Ref_products[],2,FALSE)</f>
        <v>Oat</v>
      </c>
      <c r="C145" s="9" t="str">
        <f>VLOOKUP(Data[[#This Row],[MS]],Ref_MS[],2,FALSE)</f>
        <v>Portugal</v>
      </c>
      <c r="D145" s="10" t="s">
        <v>37</v>
      </c>
      <c r="E145" s="10" t="s">
        <v>112</v>
      </c>
      <c r="F145" s="10" t="s">
        <v>1</v>
      </c>
      <c r="G145" s="11">
        <f t="shared" si="111"/>
        <v>37.06</v>
      </c>
      <c r="H145" s="11">
        <v>92</v>
      </c>
      <c r="I145" s="11">
        <v>75</v>
      </c>
      <c r="J145" s="11">
        <v>73</v>
      </c>
      <c r="K145" s="11">
        <v>71</v>
      </c>
      <c r="L145" s="11">
        <v>76</v>
      </c>
      <c r="M145" s="11">
        <v>48</v>
      </c>
      <c r="N145" s="11">
        <v>83</v>
      </c>
      <c r="O145" s="11">
        <v>85.03</v>
      </c>
      <c r="P145" s="11">
        <v>61.34</v>
      </c>
      <c r="Q145" s="11">
        <v>57.13</v>
      </c>
      <c r="R145" s="11">
        <v>54.1</v>
      </c>
      <c r="S145" s="11">
        <v>55.8</v>
      </c>
      <c r="T145" s="11">
        <v>53.66</v>
      </c>
      <c r="U145" s="11">
        <v>53.67</v>
      </c>
      <c r="V145" s="11">
        <v>46.07</v>
      </c>
      <c r="W145" s="11">
        <v>55.23</v>
      </c>
      <c r="X145" s="11">
        <v>58.45</v>
      </c>
      <c r="Y145" s="11">
        <v>61.75</v>
      </c>
      <c r="Z145" s="11">
        <v>52.35</v>
      </c>
      <c r="AA145" s="11">
        <v>41.12</v>
      </c>
      <c r="AB145" s="11">
        <v>50.19</v>
      </c>
      <c r="AC145" s="11">
        <v>50.54</v>
      </c>
      <c r="AD145" s="11">
        <v>40.42</v>
      </c>
      <c r="AE145" s="11">
        <v>42.41</v>
      </c>
      <c r="AF145" s="11">
        <v>35.44</v>
      </c>
      <c r="AG145" s="11">
        <v>37.33</v>
      </c>
      <c r="AH145" s="11">
        <v>36.58</v>
      </c>
      <c r="AI145" s="7">
        <v>37.270000000000003</v>
      </c>
      <c r="AJ145" s="7">
        <v>35</v>
      </c>
    </row>
    <row r="146" spans="1:36">
      <c r="A146" s="9" t="s">
        <v>87</v>
      </c>
      <c r="B146" s="9" t="str">
        <f>VLOOKUP(Data[[#This Row],[or_product]],Ref_products[],2,FALSE)</f>
        <v>Oat</v>
      </c>
      <c r="C146" s="9" t="str">
        <f>VLOOKUP(Data[[#This Row],[MS]],Ref_MS[],2,FALSE)</f>
        <v>Romania</v>
      </c>
      <c r="D146" s="10" t="s">
        <v>37</v>
      </c>
      <c r="E146" s="10" t="s">
        <v>113</v>
      </c>
      <c r="F146" s="10" t="s">
        <v>26</v>
      </c>
      <c r="G146" s="11">
        <f t="shared" si="111"/>
        <v>162.80999999999997</v>
      </c>
      <c r="H146" s="11">
        <v>364.5</v>
      </c>
      <c r="I146" s="11">
        <v>334.1</v>
      </c>
      <c r="J146" s="11">
        <v>238.9</v>
      </c>
      <c r="K146" s="11">
        <v>233.9</v>
      </c>
      <c r="L146" s="11">
        <v>219.1</v>
      </c>
      <c r="M146" s="11">
        <v>228.1</v>
      </c>
      <c r="N146" s="11">
        <v>248.2</v>
      </c>
      <c r="O146" s="11">
        <v>232.32</v>
      </c>
      <c r="P146" s="11">
        <v>219.37</v>
      </c>
      <c r="Q146" s="11">
        <v>239.44</v>
      </c>
      <c r="R146" s="11">
        <v>242.25</v>
      </c>
      <c r="S146" s="11">
        <v>207.51</v>
      </c>
      <c r="T146" s="11">
        <v>214.82</v>
      </c>
      <c r="U146" s="11">
        <v>196.82</v>
      </c>
      <c r="V146" s="11">
        <v>208.71</v>
      </c>
      <c r="W146" s="11">
        <v>200.4</v>
      </c>
      <c r="X146" s="11">
        <v>202.73</v>
      </c>
      <c r="Y146" s="11">
        <v>181.38</v>
      </c>
      <c r="Z146" s="11">
        <v>185.3</v>
      </c>
      <c r="AA146" s="11">
        <v>194.54</v>
      </c>
      <c r="AB146" s="11">
        <v>182.23</v>
      </c>
      <c r="AC146" s="11">
        <v>179.65</v>
      </c>
      <c r="AD146" s="11">
        <v>174.11</v>
      </c>
      <c r="AE146" s="11">
        <v>170.35</v>
      </c>
      <c r="AF146" s="11">
        <v>165.76</v>
      </c>
      <c r="AG146" s="11">
        <v>161.47999999999999</v>
      </c>
      <c r="AH146" s="11">
        <v>161.19</v>
      </c>
      <c r="AI146" s="7">
        <v>101.34</v>
      </c>
      <c r="AJ146" s="7">
        <v>93.38</v>
      </c>
    </row>
    <row r="147" spans="1:36">
      <c r="A147" s="9" t="s">
        <v>87</v>
      </c>
      <c r="B147" s="9" t="str">
        <f>VLOOKUP(Data[[#This Row],[or_product]],Ref_products[],2,FALSE)</f>
        <v>Oat</v>
      </c>
      <c r="C147" s="9" t="str">
        <f>VLOOKUP(Data[[#This Row],[MS]],Ref_MS[],2,FALSE)</f>
        <v>Slovenia</v>
      </c>
      <c r="D147" s="10" t="s">
        <v>37</v>
      </c>
      <c r="E147" s="10" t="s">
        <v>114</v>
      </c>
      <c r="F147" s="10" t="s">
        <v>27</v>
      </c>
      <c r="G147" s="11">
        <f t="shared" si="111"/>
        <v>1.2633333333333334</v>
      </c>
      <c r="H147" s="11">
        <v>2.4</v>
      </c>
      <c r="I147" s="11">
        <v>2.6</v>
      </c>
      <c r="J147" s="11">
        <v>1.9</v>
      </c>
      <c r="K147" s="11">
        <v>1.9</v>
      </c>
      <c r="L147" s="11">
        <v>1.8</v>
      </c>
      <c r="M147" s="11">
        <v>1.8</v>
      </c>
      <c r="N147" s="11">
        <v>2.4</v>
      </c>
      <c r="O147" s="11">
        <v>2.2999999999999998</v>
      </c>
      <c r="P147" s="11">
        <v>1.9</v>
      </c>
      <c r="Q147" s="11">
        <v>2</v>
      </c>
      <c r="R147" s="11">
        <v>2</v>
      </c>
      <c r="S147" s="11">
        <v>1.9</v>
      </c>
      <c r="T147" s="11">
        <v>1.5976543209876546</v>
      </c>
      <c r="U147" s="11">
        <v>1.6407407407407408</v>
      </c>
      <c r="V147" s="11">
        <v>1.6055555555555558</v>
      </c>
      <c r="W147" s="11">
        <v>1.5466666666666669</v>
      </c>
      <c r="X147" s="11">
        <v>1.5000000000000002</v>
      </c>
      <c r="Y147" s="11">
        <v>1.77</v>
      </c>
      <c r="Z147" s="11">
        <v>1.84</v>
      </c>
      <c r="AA147" s="11">
        <v>1.37</v>
      </c>
      <c r="AB147" s="11">
        <v>1.2</v>
      </c>
      <c r="AC147" s="11">
        <v>1.36</v>
      </c>
      <c r="AD147" s="11">
        <v>1.51</v>
      </c>
      <c r="AE147" s="11">
        <v>1.33</v>
      </c>
      <c r="AF147" s="11">
        <v>1.45</v>
      </c>
      <c r="AG147" s="11">
        <v>1.25</v>
      </c>
      <c r="AH147" s="11">
        <v>1.21</v>
      </c>
      <c r="AI147" s="7">
        <v>0.81</v>
      </c>
      <c r="AJ147" s="7">
        <v>1.2</v>
      </c>
    </row>
    <row r="148" spans="1:36">
      <c r="A148" s="9" t="s">
        <v>87</v>
      </c>
      <c r="B148" s="9" t="str">
        <f>VLOOKUP(Data[[#This Row],[or_product]],Ref_products[],2,FALSE)</f>
        <v>Oat</v>
      </c>
      <c r="C148" s="9" t="str">
        <f>VLOOKUP(Data[[#This Row],[MS]],Ref_MS[],2,FALSE)</f>
        <v>Slovakia</v>
      </c>
      <c r="D148" s="10" t="s">
        <v>37</v>
      </c>
      <c r="E148" s="10" t="s">
        <v>115</v>
      </c>
      <c r="F148" s="10" t="s">
        <v>28</v>
      </c>
      <c r="G148" s="11">
        <f t="shared" si="111"/>
        <v>13.296666666666672</v>
      </c>
      <c r="H148" s="11">
        <v>20</v>
      </c>
      <c r="I148" s="11">
        <v>20</v>
      </c>
      <c r="J148" s="11">
        <v>20</v>
      </c>
      <c r="K148" s="11">
        <v>20</v>
      </c>
      <c r="L148" s="11">
        <v>20</v>
      </c>
      <c r="M148" s="11">
        <v>19.600000000000001</v>
      </c>
      <c r="N148" s="11">
        <v>24</v>
      </c>
      <c r="O148" s="11">
        <v>23.4</v>
      </c>
      <c r="P148" s="11">
        <v>18.100000000000001</v>
      </c>
      <c r="Q148" s="11">
        <v>20.8</v>
      </c>
      <c r="R148" s="11">
        <v>30.5</v>
      </c>
      <c r="S148" s="11">
        <v>25.4</v>
      </c>
      <c r="T148" s="11">
        <v>20.2</v>
      </c>
      <c r="U148" s="11">
        <v>20.8</v>
      </c>
      <c r="V148" s="11">
        <v>20.8</v>
      </c>
      <c r="W148" s="11">
        <v>17</v>
      </c>
      <c r="X148" s="11">
        <v>17</v>
      </c>
      <c r="Y148" s="11">
        <v>14.76</v>
      </c>
      <c r="Z148" s="11">
        <v>15.2</v>
      </c>
      <c r="AA148" s="11">
        <v>15.77</v>
      </c>
      <c r="AB148" s="11">
        <v>13.9</v>
      </c>
      <c r="AC148" s="11">
        <v>15.37</v>
      </c>
      <c r="AD148" s="11">
        <v>15.88</v>
      </c>
      <c r="AE148" s="11">
        <v>14.7</v>
      </c>
      <c r="AF148" s="11">
        <v>14.82</v>
      </c>
      <c r="AG148" s="11">
        <v>12.93</v>
      </c>
      <c r="AH148" s="11">
        <v>12.09</v>
      </c>
      <c r="AI148" s="7">
        <v>12.26</v>
      </c>
      <c r="AJ148" s="7">
        <v>16.920000000000002</v>
      </c>
    </row>
    <row r="149" spans="1:36">
      <c r="A149" s="9" t="s">
        <v>87</v>
      </c>
      <c r="B149" s="9" t="str">
        <f>VLOOKUP(Data[[#This Row],[or_product]],Ref_products[],2,FALSE)</f>
        <v>Oat</v>
      </c>
      <c r="C149" s="9" t="str">
        <f>VLOOKUP(Data[[#This Row],[MS]],Ref_MS[],2,FALSE)</f>
        <v>Finland</v>
      </c>
      <c r="D149" s="10" t="s">
        <v>37</v>
      </c>
      <c r="E149" s="10" t="s">
        <v>116</v>
      </c>
      <c r="F149" s="10" t="s">
        <v>29</v>
      </c>
      <c r="G149" s="11">
        <f t="shared" si="111"/>
        <v>297.0333333333333</v>
      </c>
      <c r="H149" s="11">
        <v>332.3</v>
      </c>
      <c r="I149" s="11">
        <v>332.5</v>
      </c>
      <c r="J149" s="11">
        <v>329.3</v>
      </c>
      <c r="K149" s="11">
        <v>374.4</v>
      </c>
      <c r="L149" s="11">
        <v>369.2</v>
      </c>
      <c r="M149" s="11">
        <v>376.5</v>
      </c>
      <c r="N149" s="11">
        <v>403.9</v>
      </c>
      <c r="O149" s="11">
        <v>399.7</v>
      </c>
      <c r="P149" s="11">
        <v>422.7</v>
      </c>
      <c r="Q149" s="11">
        <v>450.6</v>
      </c>
      <c r="R149" s="11">
        <v>425.5</v>
      </c>
      <c r="S149" s="11">
        <v>371.8</v>
      </c>
      <c r="T149" s="11">
        <v>345.9</v>
      </c>
      <c r="U149" s="11">
        <v>353.6</v>
      </c>
      <c r="V149" s="11">
        <v>361.5</v>
      </c>
      <c r="W149" s="11">
        <v>372.9</v>
      </c>
      <c r="X149" s="11">
        <v>342.6</v>
      </c>
      <c r="Y149" s="11">
        <v>278.3</v>
      </c>
      <c r="Z149" s="11">
        <v>308.2</v>
      </c>
      <c r="AA149" s="11">
        <v>313.8</v>
      </c>
      <c r="AB149" s="11">
        <v>344.3</v>
      </c>
      <c r="AC149" s="11">
        <v>304.7</v>
      </c>
      <c r="AD149" s="11">
        <v>281.10000000000002</v>
      </c>
      <c r="AE149" s="11">
        <v>304.89999999999998</v>
      </c>
      <c r="AF149" s="11">
        <v>269.5</v>
      </c>
      <c r="AG149" s="11">
        <v>288.7</v>
      </c>
      <c r="AH149" s="11">
        <v>297.5</v>
      </c>
      <c r="AI149" s="7">
        <v>324.5</v>
      </c>
      <c r="AJ149" s="7">
        <v>314.2</v>
      </c>
    </row>
    <row r="150" spans="1:36">
      <c r="A150" s="9" t="s">
        <v>87</v>
      </c>
      <c r="B150" s="9" t="str">
        <f>VLOOKUP(Data[[#This Row],[or_product]],Ref_products[],2,FALSE)</f>
        <v>Oat</v>
      </c>
      <c r="C150" s="9" t="str">
        <f>VLOOKUP(Data[[#This Row],[MS]],Ref_MS[],2,FALSE)</f>
        <v>Sweden</v>
      </c>
      <c r="D150" s="10" t="s">
        <v>37</v>
      </c>
      <c r="E150" s="10" t="s">
        <v>117</v>
      </c>
      <c r="F150" s="10" t="s">
        <v>30</v>
      </c>
      <c r="G150" s="11">
        <f t="shared" si="111"/>
        <v>155.06333333333336</v>
      </c>
      <c r="H150" s="11">
        <v>322</v>
      </c>
      <c r="I150" s="11">
        <v>341</v>
      </c>
      <c r="J150" s="11">
        <v>278</v>
      </c>
      <c r="K150" s="11">
        <v>284</v>
      </c>
      <c r="L150" s="11">
        <v>315</v>
      </c>
      <c r="M150" s="11">
        <v>311.5</v>
      </c>
      <c r="N150" s="11">
        <v>305.7</v>
      </c>
      <c r="O150" s="11">
        <v>290.8</v>
      </c>
      <c r="P150" s="11">
        <v>271.60000000000002</v>
      </c>
      <c r="Q150" s="11">
        <v>287.7</v>
      </c>
      <c r="R150" s="11">
        <v>274.89999999999998</v>
      </c>
      <c r="S150" s="11">
        <v>224.9</v>
      </c>
      <c r="T150" s="11">
        <v>192.7</v>
      </c>
      <c r="U150" s="11">
        <v>196.7</v>
      </c>
      <c r="V150" s="11">
        <v>203.5</v>
      </c>
      <c r="W150" s="11">
        <v>222.5</v>
      </c>
      <c r="X150" s="11">
        <v>186.1</v>
      </c>
      <c r="Y150" s="11">
        <v>158.26</v>
      </c>
      <c r="Z150" s="11">
        <v>175.56</v>
      </c>
      <c r="AA150" s="11">
        <v>191.31</v>
      </c>
      <c r="AB150" s="11">
        <v>195.01</v>
      </c>
      <c r="AC150" s="11">
        <v>159.57</v>
      </c>
      <c r="AD150" s="11">
        <v>161.41999999999999</v>
      </c>
      <c r="AE150" s="11">
        <v>173.34</v>
      </c>
      <c r="AF150" s="11">
        <v>150.58000000000001</v>
      </c>
      <c r="AG150" s="11">
        <v>141.27000000000001</v>
      </c>
      <c r="AH150" s="11">
        <v>141.13</v>
      </c>
      <c r="AI150" s="7">
        <v>178.12</v>
      </c>
      <c r="AJ150" s="7">
        <v>166.65</v>
      </c>
    </row>
    <row r="151" spans="1:36">
      <c r="A151" s="9" t="s">
        <v>87</v>
      </c>
      <c r="B151" s="9" t="str">
        <f>VLOOKUP(Data[[#This Row],[or_product]],Ref_products[],2,FALSE)</f>
        <v>Oat</v>
      </c>
      <c r="C151" s="9" t="str">
        <f>VLOOKUP(Data[[#This Row],[MS]],Ref_MS[],2,FALSE)</f>
        <v>United Kingdom</v>
      </c>
      <c r="D151" s="10" t="s">
        <v>37</v>
      </c>
      <c r="E151" s="10" t="s">
        <v>118</v>
      </c>
      <c r="F151" s="10" t="s">
        <v>31</v>
      </c>
      <c r="G151" s="11">
        <f t="shared" si="111"/>
        <v>171.24</v>
      </c>
      <c r="H151" s="11">
        <v>91.7</v>
      </c>
      <c r="I151" s="11">
        <v>108.5</v>
      </c>
      <c r="J151" s="11">
        <v>111.5</v>
      </c>
      <c r="K151" s="11">
        <v>96.1</v>
      </c>
      <c r="L151" s="11">
        <v>99.8</v>
      </c>
      <c r="M151" s="11">
        <v>98.2</v>
      </c>
      <c r="N151" s="11">
        <v>92</v>
      </c>
      <c r="O151" s="11">
        <v>109</v>
      </c>
      <c r="P151" s="11">
        <v>112.3</v>
      </c>
      <c r="Q151" s="11">
        <v>125.5</v>
      </c>
      <c r="R151" s="11">
        <v>121.4</v>
      </c>
      <c r="S151" s="11">
        <v>107.8</v>
      </c>
      <c r="T151" s="11">
        <v>90.4</v>
      </c>
      <c r="U151" s="11">
        <v>121.5</v>
      </c>
      <c r="V151" s="11">
        <v>129</v>
      </c>
      <c r="W151" s="11">
        <v>135</v>
      </c>
      <c r="X151" s="11">
        <v>129</v>
      </c>
      <c r="Y151" s="11">
        <v>124</v>
      </c>
      <c r="Z151" s="11">
        <v>109</v>
      </c>
      <c r="AA151" s="11">
        <v>122</v>
      </c>
      <c r="AB151" s="11">
        <v>177</v>
      </c>
      <c r="AC151" s="11">
        <v>137</v>
      </c>
      <c r="AD151" s="11">
        <v>131</v>
      </c>
      <c r="AE151" s="11">
        <v>141</v>
      </c>
      <c r="AF151" s="11">
        <v>161</v>
      </c>
      <c r="AG151" s="11">
        <v>171.2</v>
      </c>
      <c r="AH151" s="11">
        <v>181.52</v>
      </c>
      <c r="AI151" s="7">
        <v>211.16</v>
      </c>
      <c r="AJ151" s="7">
        <v>0</v>
      </c>
    </row>
    <row r="152" spans="1:36">
      <c r="A152" s="9" t="s">
        <v>87</v>
      </c>
      <c r="B152" s="9" t="str">
        <f>VLOOKUP(Data[[#This Row],[or_product]],Ref_products[],2,FALSE)</f>
        <v>Grain maize</v>
      </c>
      <c r="C152" s="9" t="str">
        <f>VLOOKUP(Data[[#This Row],[MS]],Ref_MS[],2,FALSE)</f>
        <v>EU-27</v>
      </c>
      <c r="D152" s="10" t="s">
        <v>38</v>
      </c>
      <c r="E152" s="10" t="s">
        <v>88</v>
      </c>
      <c r="F152" s="10" t="s">
        <v>89</v>
      </c>
      <c r="G152" s="11">
        <f t="shared" si="111"/>
        <v>8572.94</v>
      </c>
      <c r="H152" s="11">
        <v>9205.6099999999988</v>
      </c>
      <c r="I152" s="11">
        <v>9040.0609999999997</v>
      </c>
      <c r="J152" s="11">
        <v>8917.5029999999988</v>
      </c>
      <c r="K152" s="11">
        <v>9498.5120000000006</v>
      </c>
      <c r="L152" s="11">
        <v>9458.5169999999998</v>
      </c>
      <c r="M152" s="11">
        <v>9315.2620000000006</v>
      </c>
      <c r="N152" s="11">
        <v>9302.4279999999999</v>
      </c>
      <c r="O152" s="11">
        <v>9729.1600000000017</v>
      </c>
      <c r="P152" s="11">
        <v>9903.64</v>
      </c>
      <c r="Q152" s="11">
        <v>9703.1999999999989</v>
      </c>
      <c r="R152" s="11">
        <v>10130.83</v>
      </c>
      <c r="S152" s="11">
        <v>10451.619999999999</v>
      </c>
      <c r="T152" s="11">
        <v>9309.4500000000007</v>
      </c>
      <c r="U152" s="11">
        <v>8844.630000000001</v>
      </c>
      <c r="V152" s="11">
        <v>8577.409999999998</v>
      </c>
      <c r="W152" s="11">
        <v>9195.0800000000017</v>
      </c>
      <c r="X152" s="11">
        <v>8653.1999999999989</v>
      </c>
      <c r="Y152" s="11">
        <v>8334.9800000000014</v>
      </c>
      <c r="Z152" s="11">
        <v>9286.3600000000024</v>
      </c>
      <c r="AA152" s="11">
        <v>9828.3799999999992</v>
      </c>
      <c r="AB152" s="11">
        <v>9767.0500000000011</v>
      </c>
      <c r="AC152" s="11">
        <v>9587.2300000000014</v>
      </c>
      <c r="AD152" s="11">
        <v>9249.15</v>
      </c>
      <c r="AE152" s="11">
        <v>8541.43</v>
      </c>
      <c r="AF152" s="11">
        <v>8266.65</v>
      </c>
      <c r="AG152" s="11">
        <v>8252.4599999999991</v>
      </c>
      <c r="AH152" s="11">
        <v>8910.74</v>
      </c>
      <c r="AI152" s="7">
        <v>9354.76</v>
      </c>
      <c r="AJ152" s="7">
        <v>9205.5</v>
      </c>
    </row>
    <row r="153" spans="1:36">
      <c r="A153" s="9" t="s">
        <v>87</v>
      </c>
      <c r="B153" s="9" t="str">
        <f>VLOOKUP(Data[[#This Row],[or_product]],Ref_products[],2,FALSE)</f>
        <v>Grain maize</v>
      </c>
      <c r="C153" s="9" t="str">
        <f>VLOOKUP(Data[[#This Row],[MS]],Ref_MS[],2,FALSE)</f>
        <v>EU-28</v>
      </c>
      <c r="D153" s="10" t="s">
        <v>38</v>
      </c>
      <c r="E153" s="10" t="s">
        <v>6</v>
      </c>
      <c r="F153" s="10" t="s">
        <v>5</v>
      </c>
      <c r="G153" s="11">
        <f>(SUM(AE153:AI153)-MAX(AE153:AI153)-MIN(AE153:AI153))/3</f>
        <v>8578.5733333333337</v>
      </c>
      <c r="H153" s="12">
        <f>H152+H181</f>
        <v>9205.6099999999988</v>
      </c>
      <c r="I153" s="12">
        <f t="shared" ref="I153" si="112">I152+I181</f>
        <v>9040.0609999999997</v>
      </c>
      <c r="J153" s="12">
        <f t="shared" ref="J153" si="113">J152+J181</f>
        <v>8917.5029999999988</v>
      </c>
      <c r="K153" s="12">
        <f t="shared" ref="K153" si="114">K152+K181</f>
        <v>9498.5120000000006</v>
      </c>
      <c r="L153" s="12">
        <f t="shared" ref="L153" si="115">L152+L181</f>
        <v>9458.5169999999998</v>
      </c>
      <c r="M153" s="12">
        <f t="shared" ref="M153" si="116">M152+M181</f>
        <v>9315.2620000000006</v>
      </c>
      <c r="N153" s="12">
        <f t="shared" ref="N153" si="117">N152+N181</f>
        <v>9302.4279999999999</v>
      </c>
      <c r="O153" s="12">
        <f t="shared" ref="O153" si="118">O152+O181</f>
        <v>9729.1600000000017</v>
      </c>
      <c r="P153" s="12">
        <f t="shared" ref="P153" si="119">P152+P181</f>
        <v>9903.64</v>
      </c>
      <c r="Q153" s="12">
        <f t="shared" ref="Q153" si="120">Q152+Q181</f>
        <v>9703.1999999999989</v>
      </c>
      <c r="R153" s="12">
        <f t="shared" ref="R153" si="121">R152+R181</f>
        <v>10130.83</v>
      </c>
      <c r="S153" s="12">
        <f t="shared" ref="S153" si="122">S152+S181</f>
        <v>10451.619999999999</v>
      </c>
      <c r="T153" s="12">
        <f t="shared" ref="T153" si="123">T152+T181</f>
        <v>9309.4500000000007</v>
      </c>
      <c r="U153" s="12">
        <f t="shared" ref="U153" si="124">U152+U181</f>
        <v>8844.630000000001</v>
      </c>
      <c r="V153" s="12">
        <f t="shared" ref="V153" si="125">V152+V181</f>
        <v>8577.409999999998</v>
      </c>
      <c r="W153" s="12">
        <f t="shared" ref="W153" si="126">W152+W181</f>
        <v>9195.0800000000017</v>
      </c>
      <c r="X153" s="12">
        <f t="shared" ref="X153" si="127">X152+X181</f>
        <v>8653.1999999999989</v>
      </c>
      <c r="Y153" s="12">
        <f t="shared" ref="Y153" si="128">Y152+Y181</f>
        <v>8334.9800000000014</v>
      </c>
      <c r="Z153" s="12">
        <f t="shared" ref="Z153" si="129">Z152+Z181</f>
        <v>9286.3600000000024</v>
      </c>
      <c r="AA153" s="12">
        <f t="shared" ref="AA153" si="130">AA152+AA181</f>
        <v>9837.7999999999993</v>
      </c>
      <c r="AB153" s="12">
        <f t="shared" ref="AB153" si="131">AB152+AB181</f>
        <v>9778.36</v>
      </c>
      <c r="AC153" s="12">
        <f t="shared" ref="AC153" si="132">AC152+AC181</f>
        <v>9587.2300000000014</v>
      </c>
      <c r="AD153" s="12">
        <f t="shared" ref="AD153" si="133">AD152+AD181</f>
        <v>9253.15</v>
      </c>
      <c r="AE153" s="12">
        <f t="shared" ref="AE153" si="134">AE152+AE181</f>
        <v>8546.43</v>
      </c>
      <c r="AF153" s="12">
        <f t="shared" ref="AF153" si="135">AF152+AF181</f>
        <v>8271.65</v>
      </c>
      <c r="AG153" s="12">
        <f t="shared" ref="AG153" si="136">AG152+AG181</f>
        <v>8259.4599999999991</v>
      </c>
      <c r="AH153" s="12">
        <f t="shared" ref="AH153" si="137">AH152+AH181</f>
        <v>8917.64</v>
      </c>
      <c r="AI153" s="7">
        <f t="shared" ref="AI153" si="138">AI152+AI181</f>
        <v>9363.7800000000007</v>
      </c>
    </row>
    <row r="154" spans="1:36">
      <c r="A154" s="9" t="s">
        <v>87</v>
      </c>
      <c r="B154" s="9" t="str">
        <f>VLOOKUP(Data[[#This Row],[or_product]],Ref_products[],2,FALSE)</f>
        <v>Grain maize</v>
      </c>
      <c r="C154" s="9" t="str">
        <f>VLOOKUP(Data[[#This Row],[MS]],Ref_MS[],2,FALSE)</f>
        <v>Belgium</v>
      </c>
      <c r="D154" s="10" t="s">
        <v>38</v>
      </c>
      <c r="E154" s="10" t="s">
        <v>90</v>
      </c>
      <c r="F154" s="10" t="s">
        <v>7</v>
      </c>
      <c r="G154" s="11">
        <f t="shared" si="111"/>
        <v>50.993333333333339</v>
      </c>
      <c r="H154" s="11">
        <v>18.5</v>
      </c>
      <c r="I154" s="11">
        <v>26.1</v>
      </c>
      <c r="J154" s="11">
        <v>26.4</v>
      </c>
      <c r="K154" s="11">
        <v>22.2</v>
      </c>
      <c r="L154" s="11">
        <v>23.6</v>
      </c>
      <c r="M154" s="11">
        <v>28.2</v>
      </c>
      <c r="N154" s="11">
        <v>33.5</v>
      </c>
      <c r="O154" s="11">
        <v>35.799999999999997</v>
      </c>
      <c r="P154" s="11">
        <v>40.6</v>
      </c>
      <c r="Q154" s="11">
        <v>47.4</v>
      </c>
      <c r="R154" s="11">
        <v>52.7</v>
      </c>
      <c r="S154" s="11">
        <v>52.2</v>
      </c>
      <c r="T154" s="11">
        <v>54.3</v>
      </c>
      <c r="U154" s="11">
        <v>56.5</v>
      </c>
      <c r="V154" s="11">
        <v>58.2</v>
      </c>
      <c r="W154" s="11">
        <v>72</v>
      </c>
      <c r="X154" s="11">
        <v>66.7</v>
      </c>
      <c r="Y154" s="11">
        <v>69.8</v>
      </c>
      <c r="Z154" s="11">
        <v>72.03</v>
      </c>
      <c r="AA154" s="11">
        <v>67.2</v>
      </c>
      <c r="AB154" s="11">
        <v>74.17</v>
      </c>
      <c r="AC154" s="11">
        <v>62.83</v>
      </c>
      <c r="AD154" s="11">
        <v>58.4</v>
      </c>
      <c r="AE154" s="11">
        <v>52.1</v>
      </c>
      <c r="AF154" s="11">
        <v>49</v>
      </c>
      <c r="AG154" s="11">
        <v>53.99</v>
      </c>
      <c r="AH154" s="11">
        <v>48.64</v>
      </c>
      <c r="AI154" s="7">
        <v>51.88</v>
      </c>
      <c r="AJ154" s="7">
        <v>48.2</v>
      </c>
    </row>
    <row r="155" spans="1:36">
      <c r="A155" s="9" t="s">
        <v>87</v>
      </c>
      <c r="B155" s="9" t="str">
        <f>VLOOKUP(Data[[#This Row],[or_product]],Ref_products[],2,FALSE)</f>
        <v>Grain maize</v>
      </c>
      <c r="C155" s="9" t="str">
        <f>VLOOKUP(Data[[#This Row],[MS]],Ref_MS[],2,FALSE)</f>
        <v>Bulgaria</v>
      </c>
      <c r="D155" s="10" t="s">
        <v>38</v>
      </c>
      <c r="E155" s="10" t="s">
        <v>91</v>
      </c>
      <c r="F155" s="10" t="s">
        <v>8</v>
      </c>
      <c r="G155" s="11">
        <f t="shared" si="111"/>
        <v>470.82333333333327</v>
      </c>
      <c r="H155" s="11">
        <v>528.4</v>
      </c>
      <c r="I155" s="11">
        <v>493.2</v>
      </c>
      <c r="J155" s="11">
        <v>475.3</v>
      </c>
      <c r="K155" s="11">
        <v>477.8</v>
      </c>
      <c r="L155" s="11">
        <v>463.7</v>
      </c>
      <c r="M155" s="11">
        <v>477.1</v>
      </c>
      <c r="N155" s="11">
        <v>487.5</v>
      </c>
      <c r="O155" s="11">
        <v>576.29999999999995</v>
      </c>
      <c r="P155" s="11">
        <v>353.1</v>
      </c>
      <c r="Q155" s="11">
        <v>304</v>
      </c>
      <c r="R155" s="11">
        <v>414.7</v>
      </c>
      <c r="S155" s="11">
        <v>383.2</v>
      </c>
      <c r="T155" s="11">
        <v>298.7</v>
      </c>
      <c r="U155" s="11">
        <v>350.3</v>
      </c>
      <c r="V155" s="11">
        <v>214.4</v>
      </c>
      <c r="W155" s="11">
        <v>329.3</v>
      </c>
      <c r="X155" s="11">
        <v>274.2</v>
      </c>
      <c r="Y155" s="11">
        <v>327.52</v>
      </c>
      <c r="Z155" s="11">
        <v>399.42</v>
      </c>
      <c r="AA155" s="11">
        <v>466.8</v>
      </c>
      <c r="AB155" s="11">
        <v>428.3</v>
      </c>
      <c r="AC155" s="11">
        <v>408.4</v>
      </c>
      <c r="AD155" s="11">
        <v>498.64</v>
      </c>
      <c r="AE155" s="11">
        <v>406.94</v>
      </c>
      <c r="AF155" s="11">
        <v>398.15</v>
      </c>
      <c r="AG155" s="11">
        <v>444.62</v>
      </c>
      <c r="AH155" s="11">
        <v>560.91</v>
      </c>
      <c r="AI155" s="7">
        <v>581.53</v>
      </c>
      <c r="AJ155" s="7">
        <v>570</v>
      </c>
    </row>
    <row r="156" spans="1:36">
      <c r="A156" s="9" t="s">
        <v>87</v>
      </c>
      <c r="B156" s="9" t="str">
        <f>VLOOKUP(Data[[#This Row],[or_product]],Ref_products[],2,FALSE)</f>
        <v>Grain maize</v>
      </c>
      <c r="C156" s="9" t="str">
        <f>VLOOKUP(Data[[#This Row],[MS]],Ref_MS[],2,FALSE)</f>
        <v>Czech Republic</v>
      </c>
      <c r="D156" s="10" t="s">
        <v>38</v>
      </c>
      <c r="E156" s="10" t="s">
        <v>92</v>
      </c>
      <c r="F156" s="10" t="s">
        <v>93</v>
      </c>
      <c r="G156" s="11">
        <f t="shared" si="111"/>
        <v>84.75333333333333</v>
      </c>
      <c r="H156" s="11">
        <v>30</v>
      </c>
      <c r="I156" s="11">
        <v>30</v>
      </c>
      <c r="J156" s="11">
        <v>27</v>
      </c>
      <c r="K156" s="11">
        <v>30</v>
      </c>
      <c r="L156" s="11">
        <v>41.2</v>
      </c>
      <c r="M156" s="11">
        <v>32.9</v>
      </c>
      <c r="N156" s="11">
        <v>39.4</v>
      </c>
      <c r="O156" s="11">
        <v>47.3</v>
      </c>
      <c r="P156" s="11">
        <v>61.9</v>
      </c>
      <c r="Q156" s="11">
        <v>70.569999999999993</v>
      </c>
      <c r="R156" s="11">
        <v>85.43</v>
      </c>
      <c r="S156" s="11">
        <v>89.92</v>
      </c>
      <c r="T156" s="11">
        <v>98</v>
      </c>
      <c r="U156" s="11">
        <v>89.8</v>
      </c>
      <c r="V156" s="11">
        <v>111.7</v>
      </c>
      <c r="W156" s="11">
        <v>113.8</v>
      </c>
      <c r="X156" s="11">
        <v>105.3</v>
      </c>
      <c r="Y156" s="11">
        <v>103.28</v>
      </c>
      <c r="Z156" s="11">
        <v>121.01</v>
      </c>
      <c r="AA156" s="11">
        <v>119.33</v>
      </c>
      <c r="AB156" s="11">
        <v>96.9</v>
      </c>
      <c r="AC156" s="11">
        <v>98.75</v>
      </c>
      <c r="AD156" s="11">
        <v>79.97</v>
      </c>
      <c r="AE156" s="11">
        <v>86.41</v>
      </c>
      <c r="AF156" s="11">
        <v>86</v>
      </c>
      <c r="AG156" s="11">
        <v>81.849999999999994</v>
      </c>
      <c r="AH156" s="11">
        <v>74.83</v>
      </c>
      <c r="AI156" s="7">
        <v>87.23</v>
      </c>
      <c r="AJ156" s="7">
        <v>102.44</v>
      </c>
    </row>
    <row r="157" spans="1:36">
      <c r="A157" s="9" t="s">
        <v>87</v>
      </c>
      <c r="B157" s="9" t="str">
        <f>VLOOKUP(Data[[#This Row],[or_product]],Ref_products[],2,FALSE)</f>
        <v>Grain maize</v>
      </c>
      <c r="C157" s="9" t="str">
        <f>VLOOKUP(Data[[#This Row],[MS]],Ref_MS[],2,FALSE)</f>
        <v>Denmark</v>
      </c>
      <c r="D157" s="10" t="s">
        <v>38</v>
      </c>
      <c r="E157" s="10" t="s">
        <v>94</v>
      </c>
      <c r="F157" s="10" t="s">
        <v>10</v>
      </c>
      <c r="G157" s="11">
        <f t="shared" si="111"/>
        <v>5.7666666666666657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9.5</v>
      </c>
      <c r="Z157" s="11">
        <v>10.6</v>
      </c>
      <c r="AA157" s="11">
        <v>12.9</v>
      </c>
      <c r="AB157" s="11">
        <v>12.8</v>
      </c>
      <c r="AC157" s="11">
        <v>10.1</v>
      </c>
      <c r="AD157" s="11">
        <v>9</v>
      </c>
      <c r="AE157" s="11">
        <v>5.7</v>
      </c>
      <c r="AF157" s="11">
        <v>5.0999999999999996</v>
      </c>
      <c r="AG157" s="11">
        <v>6.3</v>
      </c>
      <c r="AH157" s="11">
        <v>5.4</v>
      </c>
      <c r="AI157" s="7">
        <v>6.2</v>
      </c>
      <c r="AJ157" s="7">
        <v>6.4</v>
      </c>
    </row>
    <row r="158" spans="1:36">
      <c r="A158" s="9" t="s">
        <v>87</v>
      </c>
      <c r="B158" s="9" t="str">
        <f>VLOOKUP(Data[[#This Row],[or_product]],Ref_products[],2,FALSE)</f>
        <v>Grain maize</v>
      </c>
      <c r="C158" s="9" t="str">
        <f>VLOOKUP(Data[[#This Row],[MS]],Ref_MS[],2,FALSE)</f>
        <v>Germany</v>
      </c>
      <c r="D158" s="10" t="s">
        <v>38</v>
      </c>
      <c r="E158" s="10" t="s">
        <v>95</v>
      </c>
      <c r="F158" s="10" t="s">
        <v>11</v>
      </c>
      <c r="G158" s="11">
        <f t="shared" si="111"/>
        <v>417.2</v>
      </c>
      <c r="H158" s="11">
        <v>331.1</v>
      </c>
      <c r="I158" s="11">
        <v>345.4</v>
      </c>
      <c r="J158" s="11">
        <v>325.10000000000002</v>
      </c>
      <c r="K158" s="11">
        <v>372.1</v>
      </c>
      <c r="L158" s="11">
        <v>368.3</v>
      </c>
      <c r="M158" s="11">
        <v>341</v>
      </c>
      <c r="N158" s="11">
        <v>370.7</v>
      </c>
      <c r="O158" s="11">
        <v>360.8</v>
      </c>
      <c r="P158" s="11">
        <v>396.5</v>
      </c>
      <c r="Q158" s="11">
        <v>398.7</v>
      </c>
      <c r="R158" s="11">
        <v>463.4</v>
      </c>
      <c r="S158" s="11">
        <v>461.7</v>
      </c>
      <c r="T158" s="11">
        <v>443.1</v>
      </c>
      <c r="U158" s="11">
        <v>401</v>
      </c>
      <c r="V158" s="11">
        <v>403.2</v>
      </c>
      <c r="W158" s="11">
        <v>520.5</v>
      </c>
      <c r="X158" s="11">
        <v>464.3</v>
      </c>
      <c r="Y158" s="11">
        <v>466.59</v>
      </c>
      <c r="Z158" s="11">
        <v>487.9</v>
      </c>
      <c r="AA158" s="11">
        <v>526.20000000000005</v>
      </c>
      <c r="AB158" s="11">
        <v>497</v>
      </c>
      <c r="AC158" s="11">
        <v>481.3</v>
      </c>
      <c r="AD158" s="11">
        <v>455.5</v>
      </c>
      <c r="AE158" s="11">
        <v>416.3</v>
      </c>
      <c r="AF158" s="11">
        <v>432</v>
      </c>
      <c r="AG158" s="11">
        <v>410.9</v>
      </c>
      <c r="AH158" s="11">
        <v>416</v>
      </c>
      <c r="AI158" s="7">
        <v>419.3</v>
      </c>
      <c r="AJ158" s="7">
        <v>430.7</v>
      </c>
    </row>
    <row r="159" spans="1:36">
      <c r="A159" s="9" t="s">
        <v>87</v>
      </c>
      <c r="B159" s="9" t="str">
        <f>VLOOKUP(Data[[#This Row],[or_product]],Ref_products[],2,FALSE)</f>
        <v>Grain maize</v>
      </c>
      <c r="C159" s="9" t="str">
        <f>VLOOKUP(Data[[#This Row],[MS]],Ref_MS[],2,FALSE)</f>
        <v>Estonia</v>
      </c>
      <c r="D159" s="10" t="s">
        <v>38</v>
      </c>
      <c r="E159" s="10" t="s">
        <v>96</v>
      </c>
      <c r="F159" s="10" t="s">
        <v>12</v>
      </c>
      <c r="G159" s="11">
        <f t="shared" si="111"/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7">
        <v>0</v>
      </c>
      <c r="AJ159" s="7">
        <v>0</v>
      </c>
    </row>
    <row r="160" spans="1:36">
      <c r="A160" s="9" t="s">
        <v>87</v>
      </c>
      <c r="B160" s="9" t="str">
        <f>VLOOKUP(Data[[#This Row],[or_product]],Ref_products[],2,FALSE)</f>
        <v>Grain maize</v>
      </c>
      <c r="C160" s="9" t="str">
        <f>VLOOKUP(Data[[#This Row],[MS]],Ref_MS[],2,FALSE)</f>
        <v>Ireland</v>
      </c>
      <c r="D160" s="10" t="s">
        <v>38</v>
      </c>
      <c r="E160" s="10" t="s">
        <v>97</v>
      </c>
      <c r="F160" s="10" t="s">
        <v>13</v>
      </c>
      <c r="G160" s="11">
        <f t="shared" si="111"/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7">
        <v>0</v>
      </c>
      <c r="AJ160" s="7">
        <v>0</v>
      </c>
    </row>
    <row r="161" spans="1:36">
      <c r="A161" s="9" t="s">
        <v>87</v>
      </c>
      <c r="B161" s="9" t="str">
        <f>VLOOKUP(Data[[#This Row],[or_product]],Ref_products[],2,FALSE)</f>
        <v>Grain maize</v>
      </c>
      <c r="C161" s="9" t="str">
        <f>VLOOKUP(Data[[#This Row],[MS]],Ref_MS[],2,FALSE)</f>
        <v>Greece</v>
      </c>
      <c r="D161" s="10" t="s">
        <v>38</v>
      </c>
      <c r="E161" s="10" t="s">
        <v>98</v>
      </c>
      <c r="F161" s="10" t="s">
        <v>14</v>
      </c>
      <c r="G161" s="11">
        <f t="shared" si="111"/>
        <v>121.59000000000002</v>
      </c>
      <c r="H161" s="11">
        <v>198</v>
      </c>
      <c r="I161" s="11">
        <v>197.9</v>
      </c>
      <c r="J161" s="11">
        <v>160</v>
      </c>
      <c r="K161" s="11">
        <v>212.4</v>
      </c>
      <c r="L161" s="11">
        <v>212</v>
      </c>
      <c r="M161" s="11">
        <v>215.2</v>
      </c>
      <c r="N161" s="11">
        <v>210</v>
      </c>
      <c r="O161" s="11">
        <v>208.25</v>
      </c>
      <c r="P161" s="11">
        <v>210.39</v>
      </c>
      <c r="Q161" s="11">
        <v>225.47</v>
      </c>
      <c r="R161" s="11">
        <v>249.02</v>
      </c>
      <c r="S161" s="11">
        <v>251.41</v>
      </c>
      <c r="T161" s="11">
        <v>241.42</v>
      </c>
      <c r="U161" s="11">
        <v>179.13</v>
      </c>
      <c r="V161" s="11">
        <v>190.34</v>
      </c>
      <c r="W161" s="11">
        <v>240.1</v>
      </c>
      <c r="X161" s="11">
        <v>235.26</v>
      </c>
      <c r="Y161" s="11">
        <v>181.05</v>
      </c>
      <c r="Z161" s="11">
        <v>181.88</v>
      </c>
      <c r="AA161" s="11">
        <v>183.95</v>
      </c>
      <c r="AB161" s="11">
        <v>183.01</v>
      </c>
      <c r="AC161" s="11">
        <v>159.78</v>
      </c>
      <c r="AD161" s="11">
        <v>152.05000000000001</v>
      </c>
      <c r="AE161" s="11">
        <v>139.47999999999999</v>
      </c>
      <c r="AF161" s="11">
        <v>132.49</v>
      </c>
      <c r="AG161" s="11">
        <v>113.45</v>
      </c>
      <c r="AH161" s="11">
        <v>115.5</v>
      </c>
      <c r="AI161" s="7">
        <v>116.78</v>
      </c>
      <c r="AJ161" s="7">
        <v>112.82</v>
      </c>
    </row>
    <row r="162" spans="1:36">
      <c r="A162" s="9" t="s">
        <v>87</v>
      </c>
      <c r="B162" s="9" t="str">
        <f>VLOOKUP(Data[[#This Row],[or_product]],Ref_products[],2,FALSE)</f>
        <v>Grain maize</v>
      </c>
      <c r="C162" s="9" t="str">
        <f>VLOOKUP(Data[[#This Row],[MS]],Ref_MS[],2,FALSE)</f>
        <v>Spain</v>
      </c>
      <c r="D162" s="10" t="s">
        <v>38</v>
      </c>
      <c r="E162" s="10" t="s">
        <v>99</v>
      </c>
      <c r="F162" s="10" t="s">
        <v>15</v>
      </c>
      <c r="G162" s="11">
        <f t="shared" si="111"/>
        <v>344.74666666666661</v>
      </c>
      <c r="H162" s="11">
        <v>264.5</v>
      </c>
      <c r="I162" s="11">
        <v>341.8</v>
      </c>
      <c r="J162" s="11">
        <v>357.5</v>
      </c>
      <c r="K162" s="11">
        <v>439.7</v>
      </c>
      <c r="L162" s="11">
        <v>486.4</v>
      </c>
      <c r="M162" s="11">
        <v>459.1</v>
      </c>
      <c r="N162" s="11">
        <v>394</v>
      </c>
      <c r="O162" s="11">
        <v>433.1</v>
      </c>
      <c r="P162" s="11">
        <v>512.5</v>
      </c>
      <c r="Q162" s="11">
        <v>465.1</v>
      </c>
      <c r="R162" s="11">
        <v>476.1</v>
      </c>
      <c r="S162" s="11">
        <v>479.8</v>
      </c>
      <c r="T162" s="11">
        <v>417.3</v>
      </c>
      <c r="U162" s="11">
        <v>344.4</v>
      </c>
      <c r="V162" s="11">
        <v>361</v>
      </c>
      <c r="W162" s="11">
        <v>371.7</v>
      </c>
      <c r="X162" s="11">
        <v>347.6</v>
      </c>
      <c r="Y162" s="11">
        <v>314.20999999999998</v>
      </c>
      <c r="Z162" s="11">
        <v>369.26</v>
      </c>
      <c r="AA162" s="11">
        <v>390.22</v>
      </c>
      <c r="AB162" s="11">
        <v>442.3</v>
      </c>
      <c r="AC162" s="11">
        <v>418.55</v>
      </c>
      <c r="AD162" s="11">
        <v>398.26</v>
      </c>
      <c r="AE162" s="11">
        <v>359.28</v>
      </c>
      <c r="AF162" s="11">
        <v>333.63</v>
      </c>
      <c r="AG162" s="11">
        <v>322.37</v>
      </c>
      <c r="AH162" s="11">
        <v>356.83</v>
      </c>
      <c r="AI162" s="7">
        <v>343.78</v>
      </c>
      <c r="AJ162" s="7">
        <v>346.93</v>
      </c>
    </row>
    <row r="163" spans="1:36">
      <c r="A163" s="9" t="s">
        <v>87</v>
      </c>
      <c r="B163" s="9" t="str">
        <f>VLOOKUP(Data[[#This Row],[or_product]],Ref_products[],2,FALSE)</f>
        <v>Grain maize</v>
      </c>
      <c r="C163" s="9" t="str">
        <f>VLOOKUP(Data[[#This Row],[MS]],Ref_MS[],2,FALSE)</f>
        <v>France</v>
      </c>
      <c r="D163" s="10" t="s">
        <v>38</v>
      </c>
      <c r="E163" s="10" t="s">
        <v>100</v>
      </c>
      <c r="F163" s="10" t="s">
        <v>0</v>
      </c>
      <c r="G163" s="11">
        <f t="shared" si="111"/>
        <v>1461.5366666666669</v>
      </c>
      <c r="H163" s="11">
        <v>1829.6</v>
      </c>
      <c r="I163" s="11">
        <v>1643.5</v>
      </c>
      <c r="J163" s="11">
        <v>1630.6</v>
      </c>
      <c r="K163" s="11">
        <v>1707.7</v>
      </c>
      <c r="L163" s="11">
        <v>1824</v>
      </c>
      <c r="M163" s="11">
        <v>1761</v>
      </c>
      <c r="N163" s="11">
        <v>1715.4</v>
      </c>
      <c r="O163" s="11">
        <v>1764.8</v>
      </c>
      <c r="P163" s="11">
        <v>1916.4</v>
      </c>
      <c r="Q163" s="11">
        <v>1830.9</v>
      </c>
      <c r="R163" s="11">
        <v>1684.5</v>
      </c>
      <c r="S163" s="11">
        <v>1821</v>
      </c>
      <c r="T163" s="11">
        <v>1658.3</v>
      </c>
      <c r="U163" s="11">
        <v>1503.6</v>
      </c>
      <c r="V163" s="11">
        <v>1530.7</v>
      </c>
      <c r="W163" s="11">
        <v>1758.5</v>
      </c>
      <c r="X163" s="11">
        <v>1679.8</v>
      </c>
      <c r="Y163" s="11">
        <v>1600.33</v>
      </c>
      <c r="Z163" s="11">
        <v>1596.71</v>
      </c>
      <c r="AA163" s="11">
        <v>1709.94</v>
      </c>
      <c r="AB163" s="11">
        <v>1843.48</v>
      </c>
      <c r="AC163" s="11">
        <v>1825.12</v>
      </c>
      <c r="AD163" s="11">
        <v>1637.08</v>
      </c>
      <c r="AE163" s="11">
        <v>1442.81</v>
      </c>
      <c r="AF163" s="11">
        <v>1435.7</v>
      </c>
      <c r="AG163" s="11">
        <v>1426.26</v>
      </c>
      <c r="AH163" s="11">
        <v>1506.1</v>
      </c>
      <c r="AI163" s="7">
        <v>1691.13</v>
      </c>
      <c r="AJ163" s="7">
        <v>1524</v>
      </c>
    </row>
    <row r="164" spans="1:36">
      <c r="A164" s="9" t="s">
        <v>87</v>
      </c>
      <c r="B164" s="9" t="str">
        <f>VLOOKUP(Data[[#This Row],[or_product]],Ref_products[],2,FALSE)</f>
        <v>Grain maize</v>
      </c>
      <c r="C164" s="9" t="str">
        <f>VLOOKUP(Data[[#This Row],[MS]],Ref_MS[],2,FALSE)</f>
        <v>Croatia</v>
      </c>
      <c r="D164" s="10" t="s">
        <v>38</v>
      </c>
      <c r="E164" s="10" t="s">
        <v>101</v>
      </c>
      <c r="F164" s="10" t="s">
        <v>4</v>
      </c>
      <c r="G164" s="11">
        <f t="shared" si="111"/>
        <v>251.6933333333333</v>
      </c>
      <c r="H164" s="11">
        <v>271.70999999999998</v>
      </c>
      <c r="I164" s="11">
        <v>269.06099999999998</v>
      </c>
      <c r="J164" s="11">
        <v>252.60300000000001</v>
      </c>
      <c r="K164" s="11">
        <v>259.81199999999995</v>
      </c>
      <c r="L164" s="11">
        <v>269.81700000000001</v>
      </c>
      <c r="M164" s="11">
        <v>276.36199999999997</v>
      </c>
      <c r="N164" s="11">
        <v>282.72800000000001</v>
      </c>
      <c r="O164" s="11">
        <v>292.43</v>
      </c>
      <c r="P164" s="11">
        <v>305.87</v>
      </c>
      <c r="Q164" s="11">
        <v>306.81</v>
      </c>
      <c r="R164" s="11">
        <v>304.72000000000003</v>
      </c>
      <c r="S164" s="11">
        <v>306.35000000000002</v>
      </c>
      <c r="T164" s="11">
        <v>318.97000000000003</v>
      </c>
      <c r="U164" s="11">
        <v>296.2</v>
      </c>
      <c r="V164" s="11">
        <v>288.55</v>
      </c>
      <c r="W164" s="11">
        <v>314.06</v>
      </c>
      <c r="X164" s="11">
        <v>296.91000000000003</v>
      </c>
      <c r="Y164" s="11">
        <v>296.77</v>
      </c>
      <c r="Z164" s="11">
        <v>305.13</v>
      </c>
      <c r="AA164" s="11">
        <v>299.16000000000003</v>
      </c>
      <c r="AB164" s="11">
        <v>288.37</v>
      </c>
      <c r="AC164" s="11">
        <v>252.57</v>
      </c>
      <c r="AD164" s="11">
        <v>263.97000000000003</v>
      </c>
      <c r="AE164" s="11">
        <v>252.07</v>
      </c>
      <c r="AF164" s="11">
        <v>247.12</v>
      </c>
      <c r="AG164" s="11">
        <v>235.35</v>
      </c>
      <c r="AH164" s="11">
        <v>255.89</v>
      </c>
      <c r="AI164" s="7">
        <v>288.39999999999998</v>
      </c>
      <c r="AJ164" s="7">
        <v>287</v>
      </c>
    </row>
    <row r="165" spans="1:36">
      <c r="A165" s="9" t="s">
        <v>87</v>
      </c>
      <c r="B165" s="9" t="str">
        <f>VLOOKUP(Data[[#This Row],[or_product]],Ref_products[],2,FALSE)</f>
        <v>Grain maize</v>
      </c>
      <c r="C165" s="9" t="str">
        <f>VLOOKUP(Data[[#This Row],[MS]],Ref_MS[],2,FALSE)</f>
        <v>Italy</v>
      </c>
      <c r="D165" s="10" t="s">
        <v>38</v>
      </c>
      <c r="E165" s="10" t="s">
        <v>102</v>
      </c>
      <c r="F165" s="10" t="s">
        <v>16</v>
      </c>
      <c r="G165" s="11">
        <f t="shared" si="111"/>
        <v>625.80000000000007</v>
      </c>
      <c r="H165" s="11">
        <v>934.5</v>
      </c>
      <c r="I165" s="11">
        <v>909.9</v>
      </c>
      <c r="J165" s="11">
        <v>942.5</v>
      </c>
      <c r="K165" s="11">
        <v>1022.7</v>
      </c>
      <c r="L165" s="11">
        <v>1039.2</v>
      </c>
      <c r="M165" s="11">
        <v>970.3</v>
      </c>
      <c r="N165" s="11">
        <v>1027.9000000000001</v>
      </c>
      <c r="O165" s="11">
        <v>1063.5999999999999</v>
      </c>
      <c r="P165" s="11">
        <v>1109.3</v>
      </c>
      <c r="Q165" s="11">
        <v>1112</v>
      </c>
      <c r="R165" s="11">
        <v>1163.2</v>
      </c>
      <c r="S165" s="11">
        <v>1196.8</v>
      </c>
      <c r="T165" s="11">
        <v>1119.5</v>
      </c>
      <c r="U165" s="11">
        <v>1108</v>
      </c>
      <c r="V165" s="11">
        <v>1053.4000000000001</v>
      </c>
      <c r="W165" s="11">
        <v>991.5</v>
      </c>
      <c r="X165" s="11">
        <v>915.5</v>
      </c>
      <c r="Y165" s="11">
        <v>927.08</v>
      </c>
      <c r="Z165" s="11">
        <v>994.83</v>
      </c>
      <c r="AA165" s="11">
        <v>976.56</v>
      </c>
      <c r="AB165" s="11">
        <v>908.11</v>
      </c>
      <c r="AC165" s="11">
        <v>869.95</v>
      </c>
      <c r="AD165" s="11">
        <v>726.99</v>
      </c>
      <c r="AE165" s="11">
        <v>660.73</v>
      </c>
      <c r="AF165" s="11">
        <v>645.74</v>
      </c>
      <c r="AG165" s="11">
        <v>591.21</v>
      </c>
      <c r="AH165" s="11">
        <v>628.79999999999995</v>
      </c>
      <c r="AI165" s="7">
        <v>602.86</v>
      </c>
      <c r="AJ165" s="7">
        <v>588.6</v>
      </c>
    </row>
    <row r="166" spans="1:36">
      <c r="A166" s="9" t="s">
        <v>87</v>
      </c>
      <c r="B166" s="9" t="str">
        <f>VLOOKUP(Data[[#This Row],[or_product]],Ref_products[],2,FALSE)</f>
        <v>Grain maize</v>
      </c>
      <c r="C166" s="9" t="str">
        <f>VLOOKUP(Data[[#This Row],[MS]],Ref_MS[],2,FALSE)</f>
        <v>Cyprus</v>
      </c>
      <c r="D166" s="10" t="s">
        <v>38</v>
      </c>
      <c r="E166" s="10" t="s">
        <v>103</v>
      </c>
      <c r="F166" s="10" t="s">
        <v>17</v>
      </c>
      <c r="G166" s="11">
        <f t="shared" si="111"/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7">
        <v>0</v>
      </c>
      <c r="AJ166" s="7">
        <v>0</v>
      </c>
    </row>
    <row r="167" spans="1:36">
      <c r="A167" s="9" t="s">
        <v>87</v>
      </c>
      <c r="B167" s="9" t="str">
        <f>VLOOKUP(Data[[#This Row],[or_product]],Ref_products[],2,FALSE)</f>
        <v>Grain maize</v>
      </c>
      <c r="C167" s="9" t="str">
        <f>VLOOKUP(Data[[#This Row],[MS]],Ref_MS[],2,FALSE)</f>
        <v>Latvia</v>
      </c>
      <c r="D167" s="10" t="s">
        <v>38</v>
      </c>
      <c r="E167" s="10" t="s">
        <v>104</v>
      </c>
      <c r="F167" s="10" t="s">
        <v>18</v>
      </c>
      <c r="G167" s="11">
        <f t="shared" si="111"/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7">
        <v>0</v>
      </c>
      <c r="AJ167" s="7">
        <v>0</v>
      </c>
    </row>
    <row r="168" spans="1:36">
      <c r="A168" s="9" t="s">
        <v>87</v>
      </c>
      <c r="B168" s="9" t="str">
        <f>VLOOKUP(Data[[#This Row],[or_product]],Ref_products[],2,FALSE)</f>
        <v>Grain maize</v>
      </c>
      <c r="C168" s="9" t="str">
        <f>VLOOKUP(Data[[#This Row],[MS]],Ref_MS[],2,FALSE)</f>
        <v>Lithuania</v>
      </c>
      <c r="D168" s="10" t="s">
        <v>38</v>
      </c>
      <c r="E168" s="10" t="s">
        <v>105</v>
      </c>
      <c r="F168" s="10" t="s">
        <v>19</v>
      </c>
      <c r="G168" s="11">
        <f t="shared" si="111"/>
        <v>12.863333333333332</v>
      </c>
      <c r="H168" s="11">
        <v>2</v>
      </c>
      <c r="I168" s="11">
        <v>2</v>
      </c>
      <c r="J168" s="11">
        <v>2</v>
      </c>
      <c r="K168" s="11">
        <v>2</v>
      </c>
      <c r="L168" s="11">
        <v>2</v>
      </c>
      <c r="M168" s="11">
        <v>2</v>
      </c>
      <c r="N168" s="11">
        <v>2</v>
      </c>
      <c r="O168" s="11">
        <v>2</v>
      </c>
      <c r="P168" s="11">
        <v>2</v>
      </c>
      <c r="Q168" s="11">
        <v>2.9</v>
      </c>
      <c r="R168" s="11">
        <v>2.7</v>
      </c>
      <c r="S168" s="11">
        <v>1.4</v>
      </c>
      <c r="T168" s="11">
        <v>1.6</v>
      </c>
      <c r="U168" s="11">
        <v>2</v>
      </c>
      <c r="V168" s="11">
        <v>5.4</v>
      </c>
      <c r="W168" s="11">
        <v>7.6</v>
      </c>
      <c r="X168" s="11">
        <v>5.5</v>
      </c>
      <c r="Y168" s="11">
        <v>7.1</v>
      </c>
      <c r="Z168" s="11">
        <v>9.6</v>
      </c>
      <c r="AA168" s="11">
        <v>12.9</v>
      </c>
      <c r="AB168" s="11">
        <v>17.2</v>
      </c>
      <c r="AC168" s="11">
        <v>19</v>
      </c>
      <c r="AD168" s="11">
        <v>11.71</v>
      </c>
      <c r="AE168" s="11">
        <v>12.43</v>
      </c>
      <c r="AF168" s="11">
        <v>9.93</v>
      </c>
      <c r="AG168" s="11">
        <v>13.39</v>
      </c>
      <c r="AH168" s="11">
        <v>12.77</v>
      </c>
      <c r="AI168" s="7">
        <v>20.2</v>
      </c>
      <c r="AJ168" s="7">
        <v>17.87</v>
      </c>
    </row>
    <row r="169" spans="1:36">
      <c r="A169" s="9" t="s">
        <v>87</v>
      </c>
      <c r="B169" s="9" t="str">
        <f>VLOOKUP(Data[[#This Row],[or_product]],Ref_products[],2,FALSE)</f>
        <v>Grain maize</v>
      </c>
      <c r="C169" s="9" t="str">
        <f>VLOOKUP(Data[[#This Row],[MS]],Ref_MS[],2,FALSE)</f>
        <v>Luxembourg</v>
      </c>
      <c r="D169" s="10" t="s">
        <v>38</v>
      </c>
      <c r="E169" s="10" t="s">
        <v>106</v>
      </c>
      <c r="F169" s="10" t="s">
        <v>20</v>
      </c>
      <c r="G169" s="11">
        <f t="shared" si="111"/>
        <v>0.11333333333333334</v>
      </c>
      <c r="H169" s="11">
        <v>0</v>
      </c>
      <c r="I169" s="11">
        <v>0</v>
      </c>
      <c r="J169" s="11">
        <v>0</v>
      </c>
      <c r="K169" s="11">
        <v>0.3</v>
      </c>
      <c r="L169" s="11">
        <v>0.5</v>
      </c>
      <c r="M169" s="11">
        <v>0.5</v>
      </c>
      <c r="N169" s="11">
        <v>0.5</v>
      </c>
      <c r="O169" s="11">
        <v>0.3</v>
      </c>
      <c r="P169" s="11">
        <v>0.5</v>
      </c>
      <c r="Q169" s="11">
        <v>0.3</v>
      </c>
      <c r="R169" s="11">
        <v>0.3</v>
      </c>
      <c r="S169" s="11">
        <v>0.4</v>
      </c>
      <c r="T169" s="11">
        <v>0.2</v>
      </c>
      <c r="U169" s="11">
        <v>0.3</v>
      </c>
      <c r="V169" s="11">
        <v>0.3</v>
      </c>
      <c r="W169" s="11">
        <v>0.4</v>
      </c>
      <c r="X169" s="11">
        <v>0.4</v>
      </c>
      <c r="Y169" s="11">
        <v>0.38</v>
      </c>
      <c r="Z169" s="11">
        <v>0.3</v>
      </c>
      <c r="AA169" s="11">
        <v>0.2</v>
      </c>
      <c r="AB169" s="11">
        <v>0.24</v>
      </c>
      <c r="AC169" s="11">
        <v>0.22</v>
      </c>
      <c r="AD169" s="11">
        <v>0.14000000000000001</v>
      </c>
      <c r="AE169" s="11">
        <v>0.13</v>
      </c>
      <c r="AF169" s="11">
        <v>0.08</v>
      </c>
      <c r="AG169" s="11">
        <v>0.09</v>
      </c>
      <c r="AH169" s="11">
        <v>0.14000000000000001</v>
      </c>
      <c r="AI169" s="7">
        <v>0.12</v>
      </c>
      <c r="AJ169" s="7">
        <v>7.0000000000000007E-2</v>
      </c>
    </row>
    <row r="170" spans="1:36">
      <c r="A170" s="9" t="s">
        <v>87</v>
      </c>
      <c r="B170" s="9" t="str">
        <f>VLOOKUP(Data[[#This Row],[or_product]],Ref_products[],2,FALSE)</f>
        <v>Grain maize</v>
      </c>
      <c r="C170" s="9" t="str">
        <f>VLOOKUP(Data[[#This Row],[MS]],Ref_MS[],2,FALSE)</f>
        <v>Hungary</v>
      </c>
      <c r="D170" s="10" t="s">
        <v>38</v>
      </c>
      <c r="E170" s="10" t="s">
        <v>107</v>
      </c>
      <c r="F170" s="10" t="s">
        <v>21</v>
      </c>
      <c r="G170" s="11">
        <f t="shared" si="111"/>
        <v>993.79666666666674</v>
      </c>
      <c r="H170" s="11">
        <v>1121</v>
      </c>
      <c r="I170" s="11">
        <v>1204</v>
      </c>
      <c r="J170" s="11">
        <v>1033</v>
      </c>
      <c r="K170" s="11">
        <v>1053</v>
      </c>
      <c r="L170" s="11">
        <v>1059</v>
      </c>
      <c r="M170" s="11">
        <v>1022.5</v>
      </c>
      <c r="N170" s="11">
        <v>1114.8</v>
      </c>
      <c r="O170" s="11">
        <v>1192.7</v>
      </c>
      <c r="P170" s="11">
        <v>1258.0999999999999</v>
      </c>
      <c r="Q170" s="11">
        <v>1205.8</v>
      </c>
      <c r="R170" s="11">
        <v>1144.7</v>
      </c>
      <c r="S170" s="11">
        <v>1190.0999999999999</v>
      </c>
      <c r="T170" s="11">
        <v>1197.5</v>
      </c>
      <c r="U170" s="11">
        <v>1215</v>
      </c>
      <c r="V170" s="11">
        <v>1078.8</v>
      </c>
      <c r="W170" s="11">
        <v>1191.8</v>
      </c>
      <c r="X170" s="11">
        <v>1177.3</v>
      </c>
      <c r="Y170" s="11">
        <v>1078.83</v>
      </c>
      <c r="Z170" s="11">
        <v>1230.25</v>
      </c>
      <c r="AA170" s="11">
        <v>1191.29</v>
      </c>
      <c r="AB170" s="11">
        <v>1242.6099999999999</v>
      </c>
      <c r="AC170" s="11">
        <v>1191.42</v>
      </c>
      <c r="AD170" s="11">
        <v>1146.1300000000001</v>
      </c>
      <c r="AE170" s="11">
        <v>1011.56</v>
      </c>
      <c r="AF170" s="11">
        <v>988.82</v>
      </c>
      <c r="AG170" s="11">
        <v>939.08</v>
      </c>
      <c r="AH170" s="11">
        <v>1027.5899999999999</v>
      </c>
      <c r="AI170" s="7">
        <v>981.01</v>
      </c>
      <c r="AJ170" s="7">
        <v>1043.1099999999999</v>
      </c>
    </row>
    <row r="171" spans="1:36">
      <c r="A171" s="9" t="s">
        <v>87</v>
      </c>
      <c r="B171" s="9" t="str">
        <f>VLOOKUP(Data[[#This Row],[or_product]],Ref_products[],2,FALSE)</f>
        <v>Grain maize</v>
      </c>
      <c r="C171" s="9" t="str">
        <f>VLOOKUP(Data[[#This Row],[MS]],Ref_MS[],2,FALSE)</f>
        <v>Malta</v>
      </c>
      <c r="D171" s="10" t="s">
        <v>38</v>
      </c>
      <c r="E171" s="10" t="s">
        <v>108</v>
      </c>
      <c r="F171" s="10" t="s">
        <v>22</v>
      </c>
      <c r="G171" s="11">
        <f t="shared" si="111"/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7">
        <v>0</v>
      </c>
      <c r="AJ171" s="7">
        <v>0</v>
      </c>
    </row>
    <row r="172" spans="1:36">
      <c r="A172" s="9" t="s">
        <v>87</v>
      </c>
      <c r="B172" s="9" t="str">
        <f>VLOOKUP(Data[[#This Row],[or_product]],Ref_products[],2,FALSE)</f>
        <v>Grain maize</v>
      </c>
      <c r="C172" s="9" t="str">
        <f>VLOOKUP(Data[[#This Row],[MS]],Ref_MS[],2,FALSE)</f>
        <v>Netherlands</v>
      </c>
      <c r="D172" s="10" t="s">
        <v>38</v>
      </c>
      <c r="E172" s="10" t="s">
        <v>109</v>
      </c>
      <c r="F172" s="10" t="s">
        <v>23</v>
      </c>
      <c r="G172" s="11">
        <f t="shared" si="111"/>
        <v>15.013333333333335</v>
      </c>
      <c r="H172" s="11">
        <v>10.8</v>
      </c>
      <c r="I172" s="11">
        <v>11.6</v>
      </c>
      <c r="J172" s="11">
        <v>9</v>
      </c>
      <c r="K172" s="11">
        <v>10.9</v>
      </c>
      <c r="L172" s="11">
        <v>12.7</v>
      </c>
      <c r="M172" s="11">
        <v>13.7</v>
      </c>
      <c r="N172" s="11">
        <v>16</v>
      </c>
      <c r="O172" s="11">
        <v>20.3</v>
      </c>
      <c r="P172" s="11">
        <v>27.2</v>
      </c>
      <c r="Q172" s="11">
        <v>23.7</v>
      </c>
      <c r="R172" s="11">
        <v>24.5</v>
      </c>
      <c r="S172" s="11">
        <v>22.4</v>
      </c>
      <c r="T172" s="11">
        <v>20.7</v>
      </c>
      <c r="U172" s="11">
        <v>19.8</v>
      </c>
      <c r="V172" s="11">
        <v>19.3</v>
      </c>
      <c r="W172" s="11">
        <v>22.1</v>
      </c>
      <c r="X172" s="11">
        <v>18.8</v>
      </c>
      <c r="Y172" s="11">
        <v>24</v>
      </c>
      <c r="Z172" s="11">
        <v>23</v>
      </c>
      <c r="AA172" s="11">
        <v>21</v>
      </c>
      <c r="AB172" s="11">
        <v>21</v>
      </c>
      <c r="AC172" s="11">
        <v>18</v>
      </c>
      <c r="AD172" s="11">
        <v>15.8</v>
      </c>
      <c r="AE172" s="11">
        <v>12.27</v>
      </c>
      <c r="AF172" s="11">
        <v>12.25</v>
      </c>
      <c r="AG172" s="11">
        <v>13.76</v>
      </c>
      <c r="AH172" s="11">
        <v>19.010000000000002</v>
      </c>
      <c r="AI172" s="7">
        <v>19.420000000000002</v>
      </c>
      <c r="AJ172" s="7">
        <v>17.2</v>
      </c>
    </row>
    <row r="173" spans="1:36">
      <c r="A173" s="9" t="s">
        <v>87</v>
      </c>
      <c r="B173" s="9" t="str">
        <f>VLOOKUP(Data[[#This Row],[or_product]],Ref_products[],2,FALSE)</f>
        <v>Grain maize</v>
      </c>
      <c r="C173" s="9" t="str">
        <f>VLOOKUP(Data[[#This Row],[MS]],Ref_MS[],2,FALSE)</f>
        <v>Austria</v>
      </c>
      <c r="D173" s="10" t="s">
        <v>38</v>
      </c>
      <c r="E173" s="10" t="s">
        <v>110</v>
      </c>
      <c r="F173" s="10" t="s">
        <v>24</v>
      </c>
      <c r="G173" s="11">
        <f t="shared" si="111"/>
        <v>210.65999999999994</v>
      </c>
      <c r="H173" s="11">
        <v>169.9</v>
      </c>
      <c r="I173" s="11">
        <v>179.5</v>
      </c>
      <c r="J173" s="11">
        <v>173.4</v>
      </c>
      <c r="K173" s="11">
        <v>179.1</v>
      </c>
      <c r="L173" s="11">
        <v>161</v>
      </c>
      <c r="M173" s="11">
        <v>144.19999999999999</v>
      </c>
      <c r="N173" s="11">
        <v>152.5</v>
      </c>
      <c r="O173" s="11">
        <v>164.1</v>
      </c>
      <c r="P173" s="11">
        <v>171.4</v>
      </c>
      <c r="Q173" s="11">
        <v>172.2</v>
      </c>
      <c r="R173" s="11">
        <v>173.3</v>
      </c>
      <c r="S173" s="11">
        <v>178.7</v>
      </c>
      <c r="T173" s="11">
        <v>167.2</v>
      </c>
      <c r="U173" s="11">
        <v>159.30000000000001</v>
      </c>
      <c r="V173" s="11">
        <v>170.9</v>
      </c>
      <c r="W173" s="11">
        <v>194.1</v>
      </c>
      <c r="X173" s="11">
        <v>178.5</v>
      </c>
      <c r="Y173" s="11">
        <v>201.14</v>
      </c>
      <c r="Z173" s="11">
        <v>217.1</v>
      </c>
      <c r="AA173" s="11">
        <v>219.7</v>
      </c>
      <c r="AB173" s="11">
        <v>201.92</v>
      </c>
      <c r="AC173" s="11">
        <v>216.32</v>
      </c>
      <c r="AD173" s="11">
        <v>188.73</v>
      </c>
      <c r="AE173" s="11">
        <v>195.25</v>
      </c>
      <c r="AF173" s="11">
        <v>209.48</v>
      </c>
      <c r="AG173" s="11">
        <v>209.9</v>
      </c>
      <c r="AH173" s="11">
        <v>220.69</v>
      </c>
      <c r="AI173" s="7">
        <v>212.6</v>
      </c>
      <c r="AJ173" s="7">
        <v>218.2</v>
      </c>
    </row>
    <row r="174" spans="1:36">
      <c r="A174" s="9" t="s">
        <v>87</v>
      </c>
      <c r="B174" s="9" t="str">
        <f>VLOOKUP(Data[[#This Row],[or_product]],Ref_products[],2,FALSE)</f>
        <v>Grain maize</v>
      </c>
      <c r="C174" s="9" t="str">
        <f>VLOOKUP(Data[[#This Row],[MS]],Ref_MS[],2,FALSE)</f>
        <v>Poland</v>
      </c>
      <c r="D174" s="10" t="s">
        <v>38</v>
      </c>
      <c r="E174" s="10" t="s">
        <v>111</v>
      </c>
      <c r="F174" s="10" t="s">
        <v>25</v>
      </c>
      <c r="G174" s="11">
        <f t="shared" si="111"/>
        <v>634.62</v>
      </c>
      <c r="H174" s="11">
        <v>54.5</v>
      </c>
      <c r="I174" s="11">
        <v>50.4</v>
      </c>
      <c r="J174" s="11">
        <v>48.2</v>
      </c>
      <c r="K174" s="11">
        <v>69.3</v>
      </c>
      <c r="L174" s="11">
        <v>77.099999999999994</v>
      </c>
      <c r="M174" s="11">
        <v>85.2</v>
      </c>
      <c r="N174" s="11">
        <v>104.2</v>
      </c>
      <c r="O174" s="11">
        <v>152.30000000000001</v>
      </c>
      <c r="P174" s="11">
        <v>224.4</v>
      </c>
      <c r="Q174" s="11">
        <v>318.7</v>
      </c>
      <c r="R174" s="11">
        <v>356.3</v>
      </c>
      <c r="S174" s="11">
        <v>411.7</v>
      </c>
      <c r="T174" s="11">
        <v>339.3</v>
      </c>
      <c r="U174" s="11">
        <v>303</v>
      </c>
      <c r="V174" s="11">
        <v>262</v>
      </c>
      <c r="W174" s="11">
        <v>317.2</v>
      </c>
      <c r="X174" s="11">
        <v>274.10000000000002</v>
      </c>
      <c r="Y174" s="11">
        <v>334.2</v>
      </c>
      <c r="Z174" s="11">
        <v>333.3</v>
      </c>
      <c r="AA174" s="11">
        <v>543.79999999999995</v>
      </c>
      <c r="AB174" s="11">
        <v>614.29999999999995</v>
      </c>
      <c r="AC174" s="11">
        <v>678.25</v>
      </c>
      <c r="AD174" s="11">
        <v>670.3</v>
      </c>
      <c r="AE174" s="11">
        <v>593.5</v>
      </c>
      <c r="AF174" s="11">
        <v>562.11</v>
      </c>
      <c r="AG174" s="11">
        <v>645.41</v>
      </c>
      <c r="AH174" s="11">
        <v>664.95</v>
      </c>
      <c r="AI174" s="7">
        <v>946.06</v>
      </c>
      <c r="AJ174" s="7">
        <v>998.47</v>
      </c>
    </row>
    <row r="175" spans="1:36">
      <c r="A175" s="9" t="s">
        <v>87</v>
      </c>
      <c r="B175" s="9" t="str">
        <f>VLOOKUP(Data[[#This Row],[or_product]],Ref_products[],2,FALSE)</f>
        <v>Grain maize</v>
      </c>
      <c r="C175" s="9" t="str">
        <f>VLOOKUP(Data[[#This Row],[MS]],Ref_MS[],2,FALSE)</f>
        <v>Portugal</v>
      </c>
      <c r="D175" s="10" t="s">
        <v>38</v>
      </c>
      <c r="E175" s="10" t="s">
        <v>112</v>
      </c>
      <c r="F175" s="10" t="s">
        <v>1</v>
      </c>
      <c r="G175" s="11">
        <f t="shared" si="111"/>
        <v>82.3</v>
      </c>
      <c r="H175" s="11">
        <v>170.1</v>
      </c>
      <c r="I175" s="11">
        <v>177</v>
      </c>
      <c r="J175" s="11">
        <v>177</v>
      </c>
      <c r="K175" s="11">
        <v>185</v>
      </c>
      <c r="L175" s="11">
        <v>185.9</v>
      </c>
      <c r="M175" s="11">
        <v>193.3</v>
      </c>
      <c r="N175" s="11">
        <v>164</v>
      </c>
      <c r="O175" s="11">
        <v>152.51</v>
      </c>
      <c r="P175" s="11">
        <v>154.79</v>
      </c>
      <c r="Q175" s="11">
        <v>140.12</v>
      </c>
      <c r="R175" s="11">
        <v>141.44</v>
      </c>
      <c r="S175" s="11">
        <v>137.35</v>
      </c>
      <c r="T175" s="11">
        <v>109.91</v>
      </c>
      <c r="U175" s="11">
        <v>102.6</v>
      </c>
      <c r="V175" s="11">
        <v>105.62</v>
      </c>
      <c r="W175" s="11">
        <v>110.88</v>
      </c>
      <c r="X175" s="11">
        <v>94.73</v>
      </c>
      <c r="Y175" s="11">
        <v>90.37</v>
      </c>
      <c r="Z175" s="11">
        <v>99.98</v>
      </c>
      <c r="AA175" s="11">
        <v>102.2</v>
      </c>
      <c r="AB175" s="11">
        <v>111.79</v>
      </c>
      <c r="AC175" s="11">
        <v>107.64</v>
      </c>
      <c r="AD175" s="11">
        <v>97.91</v>
      </c>
      <c r="AE175" s="11">
        <v>88.61</v>
      </c>
      <c r="AF175" s="11">
        <v>86.52</v>
      </c>
      <c r="AG175" s="11">
        <v>83.36</v>
      </c>
      <c r="AH175" s="11">
        <v>77.02</v>
      </c>
      <c r="AI175" s="7">
        <v>72.989999999999995</v>
      </c>
      <c r="AJ175" s="7">
        <v>73.45</v>
      </c>
    </row>
    <row r="176" spans="1:36">
      <c r="A176" s="9" t="s">
        <v>87</v>
      </c>
      <c r="B176" s="9" t="str">
        <f>VLOOKUP(Data[[#This Row],[or_product]],Ref_products[],2,FALSE)</f>
        <v>Grain maize</v>
      </c>
      <c r="C176" s="9" t="str">
        <f>VLOOKUP(Data[[#This Row],[MS]],Ref_MS[],2,FALSE)</f>
        <v>Romania</v>
      </c>
      <c r="D176" s="10" t="s">
        <v>38</v>
      </c>
      <c r="E176" s="10" t="s">
        <v>113</v>
      </c>
      <c r="F176" s="10" t="s">
        <v>26</v>
      </c>
      <c r="G176" s="11">
        <f t="shared" si="111"/>
        <v>2569.4233333333327</v>
      </c>
      <c r="H176" s="11">
        <v>3065.7</v>
      </c>
      <c r="I176" s="11">
        <v>2983.4</v>
      </c>
      <c r="J176" s="11">
        <v>3109.2</v>
      </c>
      <c r="K176" s="11">
        <v>3277</v>
      </c>
      <c r="L176" s="11">
        <v>3046.9</v>
      </c>
      <c r="M176" s="11">
        <v>3128.9</v>
      </c>
      <c r="N176" s="11">
        <v>3013.4</v>
      </c>
      <c r="O176" s="11">
        <v>3049.36</v>
      </c>
      <c r="P176" s="11">
        <v>2974.02</v>
      </c>
      <c r="Q176" s="11">
        <v>2894.5</v>
      </c>
      <c r="R176" s="11">
        <v>3199.58</v>
      </c>
      <c r="S176" s="11">
        <v>3274.19</v>
      </c>
      <c r="T176" s="11">
        <v>2628.58</v>
      </c>
      <c r="U176" s="11">
        <v>2520.56</v>
      </c>
      <c r="V176" s="11">
        <v>2525.39</v>
      </c>
      <c r="W176" s="11">
        <v>2441.64</v>
      </c>
      <c r="X176" s="11">
        <v>2339.39</v>
      </c>
      <c r="Y176" s="11">
        <v>2098.4699999999998</v>
      </c>
      <c r="Z176" s="11">
        <v>2589.7800000000002</v>
      </c>
      <c r="AA176" s="11">
        <v>2731.16</v>
      </c>
      <c r="AB176" s="11">
        <v>2518.88</v>
      </c>
      <c r="AC176" s="11">
        <v>2513.56</v>
      </c>
      <c r="AD176" s="11">
        <v>2608.06</v>
      </c>
      <c r="AE176" s="11">
        <v>2584.2199999999998</v>
      </c>
      <c r="AF176" s="11">
        <v>2405.2399999999998</v>
      </c>
      <c r="AG176" s="11">
        <v>2443.9499999999998</v>
      </c>
      <c r="AH176" s="11">
        <v>2681.93</v>
      </c>
      <c r="AI176" s="7">
        <v>2680.1</v>
      </c>
      <c r="AJ176" s="7">
        <v>2572.56</v>
      </c>
    </row>
    <row r="177" spans="1:36">
      <c r="A177" s="9" t="s">
        <v>87</v>
      </c>
      <c r="B177" s="9" t="str">
        <f>VLOOKUP(Data[[#This Row],[or_product]],Ref_products[],2,FALSE)</f>
        <v>Grain maize</v>
      </c>
      <c r="C177" s="9" t="str">
        <f>VLOOKUP(Data[[#This Row],[MS]],Ref_MS[],2,FALSE)</f>
        <v>Slovenia</v>
      </c>
      <c r="D177" s="10" t="s">
        <v>38</v>
      </c>
      <c r="E177" s="10" t="s">
        <v>114</v>
      </c>
      <c r="F177" s="10" t="s">
        <v>27</v>
      </c>
      <c r="G177" s="11">
        <f t="shared" si="111"/>
        <v>38.083333333333336</v>
      </c>
      <c r="H177" s="11">
        <v>59.3</v>
      </c>
      <c r="I177" s="11">
        <v>49.4</v>
      </c>
      <c r="J177" s="11">
        <v>46.8</v>
      </c>
      <c r="K177" s="11">
        <v>47.1</v>
      </c>
      <c r="L177" s="11">
        <v>47.5</v>
      </c>
      <c r="M177" s="11">
        <v>45.6</v>
      </c>
      <c r="N177" s="11">
        <v>44.4</v>
      </c>
      <c r="O177" s="11">
        <v>48.01</v>
      </c>
      <c r="P177" s="11">
        <v>47.57</v>
      </c>
      <c r="Q177" s="11">
        <v>45.53</v>
      </c>
      <c r="R177" s="11">
        <v>44.14</v>
      </c>
      <c r="S177" s="11">
        <v>46</v>
      </c>
      <c r="T177" s="11">
        <v>42.37</v>
      </c>
      <c r="U177" s="11">
        <v>39.840000000000003</v>
      </c>
      <c r="V177" s="11">
        <v>40.909999999999997</v>
      </c>
      <c r="W177" s="11">
        <v>43.7</v>
      </c>
      <c r="X177" s="11">
        <v>38.61</v>
      </c>
      <c r="Y177" s="11">
        <v>36.43</v>
      </c>
      <c r="Z177" s="11">
        <v>40.19</v>
      </c>
      <c r="AA177" s="11">
        <v>39.17</v>
      </c>
      <c r="AB177" s="11">
        <v>41.86</v>
      </c>
      <c r="AC177" s="11">
        <v>38.33</v>
      </c>
      <c r="AD177" s="11">
        <v>37.74</v>
      </c>
      <c r="AE177" s="11">
        <v>36.39</v>
      </c>
      <c r="AF177" s="11">
        <v>38.29</v>
      </c>
      <c r="AG177" s="11">
        <v>37.08</v>
      </c>
      <c r="AH177" s="11">
        <v>38.880000000000003</v>
      </c>
      <c r="AI177" s="7">
        <v>39.840000000000003</v>
      </c>
      <c r="AJ177" s="7">
        <v>41.68</v>
      </c>
    </row>
    <row r="178" spans="1:36">
      <c r="A178" s="9" t="s">
        <v>87</v>
      </c>
      <c r="B178" s="9" t="str">
        <f>VLOOKUP(Data[[#This Row],[or_product]],Ref_products[],2,FALSE)</f>
        <v>Grain maize</v>
      </c>
      <c r="C178" s="9" t="str">
        <f>VLOOKUP(Data[[#This Row],[MS]],Ref_MS[],2,FALSE)</f>
        <v>Slovakia</v>
      </c>
      <c r="D178" s="10" t="s">
        <v>38</v>
      </c>
      <c r="E178" s="10" t="s">
        <v>115</v>
      </c>
      <c r="F178" s="10" t="s">
        <v>28</v>
      </c>
      <c r="G178" s="11">
        <f t="shared" si="111"/>
        <v>187.61</v>
      </c>
      <c r="H178" s="11">
        <v>146</v>
      </c>
      <c r="I178" s="11">
        <v>125.9</v>
      </c>
      <c r="J178" s="11">
        <v>121.9</v>
      </c>
      <c r="K178" s="11">
        <v>130.4</v>
      </c>
      <c r="L178" s="11">
        <v>137.69999999999999</v>
      </c>
      <c r="M178" s="11">
        <v>118.2</v>
      </c>
      <c r="N178" s="11">
        <v>129.5</v>
      </c>
      <c r="O178" s="11">
        <v>165.2</v>
      </c>
      <c r="P178" s="11">
        <v>137.1</v>
      </c>
      <c r="Q178" s="11">
        <v>138.5</v>
      </c>
      <c r="R178" s="11">
        <v>150.1</v>
      </c>
      <c r="S178" s="11">
        <v>147</v>
      </c>
      <c r="T178" s="11">
        <v>152.5</v>
      </c>
      <c r="U178" s="11">
        <v>153.30000000000001</v>
      </c>
      <c r="V178" s="11">
        <v>157.30000000000001</v>
      </c>
      <c r="W178" s="11">
        <v>154.19999999999999</v>
      </c>
      <c r="X178" s="11">
        <v>139</v>
      </c>
      <c r="Y178" s="11">
        <v>166.59</v>
      </c>
      <c r="Z178" s="11">
        <v>202</v>
      </c>
      <c r="AA178" s="11">
        <v>212.34</v>
      </c>
      <c r="AB178" s="11">
        <v>221.54</v>
      </c>
      <c r="AC178" s="11">
        <v>216.19</v>
      </c>
      <c r="AD178" s="11">
        <v>191.44</v>
      </c>
      <c r="AE178" s="11">
        <v>183.54</v>
      </c>
      <c r="AF178" s="11">
        <v>187.81</v>
      </c>
      <c r="AG178" s="11">
        <v>179.03</v>
      </c>
      <c r="AH178" s="11">
        <v>197.24</v>
      </c>
      <c r="AI178" s="7">
        <v>191.48</v>
      </c>
      <c r="AJ178" s="7">
        <v>203.36</v>
      </c>
    </row>
    <row r="179" spans="1:36">
      <c r="A179" s="9" t="s">
        <v>87</v>
      </c>
      <c r="B179" s="9" t="str">
        <f>VLOOKUP(Data[[#This Row],[or_product]],Ref_products[],2,FALSE)</f>
        <v>Grain maize</v>
      </c>
      <c r="C179" s="9" t="str">
        <f>VLOOKUP(Data[[#This Row],[MS]],Ref_MS[],2,FALSE)</f>
        <v>Finland</v>
      </c>
      <c r="D179" s="10" t="s">
        <v>38</v>
      </c>
      <c r="E179" s="10" t="s">
        <v>116</v>
      </c>
      <c r="F179" s="10" t="s">
        <v>29</v>
      </c>
      <c r="G179" s="11">
        <f t="shared" si="111"/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7">
        <v>0</v>
      </c>
      <c r="AJ179" s="7">
        <v>0.9</v>
      </c>
    </row>
    <row r="180" spans="1:36">
      <c r="A180" s="9" t="s">
        <v>87</v>
      </c>
      <c r="B180" s="9" t="str">
        <f>VLOOKUP(Data[[#This Row],[or_product]],Ref_products[],2,FALSE)</f>
        <v>Grain maize</v>
      </c>
      <c r="C180" s="9" t="str">
        <f>VLOOKUP(Data[[#This Row],[MS]],Ref_MS[],2,FALSE)</f>
        <v>Sweden</v>
      </c>
      <c r="D180" s="10" t="s">
        <v>38</v>
      </c>
      <c r="E180" s="10" t="s">
        <v>117</v>
      </c>
      <c r="F180" s="10" t="s">
        <v>30</v>
      </c>
      <c r="G180" s="11">
        <f t="shared" si="111"/>
        <v>1.5066666666666668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1.3</v>
      </c>
      <c r="Y180" s="11">
        <v>1.34</v>
      </c>
      <c r="Z180" s="11">
        <v>2.09</v>
      </c>
      <c r="AA180" s="11">
        <v>2.36</v>
      </c>
      <c r="AB180" s="11">
        <v>1.27</v>
      </c>
      <c r="AC180" s="11">
        <v>0.95</v>
      </c>
      <c r="AD180" s="11">
        <v>1.33</v>
      </c>
      <c r="AE180" s="11">
        <v>1.71</v>
      </c>
      <c r="AF180" s="11">
        <v>1.19</v>
      </c>
      <c r="AG180" s="11">
        <v>1.1100000000000001</v>
      </c>
      <c r="AH180" s="11">
        <v>1.62</v>
      </c>
      <c r="AI180" s="7">
        <v>1.85</v>
      </c>
      <c r="AJ180" s="7">
        <v>1.54</v>
      </c>
    </row>
    <row r="181" spans="1:36">
      <c r="A181" s="9" t="s">
        <v>87</v>
      </c>
      <c r="B181" s="9" t="str">
        <f>VLOOKUP(Data[[#This Row],[or_product]],Ref_products[],2,FALSE)</f>
        <v>Grain maize</v>
      </c>
      <c r="C181" s="9" t="str">
        <f>VLOOKUP(Data[[#This Row],[MS]],Ref_MS[],2,FALSE)</f>
        <v>United Kingdom</v>
      </c>
      <c r="D181" s="10" t="s">
        <v>38</v>
      </c>
      <c r="E181" s="10" t="s">
        <v>118</v>
      </c>
      <c r="F181" s="10" t="s">
        <v>31</v>
      </c>
      <c r="G181" s="11">
        <f t="shared" si="111"/>
        <v>6.3000000000000007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9.42</v>
      </c>
      <c r="AB181" s="11">
        <v>11.31</v>
      </c>
      <c r="AC181" s="11">
        <v>0</v>
      </c>
      <c r="AD181" s="11">
        <v>4</v>
      </c>
      <c r="AE181" s="11">
        <v>5</v>
      </c>
      <c r="AF181" s="11">
        <v>5</v>
      </c>
      <c r="AG181" s="11">
        <v>7</v>
      </c>
      <c r="AH181" s="11">
        <v>6.9</v>
      </c>
      <c r="AI181" s="7">
        <v>9.02</v>
      </c>
      <c r="AJ181" s="7">
        <v>0</v>
      </c>
    </row>
    <row r="182" spans="1:36">
      <c r="A182" s="9" t="s">
        <v>87</v>
      </c>
      <c r="B182" s="9" t="str">
        <f>VLOOKUP(Data[[#This Row],[or_product]],Ref_products[],2,FALSE)</f>
        <v>Sorghum</v>
      </c>
      <c r="C182" s="9" t="str">
        <f>VLOOKUP(Data[[#This Row],[MS]],Ref_MS[],2,FALSE)</f>
        <v>EU-27</v>
      </c>
      <c r="D182" s="10" t="s">
        <v>39</v>
      </c>
      <c r="E182" s="10" t="s">
        <v>88</v>
      </c>
      <c r="F182" s="10" t="s">
        <v>89</v>
      </c>
      <c r="G182" s="11">
        <f t="shared" si="111"/>
        <v>157.64333333333332</v>
      </c>
      <c r="H182" s="11">
        <v>141.80000000000001</v>
      </c>
      <c r="I182" s="11">
        <v>122.4</v>
      </c>
      <c r="J182" s="11">
        <v>99.1</v>
      </c>
      <c r="K182" s="11">
        <v>112.8</v>
      </c>
      <c r="L182" s="11">
        <v>119</v>
      </c>
      <c r="M182" s="11">
        <v>118.1</v>
      </c>
      <c r="N182" s="11">
        <v>97.500000000000014</v>
      </c>
      <c r="O182" s="11">
        <v>109.09999999999998</v>
      </c>
      <c r="P182" s="11">
        <v>121.61</v>
      </c>
      <c r="Q182" s="11">
        <v>123.52000000000001</v>
      </c>
      <c r="R182" s="11">
        <v>112.38000000000001</v>
      </c>
      <c r="S182" s="11">
        <v>106.61000000000001</v>
      </c>
      <c r="T182" s="11">
        <v>97.269999999999982</v>
      </c>
      <c r="U182" s="11">
        <v>105.36999999999999</v>
      </c>
      <c r="V182" s="11">
        <v>98.590000000000018</v>
      </c>
      <c r="W182" s="11">
        <v>96.53</v>
      </c>
      <c r="X182" s="11">
        <v>115.82000000000001</v>
      </c>
      <c r="Y182" s="11">
        <v>113.94</v>
      </c>
      <c r="Z182" s="11">
        <v>116.72999999999999</v>
      </c>
      <c r="AA182" s="11">
        <v>119.07000000000001</v>
      </c>
      <c r="AB182" s="11">
        <v>145.53</v>
      </c>
      <c r="AC182" s="11">
        <v>157.69000000000003</v>
      </c>
      <c r="AD182" s="11">
        <v>138.95000000000002</v>
      </c>
      <c r="AE182" s="11">
        <v>123.76</v>
      </c>
      <c r="AF182" s="11">
        <v>135.35999999999996</v>
      </c>
      <c r="AG182" s="11">
        <v>147.55000000000001</v>
      </c>
      <c r="AH182" s="11">
        <v>190.02</v>
      </c>
      <c r="AI182" s="7">
        <v>217.26</v>
      </c>
      <c r="AJ182" s="7">
        <v>174.37999999999997</v>
      </c>
    </row>
    <row r="183" spans="1:36">
      <c r="A183" s="9" t="s">
        <v>87</v>
      </c>
      <c r="B183" s="9" t="str">
        <f>VLOOKUP(Data[[#This Row],[or_product]],Ref_products[],2,FALSE)</f>
        <v>Sorghum</v>
      </c>
      <c r="C183" s="9" t="str">
        <f>VLOOKUP(Data[[#This Row],[MS]],Ref_MS[],2,FALSE)</f>
        <v>EU-28</v>
      </c>
      <c r="D183" s="10" t="s">
        <v>39</v>
      </c>
      <c r="E183" s="10" t="s">
        <v>6</v>
      </c>
      <c r="F183" s="10" t="s">
        <v>5</v>
      </c>
      <c r="G183" s="11">
        <f>(SUM(AE183:AI183)-MAX(AE183:AI183)-MIN(AE183:AI183))/3</f>
        <v>157.64333333333332</v>
      </c>
      <c r="H183" s="12">
        <f>H182+H211</f>
        <v>141.80000000000001</v>
      </c>
      <c r="I183" s="12">
        <f t="shared" ref="I183" si="139">I182+I211</f>
        <v>122.4</v>
      </c>
      <c r="J183" s="12">
        <f t="shared" ref="J183" si="140">J182+J211</f>
        <v>99.1</v>
      </c>
      <c r="K183" s="12">
        <f t="shared" ref="K183" si="141">K182+K211</f>
        <v>112.8</v>
      </c>
      <c r="L183" s="12">
        <f t="shared" ref="L183" si="142">L182+L211</f>
        <v>119</v>
      </c>
      <c r="M183" s="12">
        <f t="shared" ref="M183" si="143">M182+M211</f>
        <v>118.1</v>
      </c>
      <c r="N183" s="12">
        <f t="shared" ref="N183" si="144">N182+N211</f>
        <v>97.500000000000014</v>
      </c>
      <c r="O183" s="12">
        <f t="shared" ref="O183" si="145">O182+O211</f>
        <v>109.09999999999998</v>
      </c>
      <c r="P183" s="12">
        <f t="shared" ref="P183" si="146">P182+P211</f>
        <v>121.61</v>
      </c>
      <c r="Q183" s="12">
        <f t="shared" ref="Q183" si="147">Q182+Q211</f>
        <v>123.52000000000001</v>
      </c>
      <c r="R183" s="12">
        <f t="shared" ref="R183" si="148">R182+R211</f>
        <v>112.38000000000001</v>
      </c>
      <c r="S183" s="12">
        <f t="shared" ref="S183" si="149">S182+S211</f>
        <v>106.61000000000001</v>
      </c>
      <c r="T183" s="12">
        <f t="shared" ref="T183" si="150">T182+T211</f>
        <v>97.269999999999982</v>
      </c>
      <c r="U183" s="12">
        <f t="shared" ref="U183" si="151">U182+U211</f>
        <v>105.36999999999999</v>
      </c>
      <c r="V183" s="12">
        <f t="shared" ref="V183" si="152">V182+V211</f>
        <v>98.590000000000018</v>
      </c>
      <c r="W183" s="12">
        <f t="shared" ref="W183" si="153">W182+W211</f>
        <v>96.53</v>
      </c>
      <c r="X183" s="12">
        <f t="shared" ref="X183" si="154">X182+X211</f>
        <v>115.82000000000001</v>
      </c>
      <c r="Y183" s="12">
        <f t="shared" ref="Y183" si="155">Y182+Y211</f>
        <v>113.94</v>
      </c>
      <c r="Z183" s="12">
        <f t="shared" ref="Z183" si="156">Z182+Z211</f>
        <v>116.72999999999999</v>
      </c>
      <c r="AA183" s="12">
        <f t="shared" ref="AA183" si="157">AA182+AA211</f>
        <v>119.07000000000001</v>
      </c>
      <c r="AB183" s="12">
        <f t="shared" ref="AB183" si="158">AB182+AB211</f>
        <v>145.53</v>
      </c>
      <c r="AC183" s="12">
        <f t="shared" ref="AC183" si="159">AC182+AC211</f>
        <v>157.69000000000003</v>
      </c>
      <c r="AD183" s="12">
        <f t="shared" ref="AD183" si="160">AD182+AD211</f>
        <v>138.95000000000002</v>
      </c>
      <c r="AE183" s="12">
        <f t="shared" ref="AE183" si="161">AE182+AE211</f>
        <v>123.76</v>
      </c>
      <c r="AF183" s="12">
        <f t="shared" ref="AF183" si="162">AF182+AF211</f>
        <v>135.35999999999996</v>
      </c>
      <c r="AG183" s="12">
        <f t="shared" ref="AG183" si="163">AG182+AG211</f>
        <v>147.55000000000001</v>
      </c>
      <c r="AH183" s="12">
        <f t="shared" ref="AH183" si="164">AH182+AH211</f>
        <v>190.02</v>
      </c>
      <c r="AI183" s="7">
        <f t="shared" ref="AI183" si="165">AI182+AI211</f>
        <v>217.26</v>
      </c>
    </row>
    <row r="184" spans="1:36">
      <c r="A184" s="9" t="s">
        <v>87</v>
      </c>
      <c r="B184" s="9" t="str">
        <f>VLOOKUP(Data[[#This Row],[or_product]],Ref_products[],2,FALSE)</f>
        <v>Sorghum</v>
      </c>
      <c r="C184" s="9" t="str">
        <f>VLOOKUP(Data[[#This Row],[MS]],Ref_MS[],2,FALSE)</f>
        <v>Belgium</v>
      </c>
      <c r="D184" s="10" t="s">
        <v>39</v>
      </c>
      <c r="E184" s="10" t="s">
        <v>90</v>
      </c>
      <c r="F184" s="10" t="s">
        <v>7</v>
      </c>
      <c r="G184" s="11">
        <f t="shared" si="111"/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7">
        <v>0</v>
      </c>
      <c r="AJ184" s="7">
        <v>0</v>
      </c>
    </row>
    <row r="185" spans="1:36">
      <c r="A185" s="9" t="s">
        <v>87</v>
      </c>
      <c r="B185" s="9" t="str">
        <f>VLOOKUP(Data[[#This Row],[or_product]],Ref_products[],2,FALSE)</f>
        <v>Sorghum</v>
      </c>
      <c r="C185" s="9" t="str">
        <f>VLOOKUP(Data[[#This Row],[MS]],Ref_MS[],2,FALSE)</f>
        <v>Bulgaria</v>
      </c>
      <c r="D185" s="10" t="s">
        <v>39</v>
      </c>
      <c r="E185" s="10" t="s">
        <v>91</v>
      </c>
      <c r="F185" s="10" t="s">
        <v>8</v>
      </c>
      <c r="G185" s="11">
        <f t="shared" si="111"/>
        <v>4.8566666666666665</v>
      </c>
      <c r="H185" s="11">
        <v>0.5</v>
      </c>
      <c r="I185" s="11">
        <v>0.5</v>
      </c>
      <c r="J185" s="11">
        <v>0.5</v>
      </c>
      <c r="K185" s="11">
        <v>0.5</v>
      </c>
      <c r="L185" s="11">
        <v>0.5</v>
      </c>
      <c r="M185" s="11">
        <v>0.5</v>
      </c>
      <c r="N185" s="11">
        <v>0.7</v>
      </c>
      <c r="O185" s="11">
        <v>0.6</v>
      </c>
      <c r="P185" s="11">
        <v>1.5</v>
      </c>
      <c r="Q185" s="11">
        <v>4.3</v>
      </c>
      <c r="R185" s="11">
        <v>3.5</v>
      </c>
      <c r="S185" s="11">
        <v>3</v>
      </c>
      <c r="T185" s="11">
        <v>1.6</v>
      </c>
      <c r="U185" s="11">
        <v>1.2</v>
      </c>
      <c r="V185" s="11">
        <v>1.6</v>
      </c>
      <c r="W185" s="11">
        <v>1.8</v>
      </c>
      <c r="X185" s="11">
        <v>0.7</v>
      </c>
      <c r="Y185" s="11">
        <v>3.54</v>
      </c>
      <c r="Z185" s="11">
        <v>2.84</v>
      </c>
      <c r="AA185" s="11">
        <v>5.3</v>
      </c>
      <c r="AB185" s="11">
        <v>4.34</v>
      </c>
      <c r="AC185" s="11">
        <v>6.71</v>
      </c>
      <c r="AD185" s="11">
        <v>6.82</v>
      </c>
      <c r="AE185" s="11">
        <v>3.29</v>
      </c>
      <c r="AF185" s="11">
        <v>4.24</v>
      </c>
      <c r="AG185" s="11">
        <v>8.86</v>
      </c>
      <c r="AH185" s="11">
        <v>7.04</v>
      </c>
      <c r="AI185" s="7">
        <v>3.26</v>
      </c>
      <c r="AJ185" s="7">
        <v>4</v>
      </c>
    </row>
    <row r="186" spans="1:36">
      <c r="A186" s="9" t="s">
        <v>87</v>
      </c>
      <c r="B186" s="9" t="str">
        <f>VLOOKUP(Data[[#This Row],[or_product]],Ref_products[],2,FALSE)</f>
        <v>Sorghum</v>
      </c>
      <c r="C186" s="9" t="str">
        <f>VLOOKUP(Data[[#This Row],[MS]],Ref_MS[],2,FALSE)</f>
        <v>Czech Republic</v>
      </c>
      <c r="D186" s="10" t="s">
        <v>39</v>
      </c>
      <c r="E186" s="10" t="s">
        <v>92</v>
      </c>
      <c r="F186" s="10" t="s">
        <v>93</v>
      </c>
      <c r="G186" s="11">
        <f t="shared" si="111"/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7">
        <v>0</v>
      </c>
      <c r="AJ186" s="7">
        <v>0</v>
      </c>
    </row>
    <row r="187" spans="1:36">
      <c r="A187" s="9" t="s">
        <v>87</v>
      </c>
      <c r="B187" s="9" t="str">
        <f>VLOOKUP(Data[[#This Row],[or_product]],Ref_products[],2,FALSE)</f>
        <v>Sorghum</v>
      </c>
      <c r="C187" s="9" t="str">
        <f>VLOOKUP(Data[[#This Row],[MS]],Ref_MS[],2,FALSE)</f>
        <v>Denmark</v>
      </c>
      <c r="D187" s="10" t="s">
        <v>39</v>
      </c>
      <c r="E187" s="10" t="s">
        <v>94</v>
      </c>
      <c r="F187" s="10" t="s">
        <v>10</v>
      </c>
      <c r="G187" s="11">
        <f t="shared" si="111"/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7">
        <v>0</v>
      </c>
      <c r="AJ187" s="7">
        <v>0</v>
      </c>
    </row>
    <row r="188" spans="1:36">
      <c r="A188" s="9" t="s">
        <v>87</v>
      </c>
      <c r="B188" s="9" t="str">
        <f>VLOOKUP(Data[[#This Row],[or_product]],Ref_products[],2,FALSE)</f>
        <v>Sorghum</v>
      </c>
      <c r="C188" s="9" t="str">
        <f>VLOOKUP(Data[[#This Row],[MS]],Ref_MS[],2,FALSE)</f>
        <v>Germany</v>
      </c>
      <c r="D188" s="10" t="s">
        <v>39</v>
      </c>
      <c r="E188" s="10" t="s">
        <v>95</v>
      </c>
      <c r="F188" s="10" t="s">
        <v>11</v>
      </c>
      <c r="G188" s="11">
        <f t="shared" si="111"/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0.3</v>
      </c>
      <c r="AF188" s="11">
        <v>0</v>
      </c>
      <c r="AG188" s="11">
        <v>0</v>
      </c>
      <c r="AH188" s="11">
        <v>0</v>
      </c>
      <c r="AI188" s="7">
        <v>0</v>
      </c>
      <c r="AJ188" s="7">
        <v>0</v>
      </c>
    </row>
    <row r="189" spans="1:36">
      <c r="A189" s="9" t="s">
        <v>87</v>
      </c>
      <c r="B189" s="9" t="str">
        <f>VLOOKUP(Data[[#This Row],[or_product]],Ref_products[],2,FALSE)</f>
        <v>Sorghum</v>
      </c>
      <c r="C189" s="9" t="str">
        <f>VLOOKUP(Data[[#This Row],[MS]],Ref_MS[],2,FALSE)</f>
        <v>Estonia</v>
      </c>
      <c r="D189" s="10" t="s">
        <v>39</v>
      </c>
      <c r="E189" s="10" t="s">
        <v>96</v>
      </c>
      <c r="F189" s="10" t="s">
        <v>12</v>
      </c>
      <c r="G189" s="11">
        <f t="shared" si="111"/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7">
        <v>0</v>
      </c>
      <c r="AJ189" s="7">
        <v>0</v>
      </c>
    </row>
    <row r="190" spans="1:36">
      <c r="A190" s="9" t="s">
        <v>87</v>
      </c>
      <c r="B190" s="9" t="str">
        <f>VLOOKUP(Data[[#This Row],[or_product]],Ref_products[],2,FALSE)</f>
        <v>Sorghum</v>
      </c>
      <c r="C190" s="9" t="str">
        <f>VLOOKUP(Data[[#This Row],[MS]],Ref_MS[],2,FALSE)</f>
        <v>Ireland</v>
      </c>
      <c r="D190" s="10" t="s">
        <v>39</v>
      </c>
      <c r="E190" s="10" t="s">
        <v>97</v>
      </c>
      <c r="F190" s="10" t="s">
        <v>13</v>
      </c>
      <c r="G190" s="11">
        <f t="shared" si="111"/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7">
        <v>0</v>
      </c>
      <c r="AJ190" s="7">
        <v>0</v>
      </c>
    </row>
    <row r="191" spans="1:36">
      <c r="A191" s="9" t="s">
        <v>87</v>
      </c>
      <c r="B191" s="9" t="str">
        <f>VLOOKUP(Data[[#This Row],[or_product]],Ref_products[],2,FALSE)</f>
        <v>Sorghum</v>
      </c>
      <c r="C191" s="9" t="str">
        <f>VLOOKUP(Data[[#This Row],[MS]],Ref_MS[],2,FALSE)</f>
        <v>Greece</v>
      </c>
      <c r="D191" s="10" t="s">
        <v>39</v>
      </c>
      <c r="E191" s="10" t="s">
        <v>98</v>
      </c>
      <c r="F191" s="10" t="s">
        <v>14</v>
      </c>
      <c r="G191" s="11">
        <f t="shared" si="111"/>
        <v>2.5733333333333337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0.3</v>
      </c>
      <c r="P191" s="11">
        <v>0.2</v>
      </c>
      <c r="Q191" s="11">
        <v>0.33</v>
      </c>
      <c r="R191" s="11">
        <v>0.06</v>
      </c>
      <c r="S191" s="11">
        <v>0.13</v>
      </c>
      <c r="T191" s="11">
        <v>0.2</v>
      </c>
      <c r="U191" s="11">
        <v>0.13</v>
      </c>
      <c r="V191" s="11">
        <v>0.13</v>
      </c>
      <c r="W191" s="11">
        <v>0.12</v>
      </c>
      <c r="X191" s="11">
        <v>0.3</v>
      </c>
      <c r="Y191" s="11">
        <v>0.04</v>
      </c>
      <c r="Z191" s="11">
        <v>0.22</v>
      </c>
      <c r="AA191" s="11">
        <v>0.14000000000000001</v>
      </c>
      <c r="AB191" s="11">
        <v>0.47</v>
      </c>
      <c r="AC191" s="11">
        <v>1.84</v>
      </c>
      <c r="AD191" s="11">
        <v>2.86</v>
      </c>
      <c r="AE191" s="11">
        <v>2.74</v>
      </c>
      <c r="AF191" s="11">
        <v>3.01</v>
      </c>
      <c r="AG191" s="11">
        <v>2.62</v>
      </c>
      <c r="AH191" s="11">
        <v>2.36</v>
      </c>
      <c r="AI191" s="7">
        <v>2.2400000000000002</v>
      </c>
      <c r="AJ191" s="7">
        <v>2.2400000000000002</v>
      </c>
    </row>
    <row r="192" spans="1:36">
      <c r="A192" s="9" t="s">
        <v>87</v>
      </c>
      <c r="B192" s="9" t="str">
        <f>VLOOKUP(Data[[#This Row],[or_product]],Ref_products[],2,FALSE)</f>
        <v>Sorghum</v>
      </c>
      <c r="C192" s="9" t="str">
        <f>VLOOKUP(Data[[#This Row],[MS]],Ref_MS[],2,FALSE)</f>
        <v>Spain</v>
      </c>
      <c r="D192" s="10" t="s">
        <v>39</v>
      </c>
      <c r="E192" s="10" t="s">
        <v>99</v>
      </c>
      <c r="F192" s="10" t="s">
        <v>15</v>
      </c>
      <c r="G192" s="11">
        <f t="shared" si="111"/>
        <v>6.496666666666667</v>
      </c>
      <c r="H192" s="11">
        <v>4.9000000000000004</v>
      </c>
      <c r="I192" s="11">
        <v>20.5</v>
      </c>
      <c r="J192" s="11">
        <v>6.4</v>
      </c>
      <c r="K192" s="11">
        <v>9.3000000000000007</v>
      </c>
      <c r="L192" s="11">
        <v>10.199999999999999</v>
      </c>
      <c r="M192" s="11">
        <v>12.6</v>
      </c>
      <c r="N192" s="11">
        <v>7</v>
      </c>
      <c r="O192" s="11">
        <v>8.8000000000000007</v>
      </c>
      <c r="P192" s="11">
        <v>8.5</v>
      </c>
      <c r="Q192" s="11">
        <v>7.6</v>
      </c>
      <c r="R192" s="11">
        <v>6.4</v>
      </c>
      <c r="S192" s="11">
        <v>7.2</v>
      </c>
      <c r="T192" s="11">
        <v>7</v>
      </c>
      <c r="U192" s="11">
        <v>5.4</v>
      </c>
      <c r="V192" s="11">
        <v>7.1</v>
      </c>
      <c r="W192" s="11">
        <v>6.8</v>
      </c>
      <c r="X192" s="11">
        <v>7.5</v>
      </c>
      <c r="Y192" s="11">
        <v>7.14</v>
      </c>
      <c r="Z192" s="11">
        <v>8.48</v>
      </c>
      <c r="AA192" s="11">
        <v>7.73</v>
      </c>
      <c r="AB192" s="11">
        <v>8.9700000000000006</v>
      </c>
      <c r="AC192" s="11">
        <v>7.29</v>
      </c>
      <c r="AD192" s="11">
        <v>8.3800000000000008</v>
      </c>
      <c r="AE192" s="11">
        <v>8.1199999999999992</v>
      </c>
      <c r="AF192" s="11">
        <v>6.96</v>
      </c>
      <c r="AG192" s="11">
        <v>5.97</v>
      </c>
      <c r="AH192" s="11">
        <v>6.56</v>
      </c>
      <c r="AI192" s="7">
        <v>5.25</v>
      </c>
      <c r="AJ192" s="7">
        <v>4.97</v>
      </c>
    </row>
    <row r="193" spans="1:36">
      <c r="A193" s="9" t="s">
        <v>87</v>
      </c>
      <c r="B193" s="9" t="str">
        <f>VLOOKUP(Data[[#This Row],[or_product]],Ref_products[],2,FALSE)</f>
        <v>Sorghum</v>
      </c>
      <c r="C193" s="9" t="str">
        <f>VLOOKUP(Data[[#This Row],[MS]],Ref_MS[],2,FALSE)</f>
        <v>France</v>
      </c>
      <c r="D193" s="10" t="s">
        <v>39</v>
      </c>
      <c r="E193" s="10" t="s">
        <v>100</v>
      </c>
      <c r="F193" s="10" t="s">
        <v>0</v>
      </c>
      <c r="G193" s="11">
        <f t="shared" si="111"/>
        <v>66.699999999999989</v>
      </c>
      <c r="H193" s="11">
        <v>81.900000000000006</v>
      </c>
      <c r="I193" s="11">
        <v>47.4</v>
      </c>
      <c r="J193" s="11">
        <v>45</v>
      </c>
      <c r="K193" s="11">
        <v>54</v>
      </c>
      <c r="L193" s="11">
        <v>67.8</v>
      </c>
      <c r="M193" s="11">
        <v>64</v>
      </c>
      <c r="N193" s="11">
        <v>51.7</v>
      </c>
      <c r="O193" s="11">
        <v>59.6</v>
      </c>
      <c r="P193" s="11">
        <v>67.7</v>
      </c>
      <c r="Q193" s="11">
        <v>71.099999999999994</v>
      </c>
      <c r="R193" s="11">
        <v>61</v>
      </c>
      <c r="S193" s="11">
        <v>48</v>
      </c>
      <c r="T193" s="11">
        <v>51.2</v>
      </c>
      <c r="U193" s="11">
        <v>55.4</v>
      </c>
      <c r="V193" s="11">
        <v>49.2</v>
      </c>
      <c r="W193" s="11">
        <v>37</v>
      </c>
      <c r="X193" s="11">
        <v>58</v>
      </c>
      <c r="Y193" s="11">
        <v>47.65</v>
      </c>
      <c r="Z193" s="11">
        <v>43.44</v>
      </c>
      <c r="AA193" s="11">
        <v>42.19</v>
      </c>
      <c r="AB193" s="11">
        <v>51.25</v>
      </c>
      <c r="AC193" s="11">
        <v>62.86</v>
      </c>
      <c r="AD193" s="11">
        <v>53.79</v>
      </c>
      <c r="AE193" s="11">
        <v>48.46</v>
      </c>
      <c r="AF193" s="11">
        <v>56.24</v>
      </c>
      <c r="AG193" s="11">
        <v>60.77</v>
      </c>
      <c r="AH193" s="11">
        <v>83.09</v>
      </c>
      <c r="AI193" s="7">
        <v>115.1</v>
      </c>
      <c r="AJ193" s="7">
        <v>85</v>
      </c>
    </row>
    <row r="194" spans="1:36">
      <c r="A194" s="9" t="s">
        <v>87</v>
      </c>
      <c r="B194" s="9" t="str">
        <f>VLOOKUP(Data[[#This Row],[or_product]],Ref_products[],2,FALSE)</f>
        <v>Sorghum</v>
      </c>
      <c r="C194" s="9" t="str">
        <f>VLOOKUP(Data[[#This Row],[MS]],Ref_MS[],2,FALSE)</f>
        <v>Croatia</v>
      </c>
      <c r="D194" s="10" t="s">
        <v>39</v>
      </c>
      <c r="E194" s="10" t="s">
        <v>101</v>
      </c>
      <c r="F194" s="10" t="s">
        <v>4</v>
      </c>
      <c r="G194" s="11">
        <f t="shared" si="111"/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0.03</v>
      </c>
      <c r="AE194" s="11">
        <v>0.06</v>
      </c>
      <c r="AF194" s="11">
        <v>0</v>
      </c>
      <c r="AG194" s="11">
        <v>0</v>
      </c>
      <c r="AH194" s="11">
        <v>0</v>
      </c>
      <c r="AI194" s="7">
        <v>0</v>
      </c>
      <c r="AJ194" s="7">
        <v>0</v>
      </c>
    </row>
    <row r="195" spans="1:36">
      <c r="A195" s="9" t="s">
        <v>87</v>
      </c>
      <c r="B195" s="9" t="str">
        <f>VLOOKUP(Data[[#This Row],[or_product]],Ref_products[],2,FALSE)</f>
        <v>Sorghum</v>
      </c>
      <c r="C195" s="9" t="str">
        <f>VLOOKUP(Data[[#This Row],[MS]],Ref_MS[],2,FALSE)</f>
        <v>Italy</v>
      </c>
      <c r="D195" s="10" t="s">
        <v>39</v>
      </c>
      <c r="E195" s="10" t="s">
        <v>102</v>
      </c>
      <c r="F195" s="10" t="s">
        <v>16</v>
      </c>
      <c r="G195" s="11">
        <f t="shared" si="111"/>
        <v>43.846666666666664</v>
      </c>
      <c r="H195" s="11">
        <v>38.9</v>
      </c>
      <c r="I195" s="11">
        <v>39.4</v>
      </c>
      <c r="J195" s="11">
        <v>34.4</v>
      </c>
      <c r="K195" s="11">
        <v>35.700000000000003</v>
      </c>
      <c r="L195" s="11">
        <v>30.2</v>
      </c>
      <c r="M195" s="11">
        <v>29.1</v>
      </c>
      <c r="N195" s="11">
        <v>31.5</v>
      </c>
      <c r="O195" s="11">
        <v>33.9</v>
      </c>
      <c r="P195" s="11">
        <v>34.4</v>
      </c>
      <c r="Q195" s="11">
        <v>34.1</v>
      </c>
      <c r="R195" s="11">
        <v>30.5</v>
      </c>
      <c r="S195" s="11">
        <v>34.200000000000003</v>
      </c>
      <c r="T195" s="11">
        <v>31.6</v>
      </c>
      <c r="U195" s="11">
        <v>38.700000000000003</v>
      </c>
      <c r="V195" s="11">
        <v>34</v>
      </c>
      <c r="W195" s="11">
        <v>38.6</v>
      </c>
      <c r="X195" s="11">
        <v>39.9</v>
      </c>
      <c r="Y195" s="11">
        <v>40.729999999999997</v>
      </c>
      <c r="Z195" s="11">
        <v>41.73</v>
      </c>
      <c r="AA195" s="11">
        <v>37.1</v>
      </c>
      <c r="AB195" s="11">
        <v>51.07</v>
      </c>
      <c r="AC195" s="11">
        <v>51.91</v>
      </c>
      <c r="AD195" s="11">
        <v>45.37</v>
      </c>
      <c r="AE195" s="11">
        <v>43.84</v>
      </c>
      <c r="AF195" s="11">
        <v>40.9</v>
      </c>
      <c r="AG195" s="11">
        <v>39.6</v>
      </c>
      <c r="AH195" s="11">
        <v>46.8</v>
      </c>
      <c r="AI195" s="7">
        <v>52.91</v>
      </c>
      <c r="AJ195" s="7">
        <v>37.54</v>
      </c>
    </row>
    <row r="196" spans="1:36">
      <c r="A196" s="9" t="s">
        <v>87</v>
      </c>
      <c r="B196" s="9" t="str">
        <f>VLOOKUP(Data[[#This Row],[or_product]],Ref_products[],2,FALSE)</f>
        <v>Sorghum</v>
      </c>
      <c r="C196" s="9" t="str">
        <f>VLOOKUP(Data[[#This Row],[MS]],Ref_MS[],2,FALSE)</f>
        <v>Cyprus</v>
      </c>
      <c r="D196" s="10" t="s">
        <v>39</v>
      </c>
      <c r="E196" s="10" t="s">
        <v>103</v>
      </c>
      <c r="F196" s="10" t="s">
        <v>17</v>
      </c>
      <c r="G196" s="11">
        <f t="shared" si="111"/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7">
        <v>0</v>
      </c>
      <c r="AJ196" s="7">
        <v>0</v>
      </c>
    </row>
    <row r="197" spans="1:36">
      <c r="A197" s="9" t="s">
        <v>87</v>
      </c>
      <c r="B197" s="9" t="str">
        <f>VLOOKUP(Data[[#This Row],[or_product]],Ref_products[],2,FALSE)</f>
        <v>Sorghum</v>
      </c>
      <c r="C197" s="9" t="str">
        <f>VLOOKUP(Data[[#This Row],[MS]],Ref_MS[],2,FALSE)</f>
        <v>Latvia</v>
      </c>
      <c r="D197" s="10" t="s">
        <v>39</v>
      </c>
      <c r="E197" s="10" t="s">
        <v>104</v>
      </c>
      <c r="F197" s="10" t="s">
        <v>18</v>
      </c>
      <c r="G197" s="11">
        <f t="shared" si="111"/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7">
        <v>0</v>
      </c>
      <c r="AJ197" s="7">
        <v>0</v>
      </c>
    </row>
    <row r="198" spans="1:36">
      <c r="A198" s="9" t="s">
        <v>87</v>
      </c>
      <c r="B198" s="9" t="str">
        <f>VLOOKUP(Data[[#This Row],[or_product]],Ref_products[],2,FALSE)</f>
        <v>Sorghum</v>
      </c>
      <c r="C198" s="9" t="str">
        <f>VLOOKUP(Data[[#This Row],[MS]],Ref_MS[],2,FALSE)</f>
        <v>Lithuania</v>
      </c>
      <c r="D198" s="10" t="s">
        <v>39</v>
      </c>
      <c r="E198" s="10" t="s">
        <v>105</v>
      </c>
      <c r="F198" s="10" t="s">
        <v>19</v>
      </c>
      <c r="G198" s="11">
        <f t="shared" si="111"/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7">
        <v>0</v>
      </c>
      <c r="AJ198" s="7">
        <v>0</v>
      </c>
    </row>
    <row r="199" spans="1:36">
      <c r="A199" s="9" t="s">
        <v>87</v>
      </c>
      <c r="B199" s="9" t="str">
        <f>VLOOKUP(Data[[#This Row],[or_product]],Ref_products[],2,FALSE)</f>
        <v>Sorghum</v>
      </c>
      <c r="C199" s="9" t="str">
        <f>VLOOKUP(Data[[#This Row],[MS]],Ref_MS[],2,FALSE)</f>
        <v>Luxembourg</v>
      </c>
      <c r="D199" s="10" t="s">
        <v>39</v>
      </c>
      <c r="E199" s="10" t="s">
        <v>106</v>
      </c>
      <c r="F199" s="10" t="s">
        <v>20</v>
      </c>
      <c r="G199" s="11">
        <f t="shared" si="111"/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7">
        <v>0</v>
      </c>
      <c r="AJ199" s="7">
        <v>0</v>
      </c>
    </row>
    <row r="200" spans="1:36">
      <c r="A200" s="9" t="s">
        <v>87</v>
      </c>
      <c r="B200" s="9" t="str">
        <f>VLOOKUP(Data[[#This Row],[or_product]],Ref_products[],2,FALSE)</f>
        <v>Sorghum</v>
      </c>
      <c r="C200" s="9" t="str">
        <f>VLOOKUP(Data[[#This Row],[MS]],Ref_MS[],2,FALSE)</f>
        <v>Hungary</v>
      </c>
      <c r="D200" s="10" t="s">
        <v>39</v>
      </c>
      <c r="E200" s="10" t="s">
        <v>107</v>
      </c>
      <c r="F200" s="10" t="s">
        <v>21</v>
      </c>
      <c r="G200" s="11">
        <f t="shared" si="111"/>
        <v>12.896666666666668</v>
      </c>
      <c r="H200" s="11">
        <v>10</v>
      </c>
      <c r="I200" s="11">
        <v>7</v>
      </c>
      <c r="J200" s="11">
        <v>7</v>
      </c>
      <c r="K200" s="11">
        <v>6</v>
      </c>
      <c r="L200" s="11">
        <v>5</v>
      </c>
      <c r="M200" s="11">
        <v>4.5</v>
      </c>
      <c r="N200" s="11">
        <v>4.9000000000000004</v>
      </c>
      <c r="O200" s="11">
        <v>4.2</v>
      </c>
      <c r="P200" s="11">
        <v>3</v>
      </c>
      <c r="Q200" s="11">
        <v>3.3</v>
      </c>
      <c r="R200" s="11">
        <v>4</v>
      </c>
      <c r="S200" s="11">
        <v>5.4</v>
      </c>
      <c r="T200" s="11">
        <v>4.0999999999999996</v>
      </c>
      <c r="U200" s="11">
        <v>3.8</v>
      </c>
      <c r="V200" s="11">
        <v>4.7</v>
      </c>
      <c r="W200" s="11">
        <v>3.9</v>
      </c>
      <c r="X200" s="11">
        <v>2.8</v>
      </c>
      <c r="Y200" s="11">
        <v>3.16</v>
      </c>
      <c r="Z200" s="11">
        <v>5.33</v>
      </c>
      <c r="AA200" s="11">
        <v>4.43</v>
      </c>
      <c r="AB200" s="11">
        <v>5.33</v>
      </c>
      <c r="AC200" s="11">
        <v>4.58</v>
      </c>
      <c r="AD200" s="11">
        <v>4.58</v>
      </c>
      <c r="AE200" s="11">
        <v>4.45</v>
      </c>
      <c r="AF200" s="11">
        <v>6.25</v>
      </c>
      <c r="AG200" s="11">
        <v>9.6199999999999992</v>
      </c>
      <c r="AH200" s="11">
        <v>23.32</v>
      </c>
      <c r="AI200" s="7">
        <v>22.82</v>
      </c>
      <c r="AJ200" s="7">
        <v>23.89</v>
      </c>
    </row>
    <row r="201" spans="1:36">
      <c r="A201" s="9" t="s">
        <v>87</v>
      </c>
      <c r="B201" s="9" t="str">
        <f>VLOOKUP(Data[[#This Row],[or_product]],Ref_products[],2,FALSE)</f>
        <v>Sorghum</v>
      </c>
      <c r="C201" s="9" t="str">
        <f>VLOOKUP(Data[[#This Row],[MS]],Ref_MS[],2,FALSE)</f>
        <v>Malta</v>
      </c>
      <c r="D201" s="10" t="s">
        <v>39</v>
      </c>
      <c r="E201" s="10" t="s">
        <v>108</v>
      </c>
      <c r="F201" s="10" t="s">
        <v>22</v>
      </c>
      <c r="G201" s="11">
        <f t="shared" si="111"/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7">
        <v>0</v>
      </c>
      <c r="AJ201" s="7">
        <v>0</v>
      </c>
    </row>
    <row r="202" spans="1:36">
      <c r="A202" s="9" t="s">
        <v>87</v>
      </c>
      <c r="B202" s="9" t="str">
        <f>VLOOKUP(Data[[#This Row],[or_product]],Ref_products[],2,FALSE)</f>
        <v>Sorghum</v>
      </c>
      <c r="C202" s="9" t="str">
        <f>VLOOKUP(Data[[#This Row],[MS]],Ref_MS[],2,FALSE)</f>
        <v>Netherlands</v>
      </c>
      <c r="D202" s="10" t="s">
        <v>39</v>
      </c>
      <c r="E202" s="10" t="s">
        <v>109</v>
      </c>
      <c r="F202" s="10" t="s">
        <v>23</v>
      </c>
      <c r="G202" s="11">
        <f t="shared" ref="G202:G267" si="166">(SUM(AE202:AI202)-MAX(AE202:AI202)-MIN(AE202:AI202))/3</f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0.1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7">
        <v>0</v>
      </c>
      <c r="AJ202" s="7">
        <v>0</v>
      </c>
    </row>
    <row r="203" spans="1:36">
      <c r="A203" s="9" t="s">
        <v>87</v>
      </c>
      <c r="B203" s="9" t="str">
        <f>VLOOKUP(Data[[#This Row],[or_product]],Ref_products[],2,FALSE)</f>
        <v>Sorghum</v>
      </c>
      <c r="C203" s="9" t="str">
        <f>VLOOKUP(Data[[#This Row],[MS]],Ref_MS[],2,FALSE)</f>
        <v>Austria</v>
      </c>
      <c r="D203" s="10" t="s">
        <v>39</v>
      </c>
      <c r="E203" s="10" t="s">
        <v>110</v>
      </c>
      <c r="F203" s="10" t="s">
        <v>24</v>
      </c>
      <c r="G203" s="11">
        <f t="shared" si="166"/>
        <v>3.4866666666666664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1.17</v>
      </c>
      <c r="Z203" s="11">
        <v>1.1100000000000001</v>
      </c>
      <c r="AA203" s="11">
        <v>1.19</v>
      </c>
      <c r="AB203" s="11">
        <v>1.94</v>
      </c>
      <c r="AC203" s="11">
        <v>2.8</v>
      </c>
      <c r="AD203" s="11">
        <v>2.92</v>
      </c>
      <c r="AE203" s="11">
        <v>2.2599999999999998</v>
      </c>
      <c r="AF203" s="11">
        <v>2.99</v>
      </c>
      <c r="AG203" s="11">
        <v>3.53</v>
      </c>
      <c r="AH203" s="11">
        <v>3.94</v>
      </c>
      <c r="AI203" s="7">
        <v>4.6399999999999997</v>
      </c>
      <c r="AJ203" s="7">
        <v>4.3899999999999997</v>
      </c>
    </row>
    <row r="204" spans="1:36">
      <c r="A204" s="9" t="s">
        <v>87</v>
      </c>
      <c r="B204" s="9" t="str">
        <f>VLOOKUP(Data[[#This Row],[or_product]],Ref_products[],2,FALSE)</f>
        <v>Sorghum</v>
      </c>
      <c r="C204" s="9" t="str">
        <f>VLOOKUP(Data[[#This Row],[MS]],Ref_MS[],2,FALSE)</f>
        <v>Poland</v>
      </c>
      <c r="D204" s="10" t="s">
        <v>39</v>
      </c>
      <c r="E204" s="10" t="s">
        <v>111</v>
      </c>
      <c r="F204" s="10" t="s">
        <v>25</v>
      </c>
      <c r="G204" s="11">
        <f t="shared" si="166"/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7">
        <v>0</v>
      </c>
      <c r="AJ204" s="7">
        <v>0</v>
      </c>
    </row>
    <row r="205" spans="1:36">
      <c r="A205" s="9" t="s">
        <v>87</v>
      </c>
      <c r="B205" s="9" t="str">
        <f>VLOOKUP(Data[[#This Row],[or_product]],Ref_products[],2,FALSE)</f>
        <v>Sorghum</v>
      </c>
      <c r="C205" s="9" t="str">
        <f>VLOOKUP(Data[[#This Row],[MS]],Ref_MS[],2,FALSE)</f>
        <v>Portugal</v>
      </c>
      <c r="D205" s="10" t="s">
        <v>39</v>
      </c>
      <c r="E205" s="10" t="s">
        <v>112</v>
      </c>
      <c r="F205" s="10" t="s">
        <v>1</v>
      </c>
      <c r="G205" s="11">
        <f t="shared" si="166"/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7">
        <v>0</v>
      </c>
      <c r="AJ205" s="7">
        <v>0</v>
      </c>
    </row>
    <row r="206" spans="1:36">
      <c r="A206" s="9" t="s">
        <v>87</v>
      </c>
      <c r="B206" s="9" t="str">
        <f>VLOOKUP(Data[[#This Row],[or_product]],Ref_products[],2,FALSE)</f>
        <v>Sorghum</v>
      </c>
      <c r="C206" s="9" t="str">
        <f>VLOOKUP(Data[[#This Row],[MS]],Ref_MS[],2,FALSE)</f>
        <v>Romania</v>
      </c>
      <c r="D206" s="10" t="s">
        <v>39</v>
      </c>
      <c r="E206" s="10" t="s">
        <v>113</v>
      </c>
      <c r="F206" s="10" t="s">
        <v>26</v>
      </c>
      <c r="G206" s="11">
        <f t="shared" si="166"/>
        <v>13.096666666666664</v>
      </c>
      <c r="H206" s="11">
        <v>5.6</v>
      </c>
      <c r="I206" s="11">
        <v>7.6</v>
      </c>
      <c r="J206" s="11">
        <v>5.8</v>
      </c>
      <c r="K206" s="11">
        <v>7.3</v>
      </c>
      <c r="L206" s="11">
        <v>5.3</v>
      </c>
      <c r="M206" s="11">
        <v>7.4</v>
      </c>
      <c r="N206" s="11">
        <v>1.7</v>
      </c>
      <c r="O206" s="11">
        <v>1.6</v>
      </c>
      <c r="P206" s="11">
        <v>6.21</v>
      </c>
      <c r="Q206" s="11">
        <v>2.79</v>
      </c>
      <c r="R206" s="11">
        <v>6.92</v>
      </c>
      <c r="S206" s="11">
        <v>8.68</v>
      </c>
      <c r="T206" s="11">
        <v>1.47</v>
      </c>
      <c r="U206" s="11">
        <v>0.74</v>
      </c>
      <c r="V206" s="11">
        <v>1.06</v>
      </c>
      <c r="W206" s="11">
        <v>8.01</v>
      </c>
      <c r="X206" s="11">
        <v>6.12</v>
      </c>
      <c r="Y206" s="11">
        <v>10.28</v>
      </c>
      <c r="Z206" s="11">
        <v>13.08</v>
      </c>
      <c r="AA206" s="11">
        <v>19.989999999999998</v>
      </c>
      <c r="AB206" s="11">
        <v>21.67</v>
      </c>
      <c r="AC206" s="11">
        <v>18.850000000000001</v>
      </c>
      <c r="AD206" s="11">
        <v>13.49</v>
      </c>
      <c r="AE206" s="11">
        <v>9.16</v>
      </c>
      <c r="AF206" s="11">
        <v>13.99</v>
      </c>
      <c r="AG206" s="11">
        <v>15.93</v>
      </c>
      <c r="AH206" s="11">
        <v>15.71</v>
      </c>
      <c r="AI206" s="7">
        <v>9.59</v>
      </c>
      <c r="AJ206" s="7">
        <v>9.15</v>
      </c>
    </row>
    <row r="207" spans="1:36">
      <c r="A207" s="9" t="s">
        <v>87</v>
      </c>
      <c r="B207" s="9" t="str">
        <f>VLOOKUP(Data[[#This Row],[or_product]],Ref_products[],2,FALSE)</f>
        <v>Sorghum</v>
      </c>
      <c r="C207" s="9" t="str">
        <f>VLOOKUP(Data[[#This Row],[MS]],Ref_MS[],2,FALSE)</f>
        <v>Slovenia</v>
      </c>
      <c r="D207" s="10" t="s">
        <v>39</v>
      </c>
      <c r="E207" s="10" t="s">
        <v>114</v>
      </c>
      <c r="F207" s="10" t="s">
        <v>27</v>
      </c>
      <c r="G207" s="11">
        <f t="shared" si="166"/>
        <v>0.11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0.4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0.09</v>
      </c>
      <c r="AE207" s="11">
        <v>0.11</v>
      </c>
      <c r="AF207" s="11">
        <v>0.14000000000000001</v>
      </c>
      <c r="AG207" s="11">
        <v>0.08</v>
      </c>
      <c r="AH207" s="11">
        <v>0.13</v>
      </c>
      <c r="AI207" s="7">
        <v>0.09</v>
      </c>
      <c r="AJ207" s="7">
        <v>0.17</v>
      </c>
    </row>
    <row r="208" spans="1:36">
      <c r="A208" s="9" t="s">
        <v>87</v>
      </c>
      <c r="B208" s="9" t="str">
        <f>VLOOKUP(Data[[#This Row],[or_product]],Ref_products[],2,FALSE)</f>
        <v>Sorghum</v>
      </c>
      <c r="C208" s="9" t="str">
        <f>VLOOKUP(Data[[#This Row],[MS]],Ref_MS[],2,FALSE)</f>
        <v>Slovakia</v>
      </c>
      <c r="D208" s="10" t="s">
        <v>39</v>
      </c>
      <c r="E208" s="10" t="s">
        <v>115</v>
      </c>
      <c r="F208" s="10" t="s">
        <v>28</v>
      </c>
      <c r="G208" s="11">
        <f t="shared" si="166"/>
        <v>0.89333333333333342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0.1</v>
      </c>
      <c r="P208" s="11">
        <v>0.1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0.4</v>
      </c>
      <c r="W208" s="11">
        <v>0.3</v>
      </c>
      <c r="X208" s="11">
        <v>0.5</v>
      </c>
      <c r="Y208" s="11">
        <v>0.23</v>
      </c>
      <c r="Z208" s="11">
        <v>0.5</v>
      </c>
      <c r="AA208" s="11">
        <v>1</v>
      </c>
      <c r="AB208" s="11">
        <v>0.49</v>
      </c>
      <c r="AC208" s="11">
        <v>0.85</v>
      </c>
      <c r="AD208" s="11">
        <v>0.62</v>
      </c>
      <c r="AE208" s="11">
        <v>0.97</v>
      </c>
      <c r="AF208" s="11">
        <v>0.64</v>
      </c>
      <c r="AG208" s="11">
        <v>0.56999999999999995</v>
      </c>
      <c r="AH208" s="11">
        <v>1.07</v>
      </c>
      <c r="AI208" s="7">
        <v>1.36</v>
      </c>
      <c r="AJ208" s="7">
        <v>3.03</v>
      </c>
    </row>
    <row r="209" spans="1:36">
      <c r="A209" s="9" t="s">
        <v>87</v>
      </c>
      <c r="B209" s="9" t="str">
        <f>VLOOKUP(Data[[#This Row],[or_product]],Ref_products[],2,FALSE)</f>
        <v>Sorghum</v>
      </c>
      <c r="C209" s="9" t="str">
        <f>VLOOKUP(Data[[#This Row],[MS]],Ref_MS[],2,FALSE)</f>
        <v>Finland</v>
      </c>
      <c r="D209" s="10" t="s">
        <v>39</v>
      </c>
      <c r="E209" s="10" t="s">
        <v>116</v>
      </c>
      <c r="F209" s="10" t="s">
        <v>29</v>
      </c>
      <c r="G209" s="11">
        <f t="shared" si="166"/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7">
        <v>0</v>
      </c>
      <c r="AJ209" s="7">
        <v>0</v>
      </c>
    </row>
    <row r="210" spans="1:36">
      <c r="A210" s="9" t="s">
        <v>87</v>
      </c>
      <c r="B210" s="9" t="str">
        <f>VLOOKUP(Data[[#This Row],[or_product]],Ref_products[],2,FALSE)</f>
        <v>Sorghum</v>
      </c>
      <c r="C210" s="9" t="str">
        <f>VLOOKUP(Data[[#This Row],[MS]],Ref_MS[],2,FALSE)</f>
        <v>Sweden</v>
      </c>
      <c r="D210" s="10" t="s">
        <v>39</v>
      </c>
      <c r="E210" s="10" t="s">
        <v>117</v>
      </c>
      <c r="F210" s="10" t="s">
        <v>30</v>
      </c>
      <c r="G210" s="11">
        <f t="shared" si="166"/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7">
        <v>0</v>
      </c>
      <c r="AJ210" s="7">
        <v>0</v>
      </c>
    </row>
    <row r="211" spans="1:36">
      <c r="A211" s="9" t="s">
        <v>87</v>
      </c>
      <c r="B211" s="9" t="str">
        <f>VLOOKUP(Data[[#This Row],[or_product]],Ref_products[],2,FALSE)</f>
        <v>Sorghum</v>
      </c>
      <c r="C211" s="9" t="str">
        <f>VLOOKUP(Data[[#This Row],[MS]],Ref_MS[],2,FALSE)</f>
        <v>United Kingdom</v>
      </c>
      <c r="D211" s="10" t="s">
        <v>39</v>
      </c>
      <c r="E211" s="10" t="s">
        <v>118</v>
      </c>
      <c r="F211" s="10" t="s">
        <v>31</v>
      </c>
      <c r="G211" s="11">
        <f t="shared" si="166"/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7">
        <v>0</v>
      </c>
      <c r="AJ211" s="7">
        <v>0</v>
      </c>
    </row>
    <row r="212" spans="1:36">
      <c r="A212" s="9" t="s">
        <v>87</v>
      </c>
      <c r="B212" s="9" t="str">
        <f>VLOOKUP(Data[[#This Row],[or_product]],Ref_products[],2,FALSE)</f>
        <v>Triticale</v>
      </c>
      <c r="C212" s="9" t="str">
        <f>VLOOKUP(Data[[#This Row],[MS]],Ref_MS[],2,FALSE)</f>
        <v>EU-27</v>
      </c>
      <c r="D212" s="10" t="s">
        <v>40</v>
      </c>
      <c r="E212" s="10" t="s">
        <v>88</v>
      </c>
      <c r="F212" s="10" t="s">
        <v>89</v>
      </c>
      <c r="G212" s="11">
        <f t="shared" si="166"/>
        <v>2751.5266666666662</v>
      </c>
      <c r="H212" s="11">
        <v>1260.0999999999997</v>
      </c>
      <c r="I212" s="11">
        <v>1218.3000000000004</v>
      </c>
      <c r="J212" s="11">
        <v>1373.8999999999999</v>
      </c>
      <c r="K212" s="11">
        <v>1622.0000000000002</v>
      </c>
      <c r="L212" s="11">
        <v>1690.1</v>
      </c>
      <c r="M212" s="11">
        <v>1750.9999999999998</v>
      </c>
      <c r="N212" s="11">
        <v>1665.9999999999998</v>
      </c>
      <c r="O212" s="11">
        <v>1841.1999999999998</v>
      </c>
      <c r="P212" s="11">
        <v>2058.94</v>
      </c>
      <c r="Q212" s="11">
        <v>2241.4899999999998</v>
      </c>
      <c r="R212" s="11">
        <v>2288.4800000000005</v>
      </c>
      <c r="S212" s="11">
        <v>2462.5099999999993</v>
      </c>
      <c r="T212" s="11">
        <v>2584.3599999999992</v>
      </c>
      <c r="U212" s="11">
        <v>2427.7299999999996</v>
      </c>
      <c r="V212" s="11">
        <v>2507.14</v>
      </c>
      <c r="W212" s="11">
        <v>2659.7899999999995</v>
      </c>
      <c r="X212" s="11">
        <v>2869.72</v>
      </c>
      <c r="Y212" s="11">
        <v>2705.5599999999995</v>
      </c>
      <c r="Z212" s="11">
        <v>2609.5099999999998</v>
      </c>
      <c r="AA212" s="11">
        <v>2517.1799999999998</v>
      </c>
      <c r="AB212" s="11">
        <v>2737.81</v>
      </c>
      <c r="AC212" s="11">
        <v>2942.2366666666667</v>
      </c>
      <c r="AD212" s="11">
        <v>3108.5488888888885</v>
      </c>
      <c r="AE212" s="11">
        <v>2900.2800000000007</v>
      </c>
      <c r="AF212" s="11">
        <v>2748.83</v>
      </c>
      <c r="AG212" s="11">
        <v>2600.2799999999997</v>
      </c>
      <c r="AH212" s="11">
        <v>2753.94</v>
      </c>
      <c r="AI212" s="7">
        <v>2751.8099999999995</v>
      </c>
      <c r="AJ212" s="7">
        <v>2662.37</v>
      </c>
    </row>
    <row r="213" spans="1:36">
      <c r="A213" s="9" t="s">
        <v>87</v>
      </c>
      <c r="B213" s="9" t="str">
        <f>VLOOKUP(Data[[#This Row],[or_product]],Ref_products[],2,FALSE)</f>
        <v>Triticale</v>
      </c>
      <c r="C213" s="9" t="str">
        <f>VLOOKUP(Data[[#This Row],[MS]],Ref_MS[],2,FALSE)</f>
        <v>EU-28</v>
      </c>
      <c r="D213" s="10" t="s">
        <v>40</v>
      </c>
      <c r="E213" s="10" t="s">
        <v>6</v>
      </c>
      <c r="F213" s="10" t="s">
        <v>5</v>
      </c>
      <c r="G213" s="11">
        <f>(SUM(AE213:AI213)-MAX(AE213:AI213)-MIN(AE213:AI213))/3</f>
        <v>2763.6966666666667</v>
      </c>
      <c r="H213" s="12">
        <f>H212+H241</f>
        <v>1266.7999999999997</v>
      </c>
      <c r="I213" s="12">
        <f t="shared" ref="I213" si="167">I212+I241</f>
        <v>1224.0000000000005</v>
      </c>
      <c r="J213" s="12">
        <f t="shared" ref="J213" si="168">J212+J241</f>
        <v>1380.8</v>
      </c>
      <c r="K213" s="12">
        <f t="shared" ref="K213" si="169">K212+K241</f>
        <v>1629.1000000000001</v>
      </c>
      <c r="L213" s="12">
        <f t="shared" ref="L213" si="170">L212+L241</f>
        <v>1698.3</v>
      </c>
      <c r="M213" s="12">
        <f t="shared" ref="M213" si="171">M212+M241</f>
        <v>1760.9999999999998</v>
      </c>
      <c r="N213" s="12">
        <f t="shared" ref="N213" si="172">N212+N241</f>
        <v>1678.9999999999998</v>
      </c>
      <c r="O213" s="12">
        <f t="shared" ref="O213" si="173">O212+O241</f>
        <v>1856.7999999999997</v>
      </c>
      <c r="P213" s="12">
        <f t="shared" ref="P213" si="174">P212+P241</f>
        <v>2072.84</v>
      </c>
      <c r="Q213" s="12">
        <f t="shared" ref="Q213" si="175">Q212+Q241</f>
        <v>2255.39</v>
      </c>
      <c r="R213" s="12">
        <f t="shared" ref="R213" si="176">R212+R241</f>
        <v>2303.0800000000004</v>
      </c>
      <c r="S213" s="12">
        <f t="shared" ref="S213" si="177">S212+S241</f>
        <v>2477.7099999999991</v>
      </c>
      <c r="T213" s="12">
        <f t="shared" ref="T213" si="178">T212+T241</f>
        <v>2597.8599999999992</v>
      </c>
      <c r="U213" s="12">
        <f t="shared" ref="U213" si="179">U212+U241</f>
        <v>2441.8299999999995</v>
      </c>
      <c r="V213" s="12">
        <f t="shared" ref="V213" si="180">V212+V241</f>
        <v>2525.04</v>
      </c>
      <c r="W213" s="12">
        <f t="shared" ref="W213" si="181">W212+W241</f>
        <v>2678.1899999999996</v>
      </c>
      <c r="X213" s="12">
        <f t="shared" ref="X213" si="182">X212+X241</f>
        <v>2885.72</v>
      </c>
      <c r="Y213" s="12">
        <f t="shared" ref="Y213" si="183">Y212+Y241</f>
        <v>2722.5599999999995</v>
      </c>
      <c r="Z213" s="12">
        <f t="shared" ref="Z213" si="184">Z212+Z241</f>
        <v>2624.5099999999998</v>
      </c>
      <c r="AA213" s="12">
        <f t="shared" ref="AA213" si="185">AA212+AA241</f>
        <v>2530.1799999999998</v>
      </c>
      <c r="AB213" s="12">
        <f t="shared" ref="AB213" si="186">AB212+AB241</f>
        <v>2749.81</v>
      </c>
      <c r="AC213" s="12">
        <f t="shared" ref="AC213" si="187">AC212+AC241</f>
        <v>2952.2366666666667</v>
      </c>
      <c r="AD213" s="12">
        <f t="shared" ref="AD213" si="188">AD212+AD241</f>
        <v>3117.5488888888885</v>
      </c>
      <c r="AE213" s="12">
        <f t="shared" ref="AE213" si="189">AE212+AE241</f>
        <v>2911.2800000000007</v>
      </c>
      <c r="AF213" s="12">
        <f t="shared" ref="AF213" si="190">AF212+AF241</f>
        <v>2758.83</v>
      </c>
      <c r="AG213" s="12">
        <f t="shared" ref="AG213" si="191">AG212+AG241</f>
        <v>2610.4799999999996</v>
      </c>
      <c r="AH213" s="12">
        <f t="shared" ref="AH213" si="192">AH212+AH241</f>
        <v>2766.94</v>
      </c>
      <c r="AI213" s="7">
        <f t="shared" ref="AI213" si="193">AI212+AI241</f>
        <v>2765.3199999999997</v>
      </c>
    </row>
    <row r="214" spans="1:36">
      <c r="A214" s="9" t="s">
        <v>87</v>
      </c>
      <c r="B214" s="9" t="str">
        <f>VLOOKUP(Data[[#This Row],[or_product]],Ref_products[],2,FALSE)</f>
        <v>Triticale</v>
      </c>
      <c r="C214" s="9" t="str">
        <f>VLOOKUP(Data[[#This Row],[MS]],Ref_MS[],2,FALSE)</f>
        <v>Belgium</v>
      </c>
      <c r="D214" s="10" t="s">
        <v>40</v>
      </c>
      <c r="E214" s="10" t="s">
        <v>90</v>
      </c>
      <c r="F214" s="10" t="s">
        <v>7</v>
      </c>
      <c r="G214" s="11">
        <f t="shared" si="166"/>
        <v>5.7033333333333331</v>
      </c>
      <c r="H214" s="11">
        <v>8.8000000000000007</v>
      </c>
      <c r="I214" s="11">
        <v>8.9</v>
      </c>
      <c r="J214" s="11">
        <v>9.4</v>
      </c>
      <c r="K214" s="11">
        <v>9</v>
      </c>
      <c r="L214" s="11">
        <v>8.6</v>
      </c>
      <c r="M214" s="11">
        <v>9.6</v>
      </c>
      <c r="N214" s="11">
        <v>4.9000000000000004</v>
      </c>
      <c r="O214" s="11">
        <v>8.6</v>
      </c>
      <c r="P214" s="11">
        <v>5.6</v>
      </c>
      <c r="Q214" s="11">
        <v>7.6</v>
      </c>
      <c r="R214" s="11">
        <v>7.3</v>
      </c>
      <c r="S214" s="11">
        <v>8.1</v>
      </c>
      <c r="T214" s="11">
        <v>7.5</v>
      </c>
      <c r="U214" s="11">
        <v>7.2</v>
      </c>
      <c r="V214" s="11">
        <v>6.6</v>
      </c>
      <c r="W214" s="11">
        <v>6.1</v>
      </c>
      <c r="X214" s="11">
        <v>6.2</v>
      </c>
      <c r="Y214" s="11">
        <v>7.2</v>
      </c>
      <c r="Z214" s="11">
        <v>4.79</v>
      </c>
      <c r="AA214" s="11">
        <v>6</v>
      </c>
      <c r="AB214" s="11">
        <v>6.1</v>
      </c>
      <c r="AC214" s="11">
        <v>5.71</v>
      </c>
      <c r="AD214" s="11">
        <v>5.55</v>
      </c>
      <c r="AE214" s="11">
        <v>5.99</v>
      </c>
      <c r="AF214" s="11">
        <v>5.53</v>
      </c>
      <c r="AG214" s="11">
        <v>5.59</v>
      </c>
      <c r="AH214" s="11">
        <v>6.06</v>
      </c>
      <c r="AI214" s="7">
        <v>5.08</v>
      </c>
      <c r="AJ214" s="7">
        <v>5</v>
      </c>
    </row>
    <row r="215" spans="1:36">
      <c r="A215" s="9" t="s">
        <v>87</v>
      </c>
      <c r="B215" s="9" t="str">
        <f>VLOOKUP(Data[[#This Row],[or_product]],Ref_products[],2,FALSE)</f>
        <v>Triticale</v>
      </c>
      <c r="C215" s="9" t="str">
        <f>VLOOKUP(Data[[#This Row],[MS]],Ref_MS[],2,FALSE)</f>
        <v>Bulgaria</v>
      </c>
      <c r="D215" s="10" t="s">
        <v>40</v>
      </c>
      <c r="E215" s="10" t="s">
        <v>91</v>
      </c>
      <c r="F215" s="10" t="s">
        <v>8</v>
      </c>
      <c r="G215" s="11">
        <f t="shared" si="166"/>
        <v>15.490000000000004</v>
      </c>
      <c r="H215" s="11">
        <v>5</v>
      </c>
      <c r="I215" s="11">
        <v>5</v>
      </c>
      <c r="J215" s="11">
        <v>5</v>
      </c>
      <c r="K215" s="11">
        <v>5</v>
      </c>
      <c r="L215" s="11">
        <v>5</v>
      </c>
      <c r="M215" s="11">
        <v>4.8</v>
      </c>
      <c r="N215" s="11">
        <v>7.7</v>
      </c>
      <c r="O215" s="11">
        <v>7.9</v>
      </c>
      <c r="P215" s="11">
        <v>4.3</v>
      </c>
      <c r="Q215" s="11">
        <v>10.199999999999999</v>
      </c>
      <c r="R215" s="11">
        <v>11.9</v>
      </c>
      <c r="S215" s="11">
        <v>9.5</v>
      </c>
      <c r="T215" s="11">
        <v>9.3000000000000007</v>
      </c>
      <c r="U215" s="11">
        <v>9.6</v>
      </c>
      <c r="V215" s="11">
        <v>6.5</v>
      </c>
      <c r="W215" s="11">
        <v>4.5999999999999996</v>
      </c>
      <c r="X215" s="11">
        <v>6</v>
      </c>
      <c r="Y215" s="11">
        <v>11.01</v>
      </c>
      <c r="Z215" s="11">
        <v>8.59</v>
      </c>
      <c r="AA215" s="11">
        <v>10.8</v>
      </c>
      <c r="AB215" s="11">
        <v>13.73</v>
      </c>
      <c r="AC215" s="11">
        <v>18.91</v>
      </c>
      <c r="AD215" s="11">
        <v>12.71</v>
      </c>
      <c r="AE215" s="11">
        <v>16.100000000000001</v>
      </c>
      <c r="AF215" s="11">
        <v>18.66</v>
      </c>
      <c r="AG215" s="11">
        <v>15.17</v>
      </c>
      <c r="AH215" s="11">
        <v>15.2</v>
      </c>
      <c r="AI215" s="7">
        <v>13.56</v>
      </c>
      <c r="AJ215" s="7">
        <v>17.86</v>
      </c>
    </row>
    <row r="216" spans="1:36">
      <c r="A216" s="9" t="s">
        <v>87</v>
      </c>
      <c r="B216" s="9" t="str">
        <f>VLOOKUP(Data[[#This Row],[or_product]],Ref_products[],2,FALSE)</f>
        <v>Triticale</v>
      </c>
      <c r="C216" s="9" t="str">
        <f>VLOOKUP(Data[[#This Row],[MS]],Ref_MS[],2,FALSE)</f>
        <v>Czech Republic</v>
      </c>
      <c r="D216" s="10" t="s">
        <v>40</v>
      </c>
      <c r="E216" s="10" t="s">
        <v>92</v>
      </c>
      <c r="F216" s="10" t="s">
        <v>93</v>
      </c>
      <c r="G216" s="11">
        <f t="shared" si="166"/>
        <v>39.04</v>
      </c>
      <c r="H216" s="11">
        <v>17</v>
      </c>
      <c r="I216" s="11">
        <v>15</v>
      </c>
      <c r="J216" s="11">
        <v>16</v>
      </c>
      <c r="K216" s="11">
        <v>14</v>
      </c>
      <c r="L216" s="11">
        <v>14.9</v>
      </c>
      <c r="M216" s="11">
        <v>20.3</v>
      </c>
      <c r="N216" s="11">
        <v>26</v>
      </c>
      <c r="O216" s="11">
        <v>37</v>
      </c>
      <c r="P216" s="11">
        <v>49.5</v>
      </c>
      <c r="Q216" s="11">
        <v>53.1</v>
      </c>
      <c r="R216" s="11">
        <v>46</v>
      </c>
      <c r="S216" s="11">
        <v>62.8</v>
      </c>
      <c r="T216" s="11">
        <v>64.8</v>
      </c>
      <c r="U216" s="11">
        <v>41</v>
      </c>
      <c r="V216" s="11">
        <v>50.1</v>
      </c>
      <c r="W216" s="11">
        <v>57.8</v>
      </c>
      <c r="X216" s="11">
        <v>53</v>
      </c>
      <c r="Y216" s="11">
        <v>45.87</v>
      </c>
      <c r="Z216" s="11">
        <v>43.53</v>
      </c>
      <c r="AA216" s="11">
        <v>44.2</v>
      </c>
      <c r="AB216" s="11">
        <v>46.82</v>
      </c>
      <c r="AC216" s="11">
        <v>48.5</v>
      </c>
      <c r="AD216" s="11">
        <v>42.89</v>
      </c>
      <c r="AE216" s="11">
        <v>39.6</v>
      </c>
      <c r="AF216" s="11">
        <v>36.26</v>
      </c>
      <c r="AG216" s="11">
        <v>37.85</v>
      </c>
      <c r="AH216" s="11">
        <v>39.67</v>
      </c>
      <c r="AI216" s="7">
        <v>42.1</v>
      </c>
      <c r="AJ216" s="7">
        <v>40.86</v>
      </c>
    </row>
    <row r="217" spans="1:36">
      <c r="A217" s="9" t="s">
        <v>87</v>
      </c>
      <c r="B217" s="9" t="str">
        <f>VLOOKUP(Data[[#This Row],[or_product]],Ref_products[],2,FALSE)</f>
        <v>Triticale</v>
      </c>
      <c r="C217" s="9" t="str">
        <f>VLOOKUP(Data[[#This Row],[MS]],Ref_MS[],2,FALSE)</f>
        <v>Denmark</v>
      </c>
      <c r="D217" s="10" t="s">
        <v>40</v>
      </c>
      <c r="E217" s="10" t="s">
        <v>94</v>
      </c>
      <c r="F217" s="10" t="s">
        <v>10</v>
      </c>
      <c r="G217" s="11">
        <f t="shared" si="166"/>
        <v>8.1</v>
      </c>
      <c r="H217" s="11">
        <v>0</v>
      </c>
      <c r="I217" s="11">
        <v>0</v>
      </c>
      <c r="J217" s="11">
        <v>0</v>
      </c>
      <c r="K217" s="11">
        <v>0</v>
      </c>
      <c r="L217" s="11">
        <v>13</v>
      </c>
      <c r="M217" s="11">
        <v>28</v>
      </c>
      <c r="N217" s="11">
        <v>54</v>
      </c>
      <c r="O217" s="11">
        <v>54.5</v>
      </c>
      <c r="P217" s="11">
        <v>34.700000000000003</v>
      </c>
      <c r="Q217" s="11">
        <v>25.1</v>
      </c>
      <c r="R217" s="11">
        <v>28</v>
      </c>
      <c r="S217" s="11">
        <v>33.5</v>
      </c>
      <c r="T217" s="11">
        <v>31.3</v>
      </c>
      <c r="U217" s="11">
        <v>31.6</v>
      </c>
      <c r="V217" s="11">
        <v>32.200000000000003</v>
      </c>
      <c r="W217" s="11">
        <v>35.1</v>
      </c>
      <c r="X217" s="11">
        <v>44.5</v>
      </c>
      <c r="Y217" s="11">
        <v>36.5</v>
      </c>
      <c r="Z217" s="11">
        <v>26.7</v>
      </c>
      <c r="AA217" s="11">
        <v>22</v>
      </c>
      <c r="AB217" s="11">
        <v>13.3</v>
      </c>
      <c r="AC217" s="11">
        <v>15.5</v>
      </c>
      <c r="AD217" s="11">
        <v>16</v>
      </c>
      <c r="AE217" s="11">
        <v>10.1</v>
      </c>
      <c r="AF217" s="11">
        <v>9.1999999999999993</v>
      </c>
      <c r="AG217" s="11">
        <v>6.4</v>
      </c>
      <c r="AH217" s="11">
        <v>8.6</v>
      </c>
      <c r="AI217" s="7">
        <v>6.5</v>
      </c>
      <c r="AJ217" s="7">
        <v>6.9</v>
      </c>
    </row>
    <row r="218" spans="1:36">
      <c r="A218" s="9" t="s">
        <v>87</v>
      </c>
      <c r="B218" s="9" t="str">
        <f>VLOOKUP(Data[[#This Row],[or_product]],Ref_products[],2,FALSE)</f>
        <v>Triticale</v>
      </c>
      <c r="C218" s="9" t="str">
        <f>VLOOKUP(Data[[#This Row],[MS]],Ref_MS[],2,FALSE)</f>
        <v>Germany</v>
      </c>
      <c r="D218" s="10" t="s">
        <v>40</v>
      </c>
      <c r="E218" s="10" t="s">
        <v>95</v>
      </c>
      <c r="F218" s="10" t="s">
        <v>11</v>
      </c>
      <c r="G218" s="11">
        <f t="shared" si="166"/>
        <v>368.29999999999995</v>
      </c>
      <c r="H218" s="11">
        <v>218.5</v>
      </c>
      <c r="I218" s="11">
        <v>208.1</v>
      </c>
      <c r="J218" s="11">
        <v>288.60000000000002</v>
      </c>
      <c r="K218" s="11">
        <v>364.2</v>
      </c>
      <c r="L218" s="11">
        <v>437.8</v>
      </c>
      <c r="M218" s="11">
        <v>468.5</v>
      </c>
      <c r="N218" s="11">
        <v>386.5</v>
      </c>
      <c r="O218" s="11">
        <v>499.5</v>
      </c>
      <c r="P218" s="11">
        <v>533.5</v>
      </c>
      <c r="Q218" s="11">
        <v>560.5</v>
      </c>
      <c r="R218" s="11">
        <v>499.8</v>
      </c>
      <c r="S218" s="11">
        <v>507.4</v>
      </c>
      <c r="T218" s="11">
        <v>480.8</v>
      </c>
      <c r="U218" s="11">
        <v>404.6</v>
      </c>
      <c r="V218" s="11">
        <v>381</v>
      </c>
      <c r="W218" s="11">
        <v>398.8</v>
      </c>
      <c r="X218" s="11">
        <v>401.1</v>
      </c>
      <c r="Y218" s="11">
        <v>397.52</v>
      </c>
      <c r="Z218" s="11">
        <v>383.4</v>
      </c>
      <c r="AA218" s="11">
        <v>371.4</v>
      </c>
      <c r="AB218" s="11">
        <v>396.9</v>
      </c>
      <c r="AC218" s="11">
        <v>418.2</v>
      </c>
      <c r="AD218" s="11">
        <v>401.6</v>
      </c>
      <c r="AE218" s="11">
        <v>396.1</v>
      </c>
      <c r="AF218" s="11">
        <v>389</v>
      </c>
      <c r="AG218" s="11">
        <v>357.7</v>
      </c>
      <c r="AH218" s="11">
        <v>358.2</v>
      </c>
      <c r="AI218" s="7">
        <v>341.3</v>
      </c>
      <c r="AJ218" s="7">
        <v>328.3</v>
      </c>
    </row>
    <row r="219" spans="1:36">
      <c r="A219" s="9" t="s">
        <v>87</v>
      </c>
      <c r="B219" s="9" t="str">
        <f>VLOOKUP(Data[[#This Row],[or_product]],Ref_products[],2,FALSE)</f>
        <v>Triticale</v>
      </c>
      <c r="C219" s="9" t="str">
        <f>VLOOKUP(Data[[#This Row],[MS]],Ref_MS[],2,FALSE)</f>
        <v>Estonia</v>
      </c>
      <c r="D219" s="10" t="s">
        <v>40</v>
      </c>
      <c r="E219" s="10" t="s">
        <v>96</v>
      </c>
      <c r="F219" s="10" t="s">
        <v>12</v>
      </c>
      <c r="G219" s="11">
        <f t="shared" si="166"/>
        <v>5.8066666666666675</v>
      </c>
      <c r="H219" s="11">
        <v>4</v>
      </c>
      <c r="I219" s="11">
        <v>4</v>
      </c>
      <c r="J219" s="11">
        <v>4</v>
      </c>
      <c r="K219" s="11">
        <v>4</v>
      </c>
      <c r="L219" s="11">
        <v>4</v>
      </c>
      <c r="M219" s="11">
        <v>4</v>
      </c>
      <c r="N219" s="11">
        <v>4</v>
      </c>
      <c r="O219" s="11">
        <v>0</v>
      </c>
      <c r="P219" s="11">
        <v>4.2</v>
      </c>
      <c r="Q219" s="11">
        <v>5.3</v>
      </c>
      <c r="R219" s="11">
        <v>7.2</v>
      </c>
      <c r="S219" s="11">
        <v>6.5</v>
      </c>
      <c r="T219" s="11">
        <v>6.2</v>
      </c>
      <c r="U219" s="11">
        <v>2.5</v>
      </c>
      <c r="V219" s="11">
        <v>4.4000000000000004</v>
      </c>
      <c r="W219" s="11">
        <v>5.9</v>
      </c>
      <c r="X219" s="11">
        <v>8</v>
      </c>
      <c r="Y219" s="11">
        <v>4</v>
      </c>
      <c r="Z219" s="11">
        <v>4.5</v>
      </c>
      <c r="AA219" s="11">
        <v>5.6</v>
      </c>
      <c r="AB219" s="11">
        <v>3.2</v>
      </c>
      <c r="AC219" s="11">
        <v>6.2</v>
      </c>
      <c r="AD219" s="11">
        <v>7.1</v>
      </c>
      <c r="AE219" s="11">
        <v>5.7</v>
      </c>
      <c r="AF219" s="11">
        <v>5.83</v>
      </c>
      <c r="AG219" s="11">
        <v>3.34</v>
      </c>
      <c r="AH219" s="11">
        <v>5.89</v>
      </c>
      <c r="AI219" s="7">
        <v>5.94</v>
      </c>
      <c r="AJ219" s="7">
        <v>7.39</v>
      </c>
    </row>
    <row r="220" spans="1:36">
      <c r="A220" s="9" t="s">
        <v>87</v>
      </c>
      <c r="B220" s="9" t="str">
        <f>VLOOKUP(Data[[#This Row],[or_product]],Ref_products[],2,FALSE)</f>
        <v>Triticale</v>
      </c>
      <c r="C220" s="9" t="str">
        <f>VLOOKUP(Data[[#This Row],[MS]],Ref_MS[],2,FALSE)</f>
        <v>Ireland</v>
      </c>
      <c r="D220" s="10" t="s">
        <v>40</v>
      </c>
      <c r="E220" s="10" t="s">
        <v>97</v>
      </c>
      <c r="F220" s="10" t="s">
        <v>13</v>
      </c>
      <c r="G220" s="11">
        <f t="shared" si="166"/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0</v>
      </c>
      <c r="AH220" s="11">
        <v>0</v>
      </c>
      <c r="AI220" s="7">
        <v>0</v>
      </c>
      <c r="AJ220" s="7">
        <v>0</v>
      </c>
    </row>
    <row r="221" spans="1:36">
      <c r="A221" s="9" t="s">
        <v>87</v>
      </c>
      <c r="B221" s="9" t="str">
        <f>VLOOKUP(Data[[#This Row],[or_product]],Ref_products[],2,FALSE)</f>
        <v>Triticale</v>
      </c>
      <c r="C221" s="9" t="str">
        <f>VLOOKUP(Data[[#This Row],[MS]],Ref_MS[],2,FALSE)</f>
        <v>Greece</v>
      </c>
      <c r="D221" s="10" t="s">
        <v>40</v>
      </c>
      <c r="E221" s="10" t="s">
        <v>98</v>
      </c>
      <c r="F221" s="10" t="s">
        <v>14</v>
      </c>
      <c r="G221" s="11">
        <f t="shared" si="166"/>
        <v>17.853333333333335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2</v>
      </c>
      <c r="P221" s="11">
        <v>1.46</v>
      </c>
      <c r="Q221" s="11">
        <v>1.1000000000000001</v>
      </c>
      <c r="R221" s="11">
        <v>1.1499999999999999</v>
      </c>
      <c r="S221" s="11">
        <v>4.03</v>
      </c>
      <c r="T221" s="11">
        <v>2.29</v>
      </c>
      <c r="U221" s="11">
        <v>2.44</v>
      </c>
      <c r="V221" s="11">
        <v>4.0999999999999996</v>
      </c>
      <c r="W221" s="11">
        <v>3.11</v>
      </c>
      <c r="X221" s="11">
        <v>4.12</v>
      </c>
      <c r="Y221" s="11">
        <v>3.91</v>
      </c>
      <c r="Z221" s="11">
        <v>4.24</v>
      </c>
      <c r="AA221" s="11">
        <v>5.22</v>
      </c>
      <c r="AB221" s="11">
        <v>7.96</v>
      </c>
      <c r="AC221" s="11">
        <v>16.05</v>
      </c>
      <c r="AD221" s="11">
        <v>18.89</v>
      </c>
      <c r="AE221" s="11">
        <v>21.11</v>
      </c>
      <c r="AF221" s="11">
        <v>20.47</v>
      </c>
      <c r="AG221" s="11">
        <v>17.09</v>
      </c>
      <c r="AH221" s="11">
        <v>16</v>
      </c>
      <c r="AI221" s="7">
        <v>14.65</v>
      </c>
      <c r="AJ221" s="7">
        <v>14.24</v>
      </c>
    </row>
    <row r="222" spans="1:36">
      <c r="A222" s="9" t="s">
        <v>87</v>
      </c>
      <c r="B222" s="9" t="str">
        <f>VLOOKUP(Data[[#This Row],[or_product]],Ref_products[],2,FALSE)</f>
        <v>Triticale</v>
      </c>
      <c r="C222" s="9" t="str">
        <f>VLOOKUP(Data[[#This Row],[MS]],Ref_MS[],2,FALSE)</f>
        <v>Spain</v>
      </c>
      <c r="D222" s="10" t="s">
        <v>40</v>
      </c>
      <c r="E222" s="10" t="s">
        <v>99</v>
      </c>
      <c r="F222" s="10" t="s">
        <v>15</v>
      </c>
      <c r="G222" s="11">
        <f t="shared" si="166"/>
        <v>230.55333333333337</v>
      </c>
      <c r="H222" s="11">
        <v>35.200000000000003</v>
      </c>
      <c r="I222" s="11">
        <v>32.6</v>
      </c>
      <c r="J222" s="11">
        <v>29.9</v>
      </c>
      <c r="K222" s="11">
        <v>33.299999999999997</v>
      </c>
      <c r="L222" s="11">
        <v>33.200000000000003</v>
      </c>
      <c r="M222" s="11">
        <v>24.7</v>
      </c>
      <c r="N222" s="11">
        <v>28</v>
      </c>
      <c r="O222" s="11">
        <v>37.200000000000003</v>
      </c>
      <c r="P222" s="11">
        <v>37.5</v>
      </c>
      <c r="Q222" s="11">
        <v>35.799999999999997</v>
      </c>
      <c r="R222" s="11">
        <v>41.5</v>
      </c>
      <c r="S222" s="11">
        <v>23.5</v>
      </c>
      <c r="T222" s="11">
        <v>39</v>
      </c>
      <c r="U222" s="11">
        <v>45</v>
      </c>
      <c r="V222" s="11">
        <v>47.4</v>
      </c>
      <c r="W222" s="11">
        <v>54.4</v>
      </c>
      <c r="X222" s="11">
        <v>60.9</v>
      </c>
      <c r="Y222" s="11">
        <v>65.98</v>
      </c>
      <c r="Z222" s="11">
        <v>81.319999999999993</v>
      </c>
      <c r="AA222" s="11">
        <v>125.88</v>
      </c>
      <c r="AB222" s="11">
        <v>142.31</v>
      </c>
      <c r="AC222" s="11">
        <v>195.68</v>
      </c>
      <c r="AD222" s="11">
        <v>215.62</v>
      </c>
      <c r="AE222" s="11">
        <v>227.79</v>
      </c>
      <c r="AF222" s="11">
        <v>195.88</v>
      </c>
      <c r="AG222" s="11">
        <v>213.09</v>
      </c>
      <c r="AH222" s="11">
        <v>250.78</v>
      </c>
      <c r="AI222" s="7">
        <v>257.11</v>
      </c>
      <c r="AJ222" s="7">
        <v>266.85000000000002</v>
      </c>
    </row>
    <row r="223" spans="1:36">
      <c r="A223" s="9" t="s">
        <v>87</v>
      </c>
      <c r="B223" s="9" t="str">
        <f>VLOOKUP(Data[[#This Row],[or_product]],Ref_products[],2,FALSE)</f>
        <v>Triticale</v>
      </c>
      <c r="C223" s="9" t="str">
        <f>VLOOKUP(Data[[#This Row],[MS]],Ref_MS[],2,FALSE)</f>
        <v>France</v>
      </c>
      <c r="D223" s="10" t="s">
        <v>40</v>
      </c>
      <c r="E223" s="10" t="s">
        <v>100</v>
      </c>
      <c r="F223" s="10" t="s">
        <v>0</v>
      </c>
      <c r="G223" s="11">
        <f t="shared" si="166"/>
        <v>297.64000000000004</v>
      </c>
      <c r="H223" s="11">
        <v>163.19999999999999</v>
      </c>
      <c r="I223" s="11">
        <v>174.8</v>
      </c>
      <c r="J223" s="11">
        <v>185.4</v>
      </c>
      <c r="K223" s="11">
        <v>205.6</v>
      </c>
      <c r="L223" s="11">
        <v>217.9</v>
      </c>
      <c r="M223" s="11">
        <v>236.7</v>
      </c>
      <c r="N223" s="11">
        <v>241</v>
      </c>
      <c r="O223" s="11">
        <v>244.1</v>
      </c>
      <c r="P223" s="11">
        <v>240.8</v>
      </c>
      <c r="Q223" s="11">
        <v>270.7</v>
      </c>
      <c r="R223" s="11">
        <v>290.10000000000002</v>
      </c>
      <c r="S223" s="11">
        <v>328.2</v>
      </c>
      <c r="T223" s="11">
        <v>332.9</v>
      </c>
      <c r="U223" s="11">
        <v>330.8</v>
      </c>
      <c r="V223" s="11">
        <v>324.2</v>
      </c>
      <c r="W223" s="11">
        <v>343.1</v>
      </c>
      <c r="X223" s="11">
        <v>355.5</v>
      </c>
      <c r="Y223" s="11">
        <v>383.3</v>
      </c>
      <c r="Z223" s="11">
        <v>391.11</v>
      </c>
      <c r="AA223" s="11">
        <v>415.72</v>
      </c>
      <c r="AB223" s="11">
        <v>384.77</v>
      </c>
      <c r="AC223" s="11">
        <v>387.6</v>
      </c>
      <c r="AD223" s="11">
        <v>342.89</v>
      </c>
      <c r="AE223" s="11">
        <v>331.65</v>
      </c>
      <c r="AF223" s="11">
        <v>303.89</v>
      </c>
      <c r="AG223" s="11">
        <v>283.81</v>
      </c>
      <c r="AH223" s="11">
        <v>305.22000000000003</v>
      </c>
      <c r="AI223" s="7">
        <v>261</v>
      </c>
      <c r="AJ223" s="7">
        <v>336</v>
      </c>
    </row>
    <row r="224" spans="1:36">
      <c r="A224" s="9" t="s">
        <v>87</v>
      </c>
      <c r="B224" s="9" t="str">
        <f>VLOOKUP(Data[[#This Row],[or_product]],Ref_products[],2,FALSE)</f>
        <v>Triticale</v>
      </c>
      <c r="C224" s="9" t="str">
        <f>VLOOKUP(Data[[#This Row],[MS]],Ref_MS[],2,FALSE)</f>
        <v>Croatia</v>
      </c>
      <c r="D224" s="10" t="s">
        <v>40</v>
      </c>
      <c r="E224" s="10" t="s">
        <v>101</v>
      </c>
      <c r="F224" s="10" t="s">
        <v>4</v>
      </c>
      <c r="G224" s="11">
        <f t="shared" si="166"/>
        <v>17.260000000000002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1.59</v>
      </c>
      <c r="V224" s="11">
        <v>2.71</v>
      </c>
      <c r="W224" s="11">
        <v>3.21</v>
      </c>
      <c r="X224" s="11">
        <v>3.09</v>
      </c>
      <c r="Y224" s="11">
        <v>10.85</v>
      </c>
      <c r="Z224" s="11">
        <v>9.9499999999999993</v>
      </c>
      <c r="AA224" s="11">
        <v>13.04</v>
      </c>
      <c r="AB224" s="11">
        <v>14.09</v>
      </c>
      <c r="AC224" s="11">
        <v>16.86</v>
      </c>
      <c r="AD224" s="11">
        <v>13.97</v>
      </c>
      <c r="AE224" s="11">
        <v>19.75</v>
      </c>
      <c r="AF224" s="11">
        <v>17.29</v>
      </c>
      <c r="AG224" s="11">
        <v>17.03</v>
      </c>
      <c r="AH224" s="11">
        <v>17.46</v>
      </c>
      <c r="AI224" s="7">
        <v>11.7</v>
      </c>
      <c r="AJ224" s="7">
        <v>9.4</v>
      </c>
    </row>
    <row r="225" spans="1:36">
      <c r="A225" s="9" t="s">
        <v>87</v>
      </c>
      <c r="B225" s="9" t="str">
        <f>VLOOKUP(Data[[#This Row],[or_product]],Ref_products[],2,FALSE)</f>
        <v>Triticale</v>
      </c>
      <c r="C225" s="9" t="str">
        <f>VLOOKUP(Data[[#This Row],[MS]],Ref_MS[],2,FALSE)</f>
        <v>Italy</v>
      </c>
      <c r="D225" s="10" t="s">
        <v>40</v>
      </c>
      <c r="E225" s="10" t="s">
        <v>102</v>
      </c>
      <c r="F225" s="10" t="s">
        <v>16</v>
      </c>
      <c r="G225" s="11">
        <f t="shared" si="166"/>
        <v>15.289999999999994</v>
      </c>
      <c r="H225" s="11">
        <v>0</v>
      </c>
      <c r="I225" s="11">
        <v>0</v>
      </c>
      <c r="J225" s="11">
        <v>0</v>
      </c>
      <c r="K225" s="11">
        <v>1.5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25.55</v>
      </c>
      <c r="AA225" s="11">
        <v>104.29</v>
      </c>
      <c r="AB225" s="11">
        <v>61.9</v>
      </c>
      <c r="AC225" s="11">
        <v>33.416666666666671</v>
      </c>
      <c r="AD225" s="11">
        <v>40.288888888888899</v>
      </c>
      <c r="AE225" s="11">
        <v>16.54</v>
      </c>
      <c r="AF225" s="11">
        <v>17.45</v>
      </c>
      <c r="AG225" s="11">
        <v>15.15</v>
      </c>
      <c r="AH225" s="11">
        <v>14.18</v>
      </c>
      <c r="AI225" s="7">
        <v>13.04</v>
      </c>
      <c r="AJ225" s="7">
        <v>13.21</v>
      </c>
    </row>
    <row r="226" spans="1:36">
      <c r="A226" s="9" t="s">
        <v>87</v>
      </c>
      <c r="B226" s="9" t="str">
        <f>VLOOKUP(Data[[#This Row],[or_product]],Ref_products[],2,FALSE)</f>
        <v>Triticale</v>
      </c>
      <c r="C226" s="9" t="str">
        <f>VLOOKUP(Data[[#This Row],[MS]],Ref_MS[],2,FALSE)</f>
        <v>Cyprus</v>
      </c>
      <c r="D226" s="10" t="s">
        <v>40</v>
      </c>
      <c r="E226" s="10" t="s">
        <v>103</v>
      </c>
      <c r="F226" s="10" t="s">
        <v>17</v>
      </c>
      <c r="G226" s="11">
        <f t="shared" si="166"/>
        <v>0.64666666666666672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0.51</v>
      </c>
      <c r="AF226" s="11">
        <v>0.34</v>
      </c>
      <c r="AG226" s="11">
        <v>0.8</v>
      </c>
      <c r="AH226" s="11">
        <v>0.68</v>
      </c>
      <c r="AI226" s="7">
        <v>0.75</v>
      </c>
      <c r="AJ226" s="7">
        <v>0.65</v>
      </c>
    </row>
    <row r="227" spans="1:36">
      <c r="A227" s="9" t="s">
        <v>87</v>
      </c>
      <c r="B227" s="9" t="str">
        <f>VLOOKUP(Data[[#This Row],[or_product]],Ref_products[],2,FALSE)</f>
        <v>Triticale</v>
      </c>
      <c r="C227" s="9" t="str">
        <f>VLOOKUP(Data[[#This Row],[MS]],Ref_MS[],2,FALSE)</f>
        <v>Latvia</v>
      </c>
      <c r="D227" s="10" t="s">
        <v>40</v>
      </c>
      <c r="E227" s="10" t="s">
        <v>104</v>
      </c>
      <c r="F227" s="10" t="s">
        <v>18</v>
      </c>
      <c r="G227" s="11">
        <f t="shared" si="166"/>
        <v>7.3666666666666663</v>
      </c>
      <c r="H227" s="11">
        <v>6.8</v>
      </c>
      <c r="I227" s="11">
        <v>3.1</v>
      </c>
      <c r="J227" s="11">
        <v>2.7</v>
      </c>
      <c r="K227" s="11">
        <v>1.7</v>
      </c>
      <c r="L227" s="11">
        <v>2.8</v>
      </c>
      <c r="M227" s="11">
        <v>5.3</v>
      </c>
      <c r="N227" s="11">
        <v>5.8</v>
      </c>
      <c r="O227" s="11">
        <v>5.9</v>
      </c>
      <c r="P227" s="11">
        <v>13</v>
      </c>
      <c r="Q227" s="11">
        <v>15.5</v>
      </c>
      <c r="R227" s="11">
        <v>19.100000000000001</v>
      </c>
      <c r="S227" s="11">
        <v>17.100000000000001</v>
      </c>
      <c r="T227" s="11">
        <v>13.3</v>
      </c>
      <c r="U227" s="11">
        <v>11.3</v>
      </c>
      <c r="V227" s="11">
        <v>12.4</v>
      </c>
      <c r="W227" s="11">
        <v>13.8</v>
      </c>
      <c r="X227" s="11">
        <v>13.1</v>
      </c>
      <c r="Y227" s="11">
        <v>11.25</v>
      </c>
      <c r="Z227" s="11">
        <v>9.4</v>
      </c>
      <c r="AA227" s="11">
        <v>13.2</v>
      </c>
      <c r="AB227" s="11">
        <v>14.1</v>
      </c>
      <c r="AC227" s="11">
        <v>9.9</v>
      </c>
      <c r="AD227" s="11">
        <v>10.3</v>
      </c>
      <c r="AE227" s="11">
        <v>10.8</v>
      </c>
      <c r="AF227" s="11">
        <v>7.5</v>
      </c>
      <c r="AG227" s="11">
        <v>4.5</v>
      </c>
      <c r="AH227" s="11">
        <v>7.6</v>
      </c>
      <c r="AI227" s="7">
        <v>7</v>
      </c>
      <c r="AJ227" s="7">
        <v>7.7</v>
      </c>
    </row>
    <row r="228" spans="1:36">
      <c r="A228" s="9" t="s">
        <v>87</v>
      </c>
      <c r="B228" s="9" t="str">
        <f>VLOOKUP(Data[[#This Row],[or_product]],Ref_products[],2,FALSE)</f>
        <v>Triticale</v>
      </c>
      <c r="C228" s="9" t="str">
        <f>VLOOKUP(Data[[#This Row],[MS]],Ref_MS[],2,FALSE)</f>
        <v>Lithuania</v>
      </c>
      <c r="D228" s="10" t="s">
        <v>40</v>
      </c>
      <c r="E228" s="10" t="s">
        <v>105</v>
      </c>
      <c r="F228" s="10" t="s">
        <v>19</v>
      </c>
      <c r="G228" s="11">
        <f t="shared" si="166"/>
        <v>94.043333333333337</v>
      </c>
      <c r="H228" s="11">
        <v>15.8</v>
      </c>
      <c r="I228" s="11">
        <v>27.5</v>
      </c>
      <c r="J228" s="11">
        <v>22.5</v>
      </c>
      <c r="K228" s="11">
        <v>34.1</v>
      </c>
      <c r="L228" s="11">
        <v>40.6</v>
      </c>
      <c r="M228" s="11">
        <v>36.9</v>
      </c>
      <c r="N228" s="11">
        <v>45</v>
      </c>
      <c r="O228" s="11">
        <v>50.8</v>
      </c>
      <c r="P228" s="11">
        <v>60.6</v>
      </c>
      <c r="Q228" s="11">
        <v>56</v>
      </c>
      <c r="R228" s="11">
        <v>78.5</v>
      </c>
      <c r="S228" s="11">
        <v>83.9</v>
      </c>
      <c r="T228" s="11">
        <v>75.2</v>
      </c>
      <c r="U228" s="11">
        <v>65.3</v>
      </c>
      <c r="V228" s="11">
        <v>80.5</v>
      </c>
      <c r="W228" s="11">
        <v>98.2</v>
      </c>
      <c r="X228" s="11">
        <v>136.1</v>
      </c>
      <c r="Y228" s="11">
        <v>108.6</v>
      </c>
      <c r="Z228" s="11">
        <v>94.4</v>
      </c>
      <c r="AA228" s="11">
        <v>119.1</v>
      </c>
      <c r="AB228" s="11">
        <v>144.9</v>
      </c>
      <c r="AC228" s="11">
        <v>120.1</v>
      </c>
      <c r="AD228" s="11">
        <v>121.98</v>
      </c>
      <c r="AE228" s="11">
        <v>100.9</v>
      </c>
      <c r="AF228" s="11">
        <v>75.819999999999993</v>
      </c>
      <c r="AG228" s="11">
        <v>57.07</v>
      </c>
      <c r="AH228" s="11">
        <v>105.41</v>
      </c>
      <c r="AI228" s="7">
        <v>115.07</v>
      </c>
      <c r="AJ228" s="7">
        <v>74.510000000000005</v>
      </c>
    </row>
    <row r="229" spans="1:36">
      <c r="A229" s="9" t="s">
        <v>87</v>
      </c>
      <c r="B229" s="9" t="str">
        <f>VLOOKUP(Data[[#This Row],[or_product]],Ref_products[],2,FALSE)</f>
        <v>Triticale</v>
      </c>
      <c r="C229" s="9" t="str">
        <f>VLOOKUP(Data[[#This Row],[MS]],Ref_MS[],2,FALSE)</f>
        <v>Luxembourg</v>
      </c>
      <c r="D229" s="10" t="s">
        <v>40</v>
      </c>
      <c r="E229" s="10" t="s">
        <v>106</v>
      </c>
      <c r="F229" s="10" t="s">
        <v>20</v>
      </c>
      <c r="G229" s="11">
        <f t="shared" si="166"/>
        <v>4.6000000000000005</v>
      </c>
      <c r="H229" s="11">
        <v>2.7</v>
      </c>
      <c r="I229" s="11">
        <v>2.4</v>
      </c>
      <c r="J229" s="11">
        <v>2.9</v>
      </c>
      <c r="K229" s="11">
        <v>3</v>
      </c>
      <c r="L229" s="11">
        <v>3.1</v>
      </c>
      <c r="M229" s="11">
        <v>3.4</v>
      </c>
      <c r="N229" s="11">
        <v>2.8</v>
      </c>
      <c r="O229" s="11">
        <v>3.6</v>
      </c>
      <c r="P229" s="11">
        <v>3.1</v>
      </c>
      <c r="Q229" s="11">
        <v>4</v>
      </c>
      <c r="R229" s="11">
        <v>3.7</v>
      </c>
      <c r="S229" s="11">
        <v>3.6</v>
      </c>
      <c r="T229" s="11">
        <v>3.4</v>
      </c>
      <c r="U229" s="11">
        <v>3.5</v>
      </c>
      <c r="V229" s="11">
        <v>3.5</v>
      </c>
      <c r="W229" s="11">
        <v>3.6</v>
      </c>
      <c r="X229" s="11">
        <v>4.0999999999999996</v>
      </c>
      <c r="Y229" s="11">
        <v>4.78</v>
      </c>
      <c r="Z229" s="11">
        <v>4.34</v>
      </c>
      <c r="AA229" s="11">
        <v>4.74</v>
      </c>
      <c r="AB229" s="11">
        <v>4.5599999999999996</v>
      </c>
      <c r="AC229" s="11">
        <v>4.79</v>
      </c>
      <c r="AD229" s="11">
        <v>4.5999999999999996</v>
      </c>
      <c r="AE229" s="11">
        <v>4.6100000000000003</v>
      </c>
      <c r="AF229" s="11">
        <v>4.5199999999999996</v>
      </c>
      <c r="AG229" s="11">
        <v>4.67</v>
      </c>
      <c r="AH229" s="11">
        <v>4.91</v>
      </c>
      <c r="AI229" s="7">
        <v>4.5199999999999996</v>
      </c>
      <c r="AJ229" s="7">
        <v>4.72</v>
      </c>
    </row>
    <row r="230" spans="1:36">
      <c r="A230" s="9" t="s">
        <v>87</v>
      </c>
      <c r="B230" s="9" t="str">
        <f>VLOOKUP(Data[[#This Row],[or_product]],Ref_products[],2,FALSE)</f>
        <v>Triticale</v>
      </c>
      <c r="C230" s="9" t="str">
        <f>VLOOKUP(Data[[#This Row],[MS]],Ref_MS[],2,FALSE)</f>
        <v>Hungary</v>
      </c>
      <c r="D230" s="10" t="s">
        <v>40</v>
      </c>
      <c r="E230" s="10" t="s">
        <v>107</v>
      </c>
      <c r="F230" s="10" t="s">
        <v>21</v>
      </c>
      <c r="G230" s="11">
        <f t="shared" si="166"/>
        <v>88.606666666666641</v>
      </c>
      <c r="H230" s="11">
        <v>23</v>
      </c>
      <c r="I230" s="11">
        <v>42</v>
      </c>
      <c r="J230" s="11">
        <v>64</v>
      </c>
      <c r="K230" s="11">
        <v>108</v>
      </c>
      <c r="L230" s="11">
        <v>124</v>
      </c>
      <c r="M230" s="11">
        <v>129.30000000000001</v>
      </c>
      <c r="N230" s="11">
        <v>92.6</v>
      </c>
      <c r="O230" s="11">
        <v>83.4</v>
      </c>
      <c r="P230" s="11">
        <v>119.6</v>
      </c>
      <c r="Q230" s="11">
        <v>131.69999999999999</v>
      </c>
      <c r="R230" s="11">
        <v>139</v>
      </c>
      <c r="S230" s="11">
        <v>157.19999999999999</v>
      </c>
      <c r="T230" s="11">
        <v>157</v>
      </c>
      <c r="U230" s="11">
        <v>132.80000000000001</v>
      </c>
      <c r="V230" s="11">
        <v>130.4</v>
      </c>
      <c r="W230" s="11">
        <v>131.19999999999999</v>
      </c>
      <c r="X230" s="11">
        <v>125.4</v>
      </c>
      <c r="Y230" s="11">
        <v>119.66</v>
      </c>
      <c r="Z230" s="11">
        <v>100.64</v>
      </c>
      <c r="AA230" s="11">
        <v>111.36</v>
      </c>
      <c r="AB230" s="11">
        <v>118</v>
      </c>
      <c r="AC230" s="11">
        <v>123.16</v>
      </c>
      <c r="AD230" s="11">
        <v>127.26</v>
      </c>
      <c r="AE230" s="11">
        <v>115.87</v>
      </c>
      <c r="AF230" s="11">
        <v>94.34</v>
      </c>
      <c r="AG230" s="11">
        <v>87.57</v>
      </c>
      <c r="AH230" s="11">
        <v>83.91</v>
      </c>
      <c r="AI230" s="7">
        <v>73.81</v>
      </c>
      <c r="AJ230" s="7">
        <v>63.12</v>
      </c>
    </row>
    <row r="231" spans="1:36">
      <c r="A231" s="9" t="s">
        <v>87</v>
      </c>
      <c r="B231" s="9" t="str">
        <f>VLOOKUP(Data[[#This Row],[or_product]],Ref_products[],2,FALSE)</f>
        <v>Triticale</v>
      </c>
      <c r="C231" s="9" t="str">
        <f>VLOOKUP(Data[[#This Row],[MS]],Ref_MS[],2,FALSE)</f>
        <v>Malta</v>
      </c>
      <c r="D231" s="10" t="s">
        <v>40</v>
      </c>
      <c r="E231" s="10" t="s">
        <v>108</v>
      </c>
      <c r="F231" s="10" t="s">
        <v>22</v>
      </c>
      <c r="G231" s="11">
        <f t="shared" si="166"/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7">
        <v>0</v>
      </c>
      <c r="AJ231" s="7">
        <v>0</v>
      </c>
    </row>
    <row r="232" spans="1:36">
      <c r="A232" s="9" t="s">
        <v>87</v>
      </c>
      <c r="B232" s="9" t="str">
        <f>VLOOKUP(Data[[#This Row],[or_product]],Ref_products[],2,FALSE)</f>
        <v>Triticale</v>
      </c>
      <c r="C232" s="9" t="str">
        <f>VLOOKUP(Data[[#This Row],[MS]],Ref_MS[],2,FALSE)</f>
        <v>Netherlands</v>
      </c>
      <c r="D232" s="10" t="s">
        <v>40</v>
      </c>
      <c r="E232" s="10" t="s">
        <v>109</v>
      </c>
      <c r="F232" s="10" t="s">
        <v>23</v>
      </c>
      <c r="G232" s="11">
        <f t="shared" si="166"/>
        <v>1.1666666666666667</v>
      </c>
      <c r="H232" s="11">
        <v>1.9</v>
      </c>
      <c r="I232" s="11">
        <v>1.6</v>
      </c>
      <c r="J232" s="11">
        <v>2.6</v>
      </c>
      <c r="K232" s="11">
        <v>3.3</v>
      </c>
      <c r="L232" s="11">
        <v>2.9</v>
      </c>
      <c r="M232" s="11">
        <v>4.4000000000000004</v>
      </c>
      <c r="N232" s="11">
        <v>1.8</v>
      </c>
      <c r="O232" s="11">
        <v>6.6</v>
      </c>
      <c r="P232" s="11">
        <v>4</v>
      </c>
      <c r="Q232" s="11">
        <v>4.4000000000000004</v>
      </c>
      <c r="R232" s="11">
        <v>3.8</v>
      </c>
      <c r="S232" s="11">
        <v>3.6</v>
      </c>
      <c r="T232" s="11">
        <v>3.7</v>
      </c>
      <c r="U232" s="11">
        <v>3.6</v>
      </c>
      <c r="V232" s="11">
        <v>3.9</v>
      </c>
      <c r="W232" s="11">
        <v>3.2</v>
      </c>
      <c r="X232" s="11">
        <v>2.7</v>
      </c>
      <c r="Y232" s="11">
        <v>2.7</v>
      </c>
      <c r="Z232" s="11">
        <v>2</v>
      </c>
      <c r="AA232" s="11">
        <v>2</v>
      </c>
      <c r="AB232" s="11">
        <v>2</v>
      </c>
      <c r="AC232" s="11">
        <v>2</v>
      </c>
      <c r="AD232" s="11">
        <v>1.36</v>
      </c>
      <c r="AE232" s="11">
        <v>1.04</v>
      </c>
      <c r="AF232" s="11">
        <v>1.23</v>
      </c>
      <c r="AG232" s="11">
        <v>1.1000000000000001</v>
      </c>
      <c r="AH232" s="11">
        <v>1.33</v>
      </c>
      <c r="AI232" s="7">
        <v>1.17</v>
      </c>
      <c r="AJ232" s="7">
        <v>1.2</v>
      </c>
    </row>
    <row r="233" spans="1:36">
      <c r="A233" s="9" t="s">
        <v>87</v>
      </c>
      <c r="B233" s="9" t="str">
        <f>VLOOKUP(Data[[#This Row],[or_product]],Ref_products[],2,FALSE)</f>
        <v>Triticale</v>
      </c>
      <c r="C233" s="9" t="str">
        <f>VLOOKUP(Data[[#This Row],[MS]],Ref_MS[],2,FALSE)</f>
        <v>Austria</v>
      </c>
      <c r="D233" s="10" t="s">
        <v>40</v>
      </c>
      <c r="E233" s="10" t="s">
        <v>110</v>
      </c>
      <c r="F233" s="10" t="s">
        <v>24</v>
      </c>
      <c r="G233" s="11">
        <f t="shared" si="166"/>
        <v>56.043333333333329</v>
      </c>
      <c r="H233" s="11">
        <v>0</v>
      </c>
      <c r="I233" s="11">
        <v>0</v>
      </c>
      <c r="J233" s="11">
        <v>19.3</v>
      </c>
      <c r="K233" s="11">
        <v>17.600000000000001</v>
      </c>
      <c r="L233" s="11">
        <v>21.9</v>
      </c>
      <c r="M233" s="11">
        <v>25.8</v>
      </c>
      <c r="N233" s="11">
        <v>23.6</v>
      </c>
      <c r="O233" s="11">
        <v>27.5</v>
      </c>
      <c r="P233" s="11">
        <v>31.2</v>
      </c>
      <c r="Q233" s="11">
        <v>37.6</v>
      </c>
      <c r="R233" s="11">
        <v>40.700000000000003</v>
      </c>
      <c r="S233" s="11">
        <v>43.1</v>
      </c>
      <c r="T233" s="11">
        <v>39.5</v>
      </c>
      <c r="U233" s="11">
        <v>23.6</v>
      </c>
      <c r="V233" s="11">
        <v>38.9</v>
      </c>
      <c r="W233" s="11">
        <v>46.3</v>
      </c>
      <c r="X233" s="11">
        <v>50.6</v>
      </c>
      <c r="Y233" s="11">
        <v>47.8</v>
      </c>
      <c r="Z233" s="11">
        <v>45.59</v>
      </c>
      <c r="AA233" s="11">
        <v>43.75</v>
      </c>
      <c r="AB233" s="11">
        <v>45</v>
      </c>
      <c r="AC233" s="11">
        <v>51.3</v>
      </c>
      <c r="AD233" s="11">
        <v>53.73</v>
      </c>
      <c r="AE233" s="11">
        <v>54.89</v>
      </c>
      <c r="AF233" s="11">
        <v>55.24</v>
      </c>
      <c r="AG233" s="11">
        <v>56.68</v>
      </c>
      <c r="AH233" s="11">
        <v>59.82</v>
      </c>
      <c r="AI233" s="7">
        <v>56.21</v>
      </c>
      <c r="AJ233" s="7">
        <v>49.95</v>
      </c>
    </row>
    <row r="234" spans="1:36">
      <c r="A234" s="9" t="s">
        <v>87</v>
      </c>
      <c r="B234" s="9" t="str">
        <f>VLOOKUP(Data[[#This Row],[or_product]],Ref_products[],2,FALSE)</f>
        <v>Triticale</v>
      </c>
      <c r="C234" s="9" t="str">
        <f>VLOOKUP(Data[[#This Row],[MS]],Ref_MS[],2,FALSE)</f>
        <v>Poland</v>
      </c>
      <c r="D234" s="10" t="s">
        <v>40</v>
      </c>
      <c r="E234" s="10" t="s">
        <v>111</v>
      </c>
      <c r="F234" s="10" t="s">
        <v>25</v>
      </c>
      <c r="G234" s="11">
        <f t="shared" si="166"/>
        <v>1346.7666666666667</v>
      </c>
      <c r="H234" s="11">
        <v>656.8</v>
      </c>
      <c r="I234" s="11">
        <v>586.20000000000005</v>
      </c>
      <c r="J234" s="11">
        <v>616.4</v>
      </c>
      <c r="K234" s="11">
        <v>696.5</v>
      </c>
      <c r="L234" s="11">
        <v>630.1</v>
      </c>
      <c r="M234" s="11">
        <v>635.5</v>
      </c>
      <c r="N234" s="11">
        <v>660.1</v>
      </c>
      <c r="O234" s="11">
        <v>695.3</v>
      </c>
      <c r="P234" s="11">
        <v>838.3</v>
      </c>
      <c r="Q234" s="11">
        <v>943.9</v>
      </c>
      <c r="R234" s="11">
        <v>985.6</v>
      </c>
      <c r="S234" s="11">
        <v>1058.2</v>
      </c>
      <c r="T234" s="11">
        <v>1194.5</v>
      </c>
      <c r="U234" s="11">
        <v>1194.3</v>
      </c>
      <c r="V234" s="11">
        <v>1260.2</v>
      </c>
      <c r="W234" s="11">
        <v>1333.5</v>
      </c>
      <c r="X234" s="11">
        <v>1465</v>
      </c>
      <c r="Y234" s="11">
        <v>1329.9</v>
      </c>
      <c r="Z234" s="11">
        <v>1269.3</v>
      </c>
      <c r="AA234" s="11">
        <v>991.8</v>
      </c>
      <c r="AB234" s="11">
        <v>1176.7</v>
      </c>
      <c r="AC234" s="11">
        <v>1306.03</v>
      </c>
      <c r="AD234" s="11">
        <v>1516.2</v>
      </c>
      <c r="AE234" s="11">
        <v>1373.5</v>
      </c>
      <c r="AF234" s="11">
        <v>1352.01</v>
      </c>
      <c r="AG234" s="11">
        <v>1287.97</v>
      </c>
      <c r="AH234" s="11">
        <v>1314.79</v>
      </c>
      <c r="AI234" s="7">
        <v>1388.97</v>
      </c>
      <c r="AJ234" s="7">
        <v>1281.5999999999999</v>
      </c>
    </row>
    <row r="235" spans="1:36">
      <c r="A235" s="9" t="s">
        <v>87</v>
      </c>
      <c r="B235" s="9" t="str">
        <f>VLOOKUP(Data[[#This Row],[or_product]],Ref_products[],2,FALSE)</f>
        <v>Triticale</v>
      </c>
      <c r="C235" s="9" t="str">
        <f>VLOOKUP(Data[[#This Row],[MS]],Ref_MS[],2,FALSE)</f>
        <v>Portugal</v>
      </c>
      <c r="D235" s="10" t="s">
        <v>40</v>
      </c>
      <c r="E235" s="10" t="s">
        <v>112</v>
      </c>
      <c r="F235" s="10" t="s">
        <v>1</v>
      </c>
      <c r="G235" s="11">
        <f t="shared" si="166"/>
        <v>16.403333333333332</v>
      </c>
      <c r="H235" s="11">
        <v>52.7</v>
      </c>
      <c r="I235" s="11">
        <v>50</v>
      </c>
      <c r="J235" s="11">
        <v>44</v>
      </c>
      <c r="K235" s="11">
        <v>42</v>
      </c>
      <c r="L235" s="11">
        <v>44</v>
      </c>
      <c r="M235" s="11">
        <v>23</v>
      </c>
      <c r="N235" s="11">
        <v>27</v>
      </c>
      <c r="O235" s="11">
        <v>23.83</v>
      </c>
      <c r="P235" s="11">
        <v>18.82</v>
      </c>
      <c r="Q235" s="11">
        <v>17.059999999999999</v>
      </c>
      <c r="R235" s="11">
        <v>13.44</v>
      </c>
      <c r="S235" s="11">
        <v>11.93</v>
      </c>
      <c r="T235" s="11">
        <v>20.49</v>
      </c>
      <c r="U235" s="11">
        <v>19.23</v>
      </c>
      <c r="V235" s="11">
        <v>15.93</v>
      </c>
      <c r="W235" s="11">
        <v>20.239999999999998</v>
      </c>
      <c r="X235" s="11">
        <v>23.85</v>
      </c>
      <c r="Y235" s="11">
        <v>24.49</v>
      </c>
      <c r="Z235" s="11">
        <v>20.48</v>
      </c>
      <c r="AA235" s="11">
        <v>20.81</v>
      </c>
      <c r="AB235" s="11">
        <v>30.4</v>
      </c>
      <c r="AC235" s="11">
        <v>30.2</v>
      </c>
      <c r="AD235" s="11">
        <v>22.73</v>
      </c>
      <c r="AE235" s="11">
        <v>21.09</v>
      </c>
      <c r="AF235" s="11">
        <v>17.190000000000001</v>
      </c>
      <c r="AG235" s="11">
        <v>16.38</v>
      </c>
      <c r="AH235" s="11">
        <v>15.64</v>
      </c>
      <c r="AI235" s="7">
        <v>14.94</v>
      </c>
      <c r="AJ235" s="7">
        <v>13.5</v>
      </c>
    </row>
    <row r="236" spans="1:36">
      <c r="A236" s="9" t="s">
        <v>87</v>
      </c>
      <c r="B236" s="9" t="str">
        <f>VLOOKUP(Data[[#This Row],[or_product]],Ref_products[],2,FALSE)</f>
        <v>Triticale</v>
      </c>
      <c r="C236" s="9" t="str">
        <f>VLOOKUP(Data[[#This Row],[MS]],Ref_MS[],2,FALSE)</f>
        <v>Romania</v>
      </c>
      <c r="D236" s="10" t="s">
        <v>40</v>
      </c>
      <c r="E236" s="10" t="s">
        <v>113</v>
      </c>
      <c r="F236" s="10" t="s">
        <v>26</v>
      </c>
      <c r="G236" s="11">
        <f t="shared" si="166"/>
        <v>79.293333333333308</v>
      </c>
      <c r="H236" s="11">
        <v>1.3</v>
      </c>
      <c r="I236" s="11">
        <v>1.3</v>
      </c>
      <c r="J236" s="11">
        <v>1.3</v>
      </c>
      <c r="K236" s="11">
        <v>1.3</v>
      </c>
      <c r="L236" s="11">
        <v>1.3</v>
      </c>
      <c r="M236" s="11">
        <v>1.9</v>
      </c>
      <c r="N236" s="11">
        <v>1.7</v>
      </c>
      <c r="O236" s="11">
        <v>3.23</v>
      </c>
      <c r="P236" s="11">
        <v>5.33</v>
      </c>
      <c r="Q236" s="11">
        <v>10.47</v>
      </c>
      <c r="R236" s="11">
        <v>11.27</v>
      </c>
      <c r="S236" s="11">
        <v>27.93</v>
      </c>
      <c r="T236" s="11">
        <v>33.89</v>
      </c>
      <c r="U236" s="11">
        <v>27.9</v>
      </c>
      <c r="V236" s="11">
        <v>32.909999999999997</v>
      </c>
      <c r="W236" s="11">
        <v>31.79</v>
      </c>
      <c r="X236" s="11">
        <v>38.56</v>
      </c>
      <c r="Y236" s="11">
        <v>41.02</v>
      </c>
      <c r="Z236" s="11">
        <v>41.81</v>
      </c>
      <c r="AA236" s="11">
        <v>48.07</v>
      </c>
      <c r="AB236" s="11">
        <v>72.89</v>
      </c>
      <c r="AC236" s="11">
        <v>76.73</v>
      </c>
      <c r="AD236" s="11">
        <v>75.77</v>
      </c>
      <c r="AE236" s="11">
        <v>82.59</v>
      </c>
      <c r="AF236" s="11">
        <v>80.12</v>
      </c>
      <c r="AG236" s="11">
        <v>78.989999999999995</v>
      </c>
      <c r="AH236" s="11">
        <v>78.77</v>
      </c>
      <c r="AI236" s="7">
        <v>73.97</v>
      </c>
      <c r="AJ236" s="7">
        <v>72.91</v>
      </c>
    </row>
    <row r="237" spans="1:36">
      <c r="A237" s="9" t="s">
        <v>87</v>
      </c>
      <c r="B237" s="9" t="str">
        <f>VLOOKUP(Data[[#This Row],[or_product]],Ref_products[],2,FALSE)</f>
        <v>Triticale</v>
      </c>
      <c r="C237" s="9" t="str">
        <f>VLOOKUP(Data[[#This Row],[MS]],Ref_MS[],2,FALSE)</f>
        <v>Slovenia</v>
      </c>
      <c r="D237" s="10" t="s">
        <v>40</v>
      </c>
      <c r="E237" s="10" t="s">
        <v>114</v>
      </c>
      <c r="F237" s="10" t="s">
        <v>27</v>
      </c>
      <c r="G237" s="11">
        <f t="shared" si="166"/>
        <v>5.5266666666666664</v>
      </c>
      <c r="H237" s="11">
        <v>0.1</v>
      </c>
      <c r="I237" s="11">
        <v>0.7</v>
      </c>
      <c r="J237" s="11">
        <v>0.7</v>
      </c>
      <c r="K237" s="11">
        <v>0.7</v>
      </c>
      <c r="L237" s="11">
        <v>0.6</v>
      </c>
      <c r="M237" s="11">
        <v>0.5</v>
      </c>
      <c r="N237" s="11">
        <v>0.6</v>
      </c>
      <c r="O237" s="11">
        <v>0.84</v>
      </c>
      <c r="P237" s="11">
        <v>1.23</v>
      </c>
      <c r="Q237" s="11">
        <v>1.66</v>
      </c>
      <c r="R237" s="11">
        <v>1.82</v>
      </c>
      <c r="S237" s="11">
        <v>2.12</v>
      </c>
      <c r="T237" s="11">
        <v>1.99</v>
      </c>
      <c r="U237" s="11">
        <v>2.87</v>
      </c>
      <c r="V237" s="11">
        <v>3.09</v>
      </c>
      <c r="W237" s="11">
        <v>3.24</v>
      </c>
      <c r="X237" s="11">
        <v>3.4</v>
      </c>
      <c r="Y237" s="11">
        <v>3.48</v>
      </c>
      <c r="Z237" s="11">
        <v>3.35</v>
      </c>
      <c r="AA237" s="11">
        <v>3.64</v>
      </c>
      <c r="AB237" s="11">
        <v>3.49</v>
      </c>
      <c r="AC237" s="11">
        <v>4.2300000000000004</v>
      </c>
      <c r="AD237" s="11">
        <v>4.49</v>
      </c>
      <c r="AE237" s="11">
        <v>5.29</v>
      </c>
      <c r="AF237" s="11">
        <v>5.03</v>
      </c>
      <c r="AG237" s="11">
        <v>5.67</v>
      </c>
      <c r="AH237" s="11">
        <v>5.8</v>
      </c>
      <c r="AI237" s="7">
        <v>5.62</v>
      </c>
      <c r="AJ237" s="7">
        <v>5.15</v>
      </c>
    </row>
    <row r="238" spans="1:36">
      <c r="A238" s="9" t="s">
        <v>87</v>
      </c>
      <c r="B238" s="9" t="str">
        <f>VLOOKUP(Data[[#This Row],[or_product]],Ref_products[],2,FALSE)</f>
        <v>Triticale</v>
      </c>
      <c r="C238" s="9" t="str">
        <f>VLOOKUP(Data[[#This Row],[MS]],Ref_MS[],2,FALSE)</f>
        <v>Slovakia</v>
      </c>
      <c r="D238" s="10" t="s">
        <v>40</v>
      </c>
      <c r="E238" s="10" t="s">
        <v>115</v>
      </c>
      <c r="F238" s="10" t="s">
        <v>28</v>
      </c>
      <c r="G238" s="11">
        <f t="shared" si="166"/>
        <v>9.5433333333333348</v>
      </c>
      <c r="H238" s="11">
        <v>5.6</v>
      </c>
      <c r="I238" s="11">
        <v>6.9</v>
      </c>
      <c r="J238" s="11">
        <v>7.7</v>
      </c>
      <c r="K238" s="11">
        <v>8.4</v>
      </c>
      <c r="L238" s="11">
        <v>9.6999999999999993</v>
      </c>
      <c r="M238" s="11">
        <v>11.6</v>
      </c>
      <c r="N238" s="11">
        <v>7.3</v>
      </c>
      <c r="O238" s="11">
        <v>8.6999999999999993</v>
      </c>
      <c r="P238" s="11">
        <v>12</v>
      </c>
      <c r="Q238" s="11">
        <v>18.8</v>
      </c>
      <c r="R238" s="11">
        <v>13.7</v>
      </c>
      <c r="S238" s="11">
        <v>18.399999999999999</v>
      </c>
      <c r="T238" s="11">
        <v>17.2</v>
      </c>
      <c r="U238" s="11">
        <v>12.2</v>
      </c>
      <c r="V238" s="11">
        <v>12.6</v>
      </c>
      <c r="W238" s="11">
        <v>13.7</v>
      </c>
      <c r="X238" s="11">
        <v>11.3</v>
      </c>
      <c r="Y238" s="11">
        <v>9.83</v>
      </c>
      <c r="Z238" s="11">
        <v>10.5</v>
      </c>
      <c r="AA238" s="11">
        <v>10.85</v>
      </c>
      <c r="AB238" s="11">
        <v>11.78</v>
      </c>
      <c r="AC238" s="11">
        <v>13</v>
      </c>
      <c r="AD238" s="11">
        <v>10.64</v>
      </c>
      <c r="AE238" s="11">
        <v>8.61</v>
      </c>
      <c r="AF238" s="11">
        <v>9.08</v>
      </c>
      <c r="AG238" s="11">
        <v>9.56</v>
      </c>
      <c r="AH238" s="11">
        <v>10.029999999999999</v>
      </c>
      <c r="AI238" s="7">
        <v>9.99</v>
      </c>
      <c r="AJ238" s="7">
        <v>9.1300000000000008</v>
      </c>
    </row>
    <row r="239" spans="1:36">
      <c r="A239" s="9" t="s">
        <v>87</v>
      </c>
      <c r="B239" s="9" t="str">
        <f>VLOOKUP(Data[[#This Row],[or_product]],Ref_products[],2,FALSE)</f>
        <v>Triticale</v>
      </c>
      <c r="C239" s="9" t="str">
        <f>VLOOKUP(Data[[#This Row],[MS]],Ref_MS[],2,FALSE)</f>
        <v>Finland</v>
      </c>
      <c r="D239" s="10" t="s">
        <v>40</v>
      </c>
      <c r="E239" s="10" t="s">
        <v>116</v>
      </c>
      <c r="F239" s="10" t="s">
        <v>29</v>
      </c>
      <c r="G239" s="11">
        <f t="shared" si="166"/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0.6</v>
      </c>
      <c r="Q239" s="11">
        <v>0.4</v>
      </c>
      <c r="R239" s="11">
        <v>0.5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7">
        <v>0</v>
      </c>
      <c r="AJ239" s="7">
        <v>2.5</v>
      </c>
    </row>
    <row r="240" spans="1:36">
      <c r="A240" s="9" t="s">
        <v>87</v>
      </c>
      <c r="B240" s="9" t="str">
        <f>VLOOKUP(Data[[#This Row],[or_product]],Ref_products[],2,FALSE)</f>
        <v>Triticale</v>
      </c>
      <c r="C240" s="9" t="str">
        <f>VLOOKUP(Data[[#This Row],[MS]],Ref_MS[],2,FALSE)</f>
        <v>Sweden</v>
      </c>
      <c r="D240" s="10" t="s">
        <v>40</v>
      </c>
      <c r="E240" s="10" t="s">
        <v>117</v>
      </c>
      <c r="F240" s="10" t="s">
        <v>30</v>
      </c>
      <c r="G240" s="11">
        <f t="shared" si="166"/>
        <v>27.583333333333325</v>
      </c>
      <c r="H240" s="11">
        <v>35</v>
      </c>
      <c r="I240" s="11">
        <v>42.5</v>
      </c>
      <c r="J240" s="11">
        <v>44.6</v>
      </c>
      <c r="K240" s="11">
        <v>61.7</v>
      </c>
      <c r="L240" s="11">
        <v>66.5</v>
      </c>
      <c r="M240" s="11">
        <v>66.8</v>
      </c>
      <c r="N240" s="11">
        <v>32.6</v>
      </c>
      <c r="O240" s="11">
        <v>40.700000000000003</v>
      </c>
      <c r="P240" s="11">
        <v>39.6</v>
      </c>
      <c r="Q240" s="11">
        <v>30.6</v>
      </c>
      <c r="R240" s="11">
        <v>44.4</v>
      </c>
      <c r="S240" s="11">
        <v>51.9</v>
      </c>
      <c r="T240" s="11">
        <v>50.1</v>
      </c>
      <c r="U240" s="11">
        <v>54.8</v>
      </c>
      <c r="V240" s="11">
        <v>53.6</v>
      </c>
      <c r="W240" s="11">
        <v>48.9</v>
      </c>
      <c r="X240" s="11">
        <v>53.2</v>
      </c>
      <c r="Y240" s="11">
        <v>35.909999999999997</v>
      </c>
      <c r="Z240" s="11">
        <v>24.02</v>
      </c>
      <c r="AA240" s="11">
        <v>23.71</v>
      </c>
      <c r="AB240" s="11">
        <v>22.91</v>
      </c>
      <c r="AC240" s="11">
        <v>38.17</v>
      </c>
      <c r="AD240" s="11">
        <v>41.98</v>
      </c>
      <c r="AE240" s="11">
        <v>30.15</v>
      </c>
      <c r="AF240" s="11">
        <v>26.95</v>
      </c>
      <c r="AG240" s="11">
        <v>17.100000000000001</v>
      </c>
      <c r="AH240" s="11">
        <v>27.99</v>
      </c>
      <c r="AI240" s="7">
        <v>27.81</v>
      </c>
      <c r="AJ240" s="7">
        <v>29.72</v>
      </c>
    </row>
    <row r="241" spans="1:36">
      <c r="A241" s="9" t="s">
        <v>87</v>
      </c>
      <c r="B241" s="9" t="str">
        <f>VLOOKUP(Data[[#This Row],[or_product]],Ref_products[],2,FALSE)</f>
        <v>Triticale</v>
      </c>
      <c r="C241" s="9" t="str">
        <f>VLOOKUP(Data[[#This Row],[MS]],Ref_MS[],2,FALSE)</f>
        <v>United Kingdom</v>
      </c>
      <c r="D241" s="10" t="s">
        <v>40</v>
      </c>
      <c r="E241" s="10" t="s">
        <v>118</v>
      </c>
      <c r="F241" s="10" t="s">
        <v>31</v>
      </c>
      <c r="G241" s="11">
        <f t="shared" si="166"/>
        <v>11.4</v>
      </c>
      <c r="H241" s="11">
        <v>6.7</v>
      </c>
      <c r="I241" s="11">
        <v>5.7</v>
      </c>
      <c r="J241" s="11">
        <v>6.9</v>
      </c>
      <c r="K241" s="11">
        <v>7.1</v>
      </c>
      <c r="L241" s="11">
        <v>8.1999999999999993</v>
      </c>
      <c r="M241" s="11">
        <v>10</v>
      </c>
      <c r="N241" s="11">
        <v>13</v>
      </c>
      <c r="O241" s="11">
        <v>15.6</v>
      </c>
      <c r="P241" s="11">
        <v>13.9</v>
      </c>
      <c r="Q241" s="11">
        <v>13.9</v>
      </c>
      <c r="R241" s="11">
        <v>14.6</v>
      </c>
      <c r="S241" s="11">
        <v>15.2</v>
      </c>
      <c r="T241" s="11">
        <v>13.5</v>
      </c>
      <c r="U241" s="11">
        <v>14.1</v>
      </c>
      <c r="V241" s="11">
        <v>17.899999999999999</v>
      </c>
      <c r="W241" s="11">
        <v>18.399999999999999</v>
      </c>
      <c r="X241" s="11">
        <v>16</v>
      </c>
      <c r="Y241" s="11">
        <v>17</v>
      </c>
      <c r="Z241" s="11">
        <v>15</v>
      </c>
      <c r="AA241" s="11">
        <v>13</v>
      </c>
      <c r="AB241" s="11">
        <v>12</v>
      </c>
      <c r="AC241" s="11">
        <v>10</v>
      </c>
      <c r="AD241" s="11">
        <v>9</v>
      </c>
      <c r="AE241" s="11">
        <v>11</v>
      </c>
      <c r="AF241" s="11">
        <v>10</v>
      </c>
      <c r="AG241" s="11">
        <v>10.199999999999999</v>
      </c>
      <c r="AH241" s="11">
        <v>13</v>
      </c>
      <c r="AI241" s="7">
        <v>13.51</v>
      </c>
      <c r="AJ241" s="7">
        <v>0</v>
      </c>
    </row>
    <row r="242" spans="1:36">
      <c r="A242" s="9" t="s">
        <v>87</v>
      </c>
      <c r="B242" s="9" t="str">
        <f>VLOOKUP(Data[[#This Row],[or_product]],Ref_products[],2,FALSE)</f>
        <v>Other cereals</v>
      </c>
      <c r="C242" s="9" t="str">
        <f>VLOOKUP(Data[[#This Row],[MS]],Ref_MS[],2,FALSE)</f>
        <v>EU-27</v>
      </c>
      <c r="D242" s="10" t="s">
        <v>119</v>
      </c>
      <c r="E242" s="10" t="s">
        <v>88</v>
      </c>
      <c r="F242" s="10" t="s">
        <v>89</v>
      </c>
      <c r="G242" s="11">
        <f t="shared" si="166"/>
        <v>1395.9450043121578</v>
      </c>
      <c r="H242" s="11">
        <v>1682</v>
      </c>
      <c r="I242" s="11">
        <v>1722.6000000000001</v>
      </c>
      <c r="J242" s="11">
        <v>1858</v>
      </c>
      <c r="K242" s="11">
        <v>1801.9999999999998</v>
      </c>
      <c r="L242" s="11">
        <v>2008.9000000000003</v>
      </c>
      <c r="M242" s="11">
        <v>1935.2</v>
      </c>
      <c r="N242" s="11">
        <v>1869.5999999999997</v>
      </c>
      <c r="O242" s="11">
        <v>1960.61</v>
      </c>
      <c r="P242" s="11">
        <v>1852.8200000000002</v>
      </c>
      <c r="Q242" s="11">
        <v>1742.4600000000003</v>
      </c>
      <c r="R242" s="11">
        <v>1880.9800000000002</v>
      </c>
      <c r="S242" s="11">
        <v>1909.7300000000002</v>
      </c>
      <c r="T242" s="11">
        <v>1907.1900000000003</v>
      </c>
      <c r="U242" s="11">
        <v>2041.1999999999998</v>
      </c>
      <c r="V242" s="11">
        <v>1973.62</v>
      </c>
      <c r="W242" s="11">
        <v>1887.0700000000002</v>
      </c>
      <c r="X242" s="11">
        <v>1804.6899999999998</v>
      </c>
      <c r="Y242" s="11">
        <v>1525.9130303030304</v>
      </c>
      <c r="Z242" s="11">
        <v>1655.8008925619838</v>
      </c>
      <c r="AA242" s="11">
        <v>1762.1429078220222</v>
      </c>
      <c r="AB242" s="11">
        <v>1471.2626517024994</v>
      </c>
      <c r="AC242" s="11">
        <v>1334.396086394695</v>
      </c>
      <c r="AD242" s="11">
        <v>1299.5944051908555</v>
      </c>
      <c r="AE242" s="11">
        <v>1320.930391420012</v>
      </c>
      <c r="AF242" s="11">
        <v>1412.4155653898838</v>
      </c>
      <c r="AG242" s="11">
        <v>1541.1723717688656</v>
      </c>
      <c r="AH242" s="11">
        <v>1454.4890561265777</v>
      </c>
      <c r="AI242" s="7">
        <v>1168.0566830855187</v>
      </c>
      <c r="AJ242" s="7">
        <v>1240.6962854508308</v>
      </c>
    </row>
    <row r="243" spans="1:36">
      <c r="A243" s="9" t="s">
        <v>87</v>
      </c>
      <c r="B243" s="9" t="str">
        <f>VLOOKUP(Data[[#This Row],[or_product]],Ref_products[],2,FALSE)</f>
        <v>Other cereals</v>
      </c>
      <c r="C243" s="9" t="str">
        <f>VLOOKUP(Data[[#This Row],[MS]],Ref_MS[],2,FALSE)</f>
        <v>EU-28</v>
      </c>
      <c r="D243" s="10" t="s">
        <v>119</v>
      </c>
      <c r="E243" s="10" t="s">
        <v>6</v>
      </c>
      <c r="F243" s="10" t="s">
        <v>5</v>
      </c>
      <c r="G243" s="11">
        <f>(SUM(AE243:AI243)-MAX(AE243:AI243)-MIN(AE243:AI243))/3</f>
        <v>1395.9450043121578</v>
      </c>
      <c r="H243" s="12">
        <f>H242+H271</f>
        <v>1685.2</v>
      </c>
      <c r="I243" s="12">
        <f t="shared" ref="I243" si="194">I242+I271</f>
        <v>1725.5000000000002</v>
      </c>
      <c r="J243" s="12">
        <f t="shared" ref="J243" si="195">J242+J271</f>
        <v>1861.2</v>
      </c>
      <c r="K243" s="12">
        <f t="shared" ref="K243" si="196">K242+K271</f>
        <v>1804.5999999999997</v>
      </c>
      <c r="L243" s="12">
        <f t="shared" ref="L243" si="197">L242+L271</f>
        <v>2011.3000000000004</v>
      </c>
      <c r="M243" s="12">
        <f t="shared" ref="M243" si="198">M242+M271</f>
        <v>1937.4</v>
      </c>
      <c r="N243" s="12">
        <f t="shared" ref="N243" si="199">N242+N271</f>
        <v>1871.5999999999997</v>
      </c>
      <c r="O243" s="12">
        <f t="shared" ref="O243" si="200">O242+O271</f>
        <v>1962.61</v>
      </c>
      <c r="P243" s="12">
        <f t="shared" ref="P243" si="201">P242+P271</f>
        <v>1855.2200000000003</v>
      </c>
      <c r="Q243" s="12">
        <f t="shared" ref="Q243" si="202">Q242+Q271</f>
        <v>1745.7600000000002</v>
      </c>
      <c r="R243" s="12">
        <f t="shared" ref="R243" si="203">R242+R271</f>
        <v>1884.7800000000002</v>
      </c>
      <c r="S243" s="12">
        <f t="shared" ref="S243" si="204">S242+S271</f>
        <v>1913.3300000000002</v>
      </c>
      <c r="T243" s="12">
        <f t="shared" ref="T243" si="205">T242+T271</f>
        <v>1910.5900000000004</v>
      </c>
      <c r="U243" s="12">
        <f t="shared" ref="U243" si="206">U242+U271</f>
        <v>2044.1999999999998</v>
      </c>
      <c r="V243" s="12">
        <f t="shared" ref="V243" si="207">V242+V271</f>
        <v>1975.9199999999998</v>
      </c>
      <c r="W243" s="12">
        <f t="shared" ref="W243" si="208">W242+W271</f>
        <v>1889.8700000000001</v>
      </c>
      <c r="X243" s="12">
        <f t="shared" ref="X243" si="209">X242+X271</f>
        <v>1811.6899999999998</v>
      </c>
      <c r="Y243" s="12">
        <f t="shared" ref="Y243" si="210">Y242+Y271</f>
        <v>1531.9130303030304</v>
      </c>
      <c r="Z243" s="12">
        <f t="shared" ref="Z243" si="211">Z242+Z271</f>
        <v>1661.8008925619838</v>
      </c>
      <c r="AA243" s="12">
        <f t="shared" ref="AA243" si="212">AA242+AA271</f>
        <v>7146.6729078220214</v>
      </c>
      <c r="AB243" s="12">
        <f t="shared" ref="AB243" si="213">AB242+AB271</f>
        <v>1477.6526517024995</v>
      </c>
      <c r="AC243" s="12">
        <f t="shared" ref="AC243" si="214">AC242+AC271</f>
        <v>1337.5910863946949</v>
      </c>
      <c r="AD243" s="12">
        <f t="shared" ref="AD243" si="215">AD242+AD271</f>
        <v>1299.5944051908555</v>
      </c>
      <c r="AE243" s="12">
        <f t="shared" ref="AE243" si="216">AE242+AE271</f>
        <v>1320.930391420012</v>
      </c>
      <c r="AF243" s="12">
        <f t="shared" ref="AF243" si="217">AF242+AF271</f>
        <v>1412.4155653898838</v>
      </c>
      <c r="AG243" s="12">
        <f t="shared" ref="AG243" si="218">AG242+AG271</f>
        <v>1541.1723717688656</v>
      </c>
      <c r="AH243" s="12">
        <f t="shared" ref="AH243" si="219">AH242+AH271</f>
        <v>1454.4890561265777</v>
      </c>
      <c r="AI243" s="7">
        <f t="shared" ref="AI243" si="220">AI242+AI271</f>
        <v>1168.0566830855187</v>
      </c>
    </row>
    <row r="244" spans="1:36">
      <c r="A244" s="9" t="s">
        <v>87</v>
      </c>
      <c r="B244" s="9" t="str">
        <f>VLOOKUP(Data[[#This Row],[or_product]],Ref_products[],2,FALSE)</f>
        <v>Other cereals</v>
      </c>
      <c r="C244" s="9" t="str">
        <f>VLOOKUP(Data[[#This Row],[MS]],Ref_MS[],2,FALSE)</f>
        <v>Belgium</v>
      </c>
      <c r="D244" s="10" t="s">
        <v>119</v>
      </c>
      <c r="E244" s="10" t="s">
        <v>90</v>
      </c>
      <c r="F244" s="10" t="s">
        <v>7</v>
      </c>
      <c r="G244" s="11">
        <f t="shared" si="166"/>
        <v>3.4166666666666665</v>
      </c>
      <c r="H244" s="11">
        <v>1.4</v>
      </c>
      <c r="I244" s="11">
        <v>1.5</v>
      </c>
      <c r="J244" s="11">
        <v>1.2</v>
      </c>
      <c r="K244" s="11">
        <v>1.5999999999999999</v>
      </c>
      <c r="L244" s="11">
        <v>1.2000000000000002</v>
      </c>
      <c r="M244" s="11">
        <v>1</v>
      </c>
      <c r="N244" s="11">
        <v>1.3</v>
      </c>
      <c r="O244" s="11">
        <v>2</v>
      </c>
      <c r="P244" s="11">
        <v>0.6</v>
      </c>
      <c r="Q244" s="11">
        <v>0.5</v>
      </c>
      <c r="R244" s="11">
        <v>0.5</v>
      </c>
      <c r="S244" s="11">
        <v>0.8</v>
      </c>
      <c r="T244" s="11">
        <v>0.5</v>
      </c>
      <c r="U244" s="11">
        <v>0.6</v>
      </c>
      <c r="V244" s="11">
        <v>0.7</v>
      </c>
      <c r="W244" s="11">
        <v>0.6</v>
      </c>
      <c r="X244" s="11">
        <v>0.5</v>
      </c>
      <c r="Y244" s="11">
        <v>0</v>
      </c>
      <c r="Z244" s="11">
        <v>2.0499999999999998</v>
      </c>
      <c r="AA244" s="11">
        <v>3</v>
      </c>
      <c r="AB244" s="11">
        <v>3.6</v>
      </c>
      <c r="AC244" s="11">
        <v>3.83</v>
      </c>
      <c r="AD244" s="11">
        <v>3.04</v>
      </c>
      <c r="AE244" s="11">
        <v>3.52</v>
      </c>
      <c r="AF244" s="11">
        <v>3.47</v>
      </c>
      <c r="AG244" s="11">
        <v>3</v>
      </c>
      <c r="AH244" s="11">
        <v>3.26</v>
      </c>
      <c r="AI244" s="7">
        <v>4.07</v>
      </c>
      <c r="AJ244" s="7">
        <v>5.0999999999999996</v>
      </c>
    </row>
    <row r="245" spans="1:36">
      <c r="A245" s="9" t="s">
        <v>87</v>
      </c>
      <c r="B245" s="9" t="str">
        <f>VLOOKUP(Data[[#This Row],[or_product]],Ref_products[],2,FALSE)</f>
        <v>Other cereals</v>
      </c>
      <c r="C245" s="9" t="str">
        <f>VLOOKUP(Data[[#This Row],[MS]],Ref_MS[],2,FALSE)</f>
        <v>Bulgaria</v>
      </c>
      <c r="D245" s="10" t="s">
        <v>119</v>
      </c>
      <c r="E245" s="10" t="s">
        <v>91</v>
      </c>
      <c r="F245" s="10" t="s">
        <v>8</v>
      </c>
      <c r="G245" s="11">
        <f t="shared" si="166"/>
        <v>3.3800000000000003</v>
      </c>
      <c r="H245" s="11">
        <v>19</v>
      </c>
      <c r="I245" s="11">
        <v>12</v>
      </c>
      <c r="J245" s="11">
        <v>83.4</v>
      </c>
      <c r="K245" s="11">
        <v>94.2</v>
      </c>
      <c r="L245" s="11">
        <v>78.7</v>
      </c>
      <c r="M245" s="11">
        <v>6.7</v>
      </c>
      <c r="N245" s="11">
        <v>7.1</v>
      </c>
      <c r="O245" s="11">
        <v>1</v>
      </c>
      <c r="P245" s="11">
        <v>0.6</v>
      </c>
      <c r="Q245" s="11">
        <v>0.5</v>
      </c>
      <c r="R245" s="11">
        <v>0.5</v>
      </c>
      <c r="S245" s="11">
        <v>0.8</v>
      </c>
      <c r="T245" s="11">
        <v>0.5</v>
      </c>
      <c r="U245" s="11">
        <v>0.6</v>
      </c>
      <c r="V245" s="11">
        <v>2.2000000000000002</v>
      </c>
      <c r="W245" s="11">
        <v>3.5</v>
      </c>
      <c r="X245" s="11">
        <v>3.6</v>
      </c>
      <c r="Y245" s="11">
        <v>4.26</v>
      </c>
      <c r="Z245" s="11">
        <v>4.51</v>
      </c>
      <c r="AA245" s="11">
        <v>4.5999999999999996</v>
      </c>
      <c r="AB245" s="11">
        <v>5.29</v>
      </c>
      <c r="AC245" s="11">
        <v>3.71</v>
      </c>
      <c r="AD245" s="11">
        <v>5.93</v>
      </c>
      <c r="AE245" s="11">
        <v>3.11</v>
      </c>
      <c r="AF245" s="11">
        <v>3.4</v>
      </c>
      <c r="AG245" s="11">
        <v>2.88</v>
      </c>
      <c r="AH245" s="11">
        <v>3.63</v>
      </c>
      <c r="AI245" s="7">
        <v>5.66</v>
      </c>
      <c r="AJ245" s="7">
        <v>3.29</v>
      </c>
    </row>
    <row r="246" spans="1:36">
      <c r="A246" s="9" t="s">
        <v>87</v>
      </c>
      <c r="B246" s="9" t="str">
        <f>VLOOKUP(Data[[#This Row],[or_product]],Ref_products[],2,FALSE)</f>
        <v>Other cereals</v>
      </c>
      <c r="C246" s="9" t="str">
        <f>VLOOKUP(Data[[#This Row],[MS]],Ref_MS[],2,FALSE)</f>
        <v>Czech Republic</v>
      </c>
      <c r="D246" s="10" t="s">
        <v>119</v>
      </c>
      <c r="E246" s="10" t="s">
        <v>92</v>
      </c>
      <c r="F246" s="10" t="s">
        <v>93</v>
      </c>
      <c r="G246" s="11">
        <f t="shared" si="166"/>
        <v>6.580000000000001</v>
      </c>
      <c r="H246" s="11">
        <v>4</v>
      </c>
      <c r="I246" s="11">
        <v>6</v>
      </c>
      <c r="J246" s="11">
        <v>6</v>
      </c>
      <c r="K246" s="11">
        <v>7</v>
      </c>
      <c r="L246" s="11">
        <v>4.5999999999999996</v>
      </c>
      <c r="M246" s="11">
        <v>5.5</v>
      </c>
      <c r="N246" s="11">
        <v>6.6</v>
      </c>
      <c r="O246" s="11">
        <v>6.7</v>
      </c>
      <c r="P246" s="11">
        <v>5.9</v>
      </c>
      <c r="Q246" s="11">
        <v>5.2</v>
      </c>
      <c r="R246" s="11">
        <v>10.7</v>
      </c>
      <c r="S246" s="11">
        <v>6.7</v>
      </c>
      <c r="T246" s="11">
        <v>8.1999999999999993</v>
      </c>
      <c r="U246" s="11">
        <v>11.3</v>
      </c>
      <c r="V246" s="11">
        <v>11.9</v>
      </c>
      <c r="W246" s="11">
        <v>9.9</v>
      </c>
      <c r="X246" s="11">
        <v>8.9</v>
      </c>
      <c r="Y246" s="11">
        <v>8.66</v>
      </c>
      <c r="Z246" s="11">
        <v>8.82</v>
      </c>
      <c r="AA246" s="11">
        <v>11.86</v>
      </c>
      <c r="AB246" s="11">
        <v>9.98</v>
      </c>
      <c r="AC246" s="11">
        <v>8.48</v>
      </c>
      <c r="AD246" s="11">
        <v>6.82</v>
      </c>
      <c r="AE246" s="11">
        <v>9.06</v>
      </c>
      <c r="AF246" s="11">
        <v>6.370000000000001</v>
      </c>
      <c r="AG246" s="11">
        <v>6.49</v>
      </c>
      <c r="AH246" s="11">
        <v>5.35</v>
      </c>
      <c r="AI246" s="7">
        <v>6.88</v>
      </c>
      <c r="AJ246" s="7">
        <v>8.15</v>
      </c>
    </row>
    <row r="247" spans="1:36">
      <c r="A247" s="9" t="s">
        <v>87</v>
      </c>
      <c r="B247" s="9" t="str">
        <f>VLOOKUP(Data[[#This Row],[or_product]],Ref_products[],2,FALSE)</f>
        <v>Other cereals</v>
      </c>
      <c r="C247" s="9" t="str">
        <f>VLOOKUP(Data[[#This Row],[MS]],Ref_MS[],2,FALSE)</f>
        <v>Denmark</v>
      </c>
      <c r="D247" s="10" t="s">
        <v>119</v>
      </c>
      <c r="E247" s="10" t="s">
        <v>94</v>
      </c>
      <c r="F247" s="10" t="s">
        <v>10</v>
      </c>
      <c r="G247" s="11">
        <f t="shared" si="166"/>
        <v>7.0066666666666677</v>
      </c>
      <c r="H247" s="11">
        <v>2.7</v>
      </c>
      <c r="I247" s="11">
        <v>4</v>
      </c>
      <c r="J247" s="11">
        <v>5</v>
      </c>
      <c r="K247" s="11">
        <v>5.8</v>
      </c>
      <c r="L247" s="11">
        <v>4</v>
      </c>
      <c r="M247" s="11">
        <v>4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9.1999999999999993</v>
      </c>
      <c r="X247" s="11">
        <v>11.6</v>
      </c>
      <c r="Y247" s="11">
        <v>5</v>
      </c>
      <c r="Z247" s="11">
        <v>5.0999999999999996</v>
      </c>
      <c r="AA247" s="11">
        <v>7.9</v>
      </c>
      <c r="AB247" s="11">
        <v>8</v>
      </c>
      <c r="AC247" s="11">
        <v>8.1</v>
      </c>
      <c r="AD247" s="11">
        <v>6</v>
      </c>
      <c r="AE247" s="11">
        <v>6.5</v>
      </c>
      <c r="AF247" s="11">
        <v>6.97</v>
      </c>
      <c r="AG247" s="11">
        <v>6.89</v>
      </c>
      <c r="AH247" s="11">
        <v>7.16</v>
      </c>
      <c r="AI247" s="7">
        <v>8.3699999999999992</v>
      </c>
      <c r="AJ247" s="7">
        <v>10.61</v>
      </c>
    </row>
    <row r="248" spans="1:36">
      <c r="A248" s="9" t="s">
        <v>87</v>
      </c>
      <c r="B248" s="9" t="str">
        <f>VLOOKUP(Data[[#This Row],[or_product]],Ref_products[],2,FALSE)</f>
        <v>Other cereals</v>
      </c>
      <c r="C248" s="9" t="str">
        <f>VLOOKUP(Data[[#This Row],[MS]],Ref_MS[],2,FALSE)</f>
        <v>Germany</v>
      </c>
      <c r="D248" s="10" t="s">
        <v>119</v>
      </c>
      <c r="E248" s="10" t="s">
        <v>95</v>
      </c>
      <c r="F248" s="10" t="s">
        <v>11</v>
      </c>
      <c r="G248" s="11">
        <f t="shared" si="166"/>
        <v>27.959815424798744</v>
      </c>
      <c r="H248" s="11">
        <v>58.1</v>
      </c>
      <c r="I248" s="11">
        <v>63</v>
      </c>
      <c r="J248" s="11">
        <v>55</v>
      </c>
      <c r="K248" s="11">
        <v>57.3</v>
      </c>
      <c r="L248" s="11">
        <v>58.6</v>
      </c>
      <c r="M248" s="11">
        <v>48.3</v>
      </c>
      <c r="N248" s="11">
        <v>50.099999999999994</v>
      </c>
      <c r="O248" s="11">
        <v>39.1</v>
      </c>
      <c r="P248" s="11">
        <v>36.299999999999997</v>
      </c>
      <c r="Q248" s="11">
        <v>35.299999999999997</v>
      </c>
      <c r="R248" s="11">
        <v>44.800000000000004</v>
      </c>
      <c r="S248" s="11">
        <v>34</v>
      </c>
      <c r="T248" s="11">
        <v>35.6</v>
      </c>
      <c r="U248" s="11">
        <v>34</v>
      </c>
      <c r="V248" s="11">
        <v>29.8</v>
      </c>
      <c r="W248" s="11">
        <v>27.5</v>
      </c>
      <c r="X248" s="11">
        <v>27.2</v>
      </c>
      <c r="Y248" s="11">
        <v>33.766363636363636</v>
      </c>
      <c r="Z248" s="11">
        <v>35.350892561983471</v>
      </c>
      <c r="AA248" s="11">
        <v>51.434018933132982</v>
      </c>
      <c r="AB248" s="11">
        <v>35.167466517314388</v>
      </c>
      <c r="AC248" s="11">
        <v>31.176086394694845</v>
      </c>
      <c r="AD248" s="11">
        <v>35.114405190855294</v>
      </c>
      <c r="AE248" s="11">
        <v>28.900391420012127</v>
      </c>
      <c r="AF248" s="11">
        <v>30.635565389883705</v>
      </c>
      <c r="AG248" s="11">
        <v>28.142371768865537</v>
      </c>
      <c r="AH248" s="11">
        <v>25.929056126577652</v>
      </c>
      <c r="AI248" s="7">
        <v>26.836683085518569</v>
      </c>
      <c r="AJ248" s="7">
        <v>25.036285450830789</v>
      </c>
    </row>
    <row r="249" spans="1:36">
      <c r="A249" s="9" t="s">
        <v>87</v>
      </c>
      <c r="B249" s="9" t="str">
        <f>VLOOKUP(Data[[#This Row],[or_product]],Ref_products[],2,FALSE)</f>
        <v>Other cereals</v>
      </c>
      <c r="C249" s="9" t="str">
        <f>VLOOKUP(Data[[#This Row],[MS]],Ref_MS[],2,FALSE)</f>
        <v>Estonia</v>
      </c>
      <c r="D249" s="10" t="s">
        <v>119</v>
      </c>
      <c r="E249" s="10" t="s">
        <v>96</v>
      </c>
      <c r="F249" s="10" t="s">
        <v>12</v>
      </c>
      <c r="G249" s="11">
        <f t="shared" si="166"/>
        <v>3.7700000000000009</v>
      </c>
      <c r="H249" s="11">
        <v>9.1</v>
      </c>
      <c r="I249" s="11">
        <v>9.6</v>
      </c>
      <c r="J249" s="11">
        <v>9</v>
      </c>
      <c r="K249" s="11">
        <v>14.5</v>
      </c>
      <c r="L249" s="11">
        <v>21.6</v>
      </c>
      <c r="M249" s="11">
        <v>20.900000000000002</v>
      </c>
      <c r="N249" s="11">
        <v>16</v>
      </c>
      <c r="O249" s="11">
        <v>12.6</v>
      </c>
      <c r="P249" s="11">
        <v>7</v>
      </c>
      <c r="Q249" s="11">
        <v>6.3999999999999995</v>
      </c>
      <c r="R249" s="11">
        <v>5.6999999999999993</v>
      </c>
      <c r="S249" s="11">
        <v>5.3</v>
      </c>
      <c r="T249" s="11">
        <v>5.2</v>
      </c>
      <c r="U249" s="11">
        <v>5</v>
      </c>
      <c r="V249" s="11">
        <v>4</v>
      </c>
      <c r="W249" s="11">
        <v>3.6999999999999997</v>
      </c>
      <c r="X249" s="11">
        <v>2.7</v>
      </c>
      <c r="Y249" s="11">
        <v>4.0999999999999996</v>
      </c>
      <c r="Z249" s="11">
        <v>4.0999999999999996</v>
      </c>
      <c r="AA249" s="11">
        <v>2.9</v>
      </c>
      <c r="AB249" s="11">
        <v>4.3</v>
      </c>
      <c r="AC249" s="11">
        <v>3.8</v>
      </c>
      <c r="AD249" s="11">
        <v>3.5</v>
      </c>
      <c r="AE249" s="11">
        <v>4.0999999999999996</v>
      </c>
      <c r="AF249" s="11">
        <v>5.65</v>
      </c>
      <c r="AG249" s="11">
        <v>3.52</v>
      </c>
      <c r="AH249" s="11">
        <v>1.96</v>
      </c>
      <c r="AI249" s="7">
        <v>3.69</v>
      </c>
      <c r="AJ249" s="7">
        <v>6.29</v>
      </c>
    </row>
    <row r="250" spans="1:36">
      <c r="A250" s="9" t="s">
        <v>87</v>
      </c>
      <c r="B250" s="9" t="str">
        <f>VLOOKUP(Data[[#This Row],[or_product]],Ref_products[],2,FALSE)</f>
        <v>Other cereals</v>
      </c>
      <c r="C250" s="9" t="str">
        <f>VLOOKUP(Data[[#This Row],[MS]],Ref_MS[],2,FALSE)</f>
        <v>Ireland</v>
      </c>
      <c r="D250" s="10" t="s">
        <v>119</v>
      </c>
      <c r="E250" s="10" t="s">
        <v>97</v>
      </c>
      <c r="F250" s="10" t="s">
        <v>13</v>
      </c>
      <c r="G250" s="11">
        <f t="shared" si="166"/>
        <v>0</v>
      </c>
      <c r="H250" s="11">
        <v>4.7</v>
      </c>
      <c r="I250" s="11">
        <v>5.3</v>
      </c>
      <c r="J250" s="11">
        <v>4.7</v>
      </c>
      <c r="K250" s="11">
        <v>5.5</v>
      </c>
      <c r="L250" s="11">
        <v>5.6</v>
      </c>
      <c r="M250" s="11">
        <v>6.6</v>
      </c>
      <c r="N250" s="11">
        <v>9.5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7">
        <v>0.03</v>
      </c>
      <c r="AJ250" s="7">
        <v>0</v>
      </c>
    </row>
    <row r="251" spans="1:36">
      <c r="A251" s="9" t="s">
        <v>87</v>
      </c>
      <c r="B251" s="9" t="str">
        <f>VLOOKUP(Data[[#This Row],[or_product]],Ref_products[],2,FALSE)</f>
        <v>Other cereals</v>
      </c>
      <c r="C251" s="9" t="str">
        <f>VLOOKUP(Data[[#This Row],[MS]],Ref_MS[],2,FALSE)</f>
        <v>Greece</v>
      </c>
      <c r="D251" s="10" t="s">
        <v>119</v>
      </c>
      <c r="E251" s="10" t="s">
        <v>98</v>
      </c>
      <c r="F251" s="10" t="s">
        <v>14</v>
      </c>
      <c r="G251" s="11">
        <f t="shared" si="166"/>
        <v>1.3066666666666669</v>
      </c>
      <c r="H251" s="11">
        <v>1</v>
      </c>
      <c r="I251" s="11">
        <v>1</v>
      </c>
      <c r="J251" s="11">
        <v>1</v>
      </c>
      <c r="K251" s="11">
        <v>0.5</v>
      </c>
      <c r="L251" s="11">
        <v>0.4</v>
      </c>
      <c r="M251" s="11">
        <v>0.6</v>
      </c>
      <c r="N251" s="11">
        <v>1</v>
      </c>
      <c r="O251" s="11">
        <v>1.21</v>
      </c>
      <c r="P251" s="11">
        <v>1.4</v>
      </c>
      <c r="Q251" s="11">
        <v>1.35</v>
      </c>
      <c r="R251" s="11">
        <v>1.3800000000000001</v>
      </c>
      <c r="S251" s="11">
        <v>1.37</v>
      </c>
      <c r="T251" s="11">
        <v>1.25</v>
      </c>
      <c r="U251" s="11">
        <v>1.01</v>
      </c>
      <c r="V251" s="11">
        <v>1.31</v>
      </c>
      <c r="W251" s="11">
        <v>2.6399999999999997</v>
      </c>
      <c r="X251" s="11">
        <v>2.13</v>
      </c>
      <c r="Y251" s="11">
        <v>1.66</v>
      </c>
      <c r="Z251" s="11">
        <v>2.61</v>
      </c>
      <c r="AA251" s="11">
        <v>1.94</v>
      </c>
      <c r="AB251" s="11">
        <v>2.2000000000000002</v>
      </c>
      <c r="AC251" s="11">
        <v>3.02</v>
      </c>
      <c r="AD251" s="11">
        <v>1.23</v>
      </c>
      <c r="AE251" s="11">
        <v>8.32</v>
      </c>
      <c r="AF251" s="11">
        <v>1.91</v>
      </c>
      <c r="AG251" s="11">
        <v>0.54</v>
      </c>
      <c r="AH251" s="11">
        <v>0.39</v>
      </c>
      <c r="AI251" s="7">
        <v>1.47</v>
      </c>
      <c r="AJ251" s="7">
        <v>1.23</v>
      </c>
    </row>
    <row r="252" spans="1:36">
      <c r="A252" s="9" t="s">
        <v>87</v>
      </c>
      <c r="B252" s="9" t="str">
        <f>VLOOKUP(Data[[#This Row],[or_product]],Ref_products[],2,FALSE)</f>
        <v>Other cereals</v>
      </c>
      <c r="C252" s="9" t="str">
        <f>VLOOKUP(Data[[#This Row],[MS]],Ref_MS[],2,FALSE)</f>
        <v>Spain</v>
      </c>
      <c r="D252" s="10" t="s">
        <v>119</v>
      </c>
      <c r="E252" s="10" t="s">
        <v>99</v>
      </c>
      <c r="F252" s="10" t="s">
        <v>15</v>
      </c>
      <c r="G252" s="11">
        <f t="shared" si="166"/>
        <v>52.27</v>
      </c>
      <c r="H252" s="11">
        <v>23.1</v>
      </c>
      <c r="I252" s="11">
        <v>28.3</v>
      </c>
      <c r="J252" s="11">
        <v>41.5</v>
      </c>
      <c r="K252" s="11">
        <v>47.400000000000006</v>
      </c>
      <c r="L252" s="11">
        <v>52.5</v>
      </c>
      <c r="M252" s="11">
        <v>48.5</v>
      </c>
      <c r="N252" s="11">
        <v>37</v>
      </c>
      <c r="O252" s="11">
        <v>37.6</v>
      </c>
      <c r="P252" s="11">
        <v>36.299999999999997</v>
      </c>
      <c r="Q252" s="11">
        <v>41.6</v>
      </c>
      <c r="R252" s="11">
        <v>48.600000000000009</v>
      </c>
      <c r="S252" s="11">
        <v>55.599999999999994</v>
      </c>
      <c r="T252" s="11">
        <v>55.599999999999994</v>
      </c>
      <c r="U252" s="11">
        <v>55.1</v>
      </c>
      <c r="V252" s="11">
        <v>52.300000000000004</v>
      </c>
      <c r="W252" s="11">
        <v>49.800000000000004</v>
      </c>
      <c r="X252" s="11">
        <v>48.4</v>
      </c>
      <c r="Y252" s="11">
        <v>49.83</v>
      </c>
      <c r="Z252" s="11">
        <v>34.09999999999998</v>
      </c>
      <c r="AA252" s="11">
        <v>38.043333333333337</v>
      </c>
      <c r="AB252" s="11">
        <v>46.964444444444453</v>
      </c>
      <c r="AC252" s="11">
        <v>48.1025925925926</v>
      </c>
      <c r="AD252" s="11">
        <v>58.710000000000008</v>
      </c>
      <c r="AE252" s="11">
        <v>50.19</v>
      </c>
      <c r="AF252" s="11">
        <v>44.08</v>
      </c>
      <c r="AG252" s="11">
        <v>55.28</v>
      </c>
      <c r="AH252" s="11">
        <v>53.05</v>
      </c>
      <c r="AI252" s="7">
        <v>53.57</v>
      </c>
      <c r="AJ252" s="7">
        <v>53.57</v>
      </c>
    </row>
    <row r="253" spans="1:36">
      <c r="A253" s="9" t="s">
        <v>87</v>
      </c>
      <c r="B253" s="9" t="str">
        <f>VLOOKUP(Data[[#This Row],[or_product]],Ref_products[],2,FALSE)</f>
        <v>Other cereals</v>
      </c>
      <c r="C253" s="9" t="str">
        <f>VLOOKUP(Data[[#This Row],[MS]],Ref_MS[],2,FALSE)</f>
        <v>France</v>
      </c>
      <c r="D253" s="10" t="s">
        <v>119</v>
      </c>
      <c r="E253" s="10" t="s">
        <v>100</v>
      </c>
      <c r="F253" s="10" t="s">
        <v>0</v>
      </c>
      <c r="G253" s="11">
        <f t="shared" si="166"/>
        <v>161.88</v>
      </c>
      <c r="H253" s="11">
        <v>70.900000000000006</v>
      </c>
      <c r="I253" s="11">
        <v>65.8</v>
      </c>
      <c r="J253" s="11">
        <v>63.199999999999996</v>
      </c>
      <c r="K253" s="11">
        <v>66.2</v>
      </c>
      <c r="L253" s="11">
        <v>69.5</v>
      </c>
      <c r="M253" s="11">
        <v>67.5</v>
      </c>
      <c r="N253" s="11">
        <v>61</v>
      </c>
      <c r="O253" s="11">
        <v>69.5</v>
      </c>
      <c r="P253" s="11">
        <v>74.699999999999989</v>
      </c>
      <c r="Q253" s="11">
        <v>82.5</v>
      </c>
      <c r="R253" s="11">
        <v>97</v>
      </c>
      <c r="S253" s="11">
        <v>103.9</v>
      </c>
      <c r="T253" s="11">
        <v>93.2</v>
      </c>
      <c r="U253" s="11">
        <v>94.4</v>
      </c>
      <c r="V253" s="11">
        <v>96.1</v>
      </c>
      <c r="W253" s="11">
        <v>89.300000000000011</v>
      </c>
      <c r="X253" s="11">
        <v>91.3</v>
      </c>
      <c r="Y253" s="11">
        <v>83.740000000000009</v>
      </c>
      <c r="Z253" s="11">
        <v>89.460000000000008</v>
      </c>
      <c r="AA253" s="11">
        <v>92.4</v>
      </c>
      <c r="AB253" s="11">
        <v>99.07</v>
      </c>
      <c r="AC253" s="11">
        <v>84.16</v>
      </c>
      <c r="AD253" s="11">
        <v>103.64</v>
      </c>
      <c r="AE253" s="11">
        <v>120.86</v>
      </c>
      <c r="AF253" s="11">
        <v>152.88999999999999</v>
      </c>
      <c r="AG253" s="11">
        <v>152.85999999999999</v>
      </c>
      <c r="AH253" s="11">
        <v>179.89</v>
      </c>
      <c r="AI253" s="7">
        <v>208.03</v>
      </c>
      <c r="AJ253" s="7">
        <v>181.42000000000002</v>
      </c>
    </row>
    <row r="254" spans="1:36">
      <c r="A254" s="9" t="s">
        <v>87</v>
      </c>
      <c r="B254" s="9" t="str">
        <f>VLOOKUP(Data[[#This Row],[or_product]],Ref_products[],2,FALSE)</f>
        <v>Other cereals</v>
      </c>
      <c r="C254" s="9" t="str">
        <f>VLOOKUP(Data[[#This Row],[MS]],Ref_MS[],2,FALSE)</f>
        <v>Croatia</v>
      </c>
      <c r="D254" s="10" t="s">
        <v>119</v>
      </c>
      <c r="E254" s="10" t="s">
        <v>101</v>
      </c>
      <c r="F254" s="10" t="s">
        <v>4</v>
      </c>
      <c r="G254" s="11">
        <f t="shared" si="166"/>
        <v>0.79666666666666652</v>
      </c>
      <c r="H254" s="11">
        <v>2.5</v>
      </c>
      <c r="I254" s="11">
        <v>2.5</v>
      </c>
      <c r="J254" s="11">
        <v>2.5</v>
      </c>
      <c r="K254" s="11">
        <v>2.5</v>
      </c>
      <c r="L254" s="11">
        <v>2.5</v>
      </c>
      <c r="M254" s="11">
        <v>2.5</v>
      </c>
      <c r="N254" s="11">
        <v>2.5</v>
      </c>
      <c r="O254" s="11">
        <v>2.5</v>
      </c>
      <c r="P254" s="11">
        <v>2.35</v>
      </c>
      <c r="Q254" s="11">
        <v>2.8</v>
      </c>
      <c r="R254" s="11">
        <v>2.73</v>
      </c>
      <c r="S254" s="11">
        <v>3.11</v>
      </c>
      <c r="T254" s="11">
        <v>4.59</v>
      </c>
      <c r="U254" s="11">
        <v>0.22</v>
      </c>
      <c r="V254" s="11">
        <v>0.71</v>
      </c>
      <c r="W254" s="11">
        <v>0.37</v>
      </c>
      <c r="X254" s="11">
        <v>0.8</v>
      </c>
      <c r="Y254" s="11">
        <v>0.68</v>
      </c>
      <c r="Z254" s="11">
        <v>0.76</v>
      </c>
      <c r="AA254" s="11">
        <v>0.73</v>
      </c>
      <c r="AB254" s="11">
        <v>0.69</v>
      </c>
      <c r="AC254" s="11">
        <v>0.28000000000000003</v>
      </c>
      <c r="AD254" s="11">
        <v>0.74</v>
      </c>
      <c r="AE254" s="11">
        <v>0.85</v>
      </c>
      <c r="AF254" s="11">
        <v>0.84</v>
      </c>
      <c r="AG254" s="11">
        <v>0.7</v>
      </c>
      <c r="AH254" s="11">
        <v>0.63</v>
      </c>
      <c r="AI254" s="7">
        <v>1.04</v>
      </c>
      <c r="AJ254" s="7">
        <v>1</v>
      </c>
    </row>
    <row r="255" spans="1:36">
      <c r="A255" s="9" t="s">
        <v>87</v>
      </c>
      <c r="B255" s="9" t="str">
        <f>VLOOKUP(Data[[#This Row],[or_product]],Ref_products[],2,FALSE)</f>
        <v>Other cereals</v>
      </c>
      <c r="C255" s="9" t="str">
        <f>VLOOKUP(Data[[#This Row],[MS]],Ref_MS[],2,FALSE)</f>
        <v>Italy</v>
      </c>
      <c r="D255" s="10" t="s">
        <v>119</v>
      </c>
      <c r="E255" s="10" t="s">
        <v>102</v>
      </c>
      <c r="F255" s="10" t="s">
        <v>16</v>
      </c>
      <c r="G255" s="11">
        <f t="shared" si="166"/>
        <v>33.36</v>
      </c>
      <c r="H255" s="11">
        <v>2.9</v>
      </c>
      <c r="I255" s="11">
        <v>3.3</v>
      </c>
      <c r="J255" s="11">
        <v>3.7</v>
      </c>
      <c r="K255" s="11">
        <v>9.9</v>
      </c>
      <c r="L255" s="11">
        <v>10.5</v>
      </c>
      <c r="M255" s="11">
        <v>8.6999999999999993</v>
      </c>
      <c r="N255" s="11">
        <v>6.8</v>
      </c>
      <c r="O255" s="11">
        <v>5.9</v>
      </c>
      <c r="P255" s="11">
        <v>6.5</v>
      </c>
      <c r="Q255" s="11">
        <v>7.3</v>
      </c>
      <c r="R255" s="11">
        <v>7.5</v>
      </c>
      <c r="S255" s="11">
        <v>7.4</v>
      </c>
      <c r="T255" s="11">
        <v>6.8</v>
      </c>
      <c r="U255" s="11">
        <v>8.1</v>
      </c>
      <c r="V255" s="11">
        <v>10.6</v>
      </c>
      <c r="W255" s="11">
        <v>12.3</v>
      </c>
      <c r="X255" s="11">
        <v>19.100000000000001</v>
      </c>
      <c r="Y255" s="11">
        <v>22.67</v>
      </c>
      <c r="Z255" s="11">
        <v>22.92</v>
      </c>
      <c r="AA255" s="11">
        <v>29.240000000000002</v>
      </c>
      <c r="AB255" s="11">
        <v>35.56</v>
      </c>
      <c r="AC255" s="11">
        <v>37.31</v>
      </c>
      <c r="AD255" s="11">
        <v>36.96</v>
      </c>
      <c r="AE255" s="11">
        <v>28.7</v>
      </c>
      <c r="AF255" s="11">
        <v>33.21</v>
      </c>
      <c r="AG255" s="11">
        <v>34.35</v>
      </c>
      <c r="AH255" s="11">
        <v>32.96</v>
      </c>
      <c r="AI255" s="7">
        <v>33.909999999999997</v>
      </c>
      <c r="AJ255" s="7">
        <v>30.759999999999998</v>
      </c>
    </row>
    <row r="256" spans="1:36">
      <c r="A256" s="9" t="s">
        <v>87</v>
      </c>
      <c r="B256" s="9" t="str">
        <f>VLOOKUP(Data[[#This Row],[or_product]],Ref_products[],2,FALSE)</f>
        <v>Other cereals</v>
      </c>
      <c r="C256" s="9" t="str">
        <f>VLOOKUP(Data[[#This Row],[MS]],Ref_MS[],2,FALSE)</f>
        <v>Cyprus</v>
      </c>
      <c r="D256" s="10" t="s">
        <v>119</v>
      </c>
      <c r="E256" s="10" t="s">
        <v>103</v>
      </c>
      <c r="F256" s="10" t="s">
        <v>17</v>
      </c>
      <c r="G256" s="11">
        <f t="shared" si="166"/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7">
        <v>0</v>
      </c>
      <c r="AJ256" s="7">
        <v>0</v>
      </c>
    </row>
    <row r="257" spans="1:36">
      <c r="A257" s="9" t="s">
        <v>87</v>
      </c>
      <c r="B257" s="9" t="str">
        <f>VLOOKUP(Data[[#This Row],[or_product]],Ref_products[],2,FALSE)</f>
        <v>Other cereals</v>
      </c>
      <c r="C257" s="9" t="str">
        <f>VLOOKUP(Data[[#This Row],[MS]],Ref_MS[],2,FALSE)</f>
        <v>Latvia</v>
      </c>
      <c r="D257" s="10" t="s">
        <v>119</v>
      </c>
      <c r="E257" s="10" t="s">
        <v>104</v>
      </c>
      <c r="F257" s="10" t="s">
        <v>18</v>
      </c>
      <c r="G257" s="11">
        <f t="shared" si="166"/>
        <v>22.766666666666669</v>
      </c>
      <c r="H257" s="11">
        <v>6.3</v>
      </c>
      <c r="I257" s="11">
        <v>5.3999999999999995</v>
      </c>
      <c r="J257" s="11">
        <v>6.8999999999999995</v>
      </c>
      <c r="K257" s="11">
        <v>6.8999999999999995</v>
      </c>
      <c r="L257" s="11">
        <v>11.6</v>
      </c>
      <c r="M257" s="11">
        <v>19</v>
      </c>
      <c r="N257" s="11">
        <v>22.1</v>
      </c>
      <c r="O257" s="11">
        <v>20.8</v>
      </c>
      <c r="P257" s="11">
        <v>22.6</v>
      </c>
      <c r="Q257" s="11">
        <v>19.7</v>
      </c>
      <c r="R257" s="11">
        <v>15.4</v>
      </c>
      <c r="S257" s="11">
        <v>20.6</v>
      </c>
      <c r="T257" s="11">
        <v>22.200000000000003</v>
      </c>
      <c r="U257" s="11">
        <v>25.5</v>
      </c>
      <c r="V257" s="11">
        <v>19.7</v>
      </c>
      <c r="W257" s="11">
        <v>17.399999999999999</v>
      </c>
      <c r="X257" s="11">
        <v>17.8</v>
      </c>
      <c r="Y257" s="11">
        <v>18.049999999999997</v>
      </c>
      <c r="Z257" s="11">
        <v>18.3</v>
      </c>
      <c r="AA257" s="11">
        <v>15.899999999999999</v>
      </c>
      <c r="AB257" s="11">
        <v>20</v>
      </c>
      <c r="AC257" s="11">
        <v>21.700000000000003</v>
      </c>
      <c r="AD257" s="11">
        <v>16</v>
      </c>
      <c r="AE257" s="11">
        <v>23.9</v>
      </c>
      <c r="AF257" s="11">
        <v>23</v>
      </c>
      <c r="AG257" s="11">
        <v>31.3</v>
      </c>
      <c r="AH257" s="11">
        <v>20.399999999999999</v>
      </c>
      <c r="AI257" s="7">
        <v>21.4</v>
      </c>
      <c r="AJ257" s="7">
        <v>25</v>
      </c>
    </row>
    <row r="258" spans="1:36">
      <c r="A258" s="9" t="s">
        <v>87</v>
      </c>
      <c r="B258" s="9" t="str">
        <f>VLOOKUP(Data[[#This Row],[or_product]],Ref_products[],2,FALSE)</f>
        <v>Other cereals</v>
      </c>
      <c r="C258" s="9" t="str">
        <f>VLOOKUP(Data[[#This Row],[MS]],Ref_MS[],2,FALSE)</f>
        <v>Lithuania</v>
      </c>
      <c r="D258" s="10" t="s">
        <v>119</v>
      </c>
      <c r="E258" s="10" t="s">
        <v>105</v>
      </c>
      <c r="F258" s="10" t="s">
        <v>19</v>
      </c>
      <c r="G258" s="11">
        <f t="shared" si="166"/>
        <v>54.086666666666673</v>
      </c>
      <c r="H258" s="11">
        <v>15.200000000000001</v>
      </c>
      <c r="I258" s="11">
        <v>19.099999999999998</v>
      </c>
      <c r="J258" s="11">
        <v>17</v>
      </c>
      <c r="K258" s="11">
        <v>19.5</v>
      </c>
      <c r="L258" s="11">
        <v>27.799999999999997</v>
      </c>
      <c r="M258" s="11">
        <v>24.200000000000003</v>
      </c>
      <c r="N258" s="11">
        <v>26.799999999999997</v>
      </c>
      <c r="O258" s="11">
        <v>27.8</v>
      </c>
      <c r="P258" s="11">
        <v>28.4</v>
      </c>
      <c r="Q258" s="11">
        <v>29.4</v>
      </c>
      <c r="R258" s="11">
        <v>30.6</v>
      </c>
      <c r="S258" s="11">
        <v>37.299999999999997</v>
      </c>
      <c r="T258" s="11">
        <v>49.900000000000006</v>
      </c>
      <c r="U258" s="11">
        <v>58</v>
      </c>
      <c r="V258" s="11">
        <v>49.9</v>
      </c>
      <c r="W258" s="11">
        <v>37.9</v>
      </c>
      <c r="X258" s="11">
        <v>38.5</v>
      </c>
      <c r="Y258" s="11">
        <v>39.599999999999994</v>
      </c>
      <c r="Z258" s="11">
        <v>51.7</v>
      </c>
      <c r="AA258" s="11">
        <v>56.7</v>
      </c>
      <c r="AB258" s="11">
        <v>51.6</v>
      </c>
      <c r="AC258" s="11">
        <v>60.9</v>
      </c>
      <c r="AD258" s="11">
        <v>53.9</v>
      </c>
      <c r="AE258" s="11">
        <v>56.99</v>
      </c>
      <c r="AF258" s="11">
        <v>58.34</v>
      </c>
      <c r="AG258" s="11">
        <v>63.73</v>
      </c>
      <c r="AH258" s="11">
        <v>33.630000000000003</v>
      </c>
      <c r="AI258" s="7">
        <v>46.93</v>
      </c>
      <c r="AJ258" s="7">
        <v>56.739999999999995</v>
      </c>
    </row>
    <row r="259" spans="1:36">
      <c r="A259" s="9" t="s">
        <v>87</v>
      </c>
      <c r="B259" s="9" t="str">
        <f>VLOOKUP(Data[[#This Row],[or_product]],Ref_products[],2,FALSE)</f>
        <v>Other cereals</v>
      </c>
      <c r="C259" s="9" t="str">
        <f>VLOOKUP(Data[[#This Row],[MS]],Ref_MS[],2,FALSE)</f>
        <v>Luxembourg</v>
      </c>
      <c r="D259" s="10" t="s">
        <v>119</v>
      </c>
      <c r="E259" s="10" t="s">
        <v>106</v>
      </c>
      <c r="F259" s="10" t="s">
        <v>20</v>
      </c>
      <c r="G259" s="11">
        <f t="shared" si="166"/>
        <v>0.37666666666666665</v>
      </c>
      <c r="H259" s="11">
        <v>0.5</v>
      </c>
      <c r="I259" s="11">
        <v>0.7</v>
      </c>
      <c r="J259" s="11">
        <v>0.7</v>
      </c>
      <c r="K259" s="11">
        <v>0.9</v>
      </c>
      <c r="L259" s="11">
        <v>0.4</v>
      </c>
      <c r="M259" s="11">
        <v>0.4</v>
      </c>
      <c r="N259" s="11">
        <v>0.6</v>
      </c>
      <c r="O259" s="11">
        <v>0.7</v>
      </c>
      <c r="P259" s="11">
        <v>0.6</v>
      </c>
      <c r="Q259" s="11">
        <v>0.4</v>
      </c>
      <c r="R259" s="11">
        <v>0.4</v>
      </c>
      <c r="S259" s="11">
        <v>0.3</v>
      </c>
      <c r="T259" s="11">
        <v>0.3</v>
      </c>
      <c r="U259" s="11">
        <v>0.30000000000000004</v>
      </c>
      <c r="V259" s="11">
        <v>0.2</v>
      </c>
      <c r="W259" s="11">
        <v>0.2</v>
      </c>
      <c r="X259" s="11">
        <v>0.2</v>
      </c>
      <c r="Y259" s="11">
        <v>0.27</v>
      </c>
      <c r="Z259" s="11">
        <v>0.37</v>
      </c>
      <c r="AA259" s="11">
        <v>0.31</v>
      </c>
      <c r="AB259" s="11">
        <v>0.31000000000000005</v>
      </c>
      <c r="AC259" s="11">
        <v>0.37</v>
      </c>
      <c r="AD259" s="11">
        <v>0.25</v>
      </c>
      <c r="AE259" s="11">
        <v>0.42</v>
      </c>
      <c r="AF259" s="11">
        <v>0.4</v>
      </c>
      <c r="AG259" s="11">
        <v>0.35</v>
      </c>
      <c r="AH259" s="11">
        <v>0.38</v>
      </c>
      <c r="AI259" s="7">
        <v>0.3</v>
      </c>
      <c r="AJ259" s="7">
        <v>0.25</v>
      </c>
    </row>
    <row r="260" spans="1:36">
      <c r="A260" s="9" t="s">
        <v>87</v>
      </c>
      <c r="B260" s="9" t="str">
        <f>VLOOKUP(Data[[#This Row],[or_product]],Ref_products[],2,FALSE)</f>
        <v>Other cereals</v>
      </c>
      <c r="C260" s="9" t="str">
        <f>VLOOKUP(Data[[#This Row],[MS]],Ref_MS[],2,FALSE)</f>
        <v>Hungary</v>
      </c>
      <c r="D260" s="10" t="s">
        <v>119</v>
      </c>
      <c r="E260" s="10" t="s">
        <v>107</v>
      </c>
      <c r="F260" s="10" t="s">
        <v>21</v>
      </c>
      <c r="G260" s="11">
        <f t="shared" si="166"/>
        <v>10.293333333333335</v>
      </c>
      <c r="H260" s="11">
        <v>0</v>
      </c>
      <c r="I260" s="11">
        <v>0</v>
      </c>
      <c r="J260" s="11">
        <v>0</v>
      </c>
      <c r="K260" s="11">
        <v>0</v>
      </c>
      <c r="L260" s="11">
        <v>28</v>
      </c>
      <c r="M260" s="11">
        <v>11.2</v>
      </c>
      <c r="N260" s="11">
        <v>28.3</v>
      </c>
      <c r="O260" s="11">
        <v>29.599999999999998</v>
      </c>
      <c r="P260" s="11">
        <v>13.799999999999999</v>
      </c>
      <c r="Q260" s="11">
        <v>18</v>
      </c>
      <c r="R260" s="11">
        <v>26.6</v>
      </c>
      <c r="S260" s="11">
        <v>26.3</v>
      </c>
      <c r="T260" s="11">
        <v>20.399999999999999</v>
      </c>
      <c r="U260" s="11">
        <v>18.8</v>
      </c>
      <c r="V260" s="11">
        <v>15.9</v>
      </c>
      <c r="W260" s="11">
        <v>14.1</v>
      </c>
      <c r="X260" s="11">
        <v>14.299999999999999</v>
      </c>
      <c r="Y260" s="11">
        <v>11.746666666666666</v>
      </c>
      <c r="Z260" s="11">
        <v>13.319999999999999</v>
      </c>
      <c r="AA260" s="11">
        <v>12.538888888888888</v>
      </c>
      <c r="AB260" s="11">
        <v>7.2151851851851854</v>
      </c>
      <c r="AC260" s="11">
        <v>10.36</v>
      </c>
      <c r="AD260" s="11">
        <v>8.52</v>
      </c>
      <c r="AE260" s="11">
        <v>11.03</v>
      </c>
      <c r="AF260" s="11">
        <v>12.79</v>
      </c>
      <c r="AG260" s="11">
        <v>9.58</v>
      </c>
      <c r="AH260" s="11">
        <v>10.27</v>
      </c>
      <c r="AI260" s="7">
        <v>6.9399999999999995</v>
      </c>
      <c r="AJ260" s="7">
        <v>6.32</v>
      </c>
    </row>
    <row r="261" spans="1:36">
      <c r="A261" s="9" t="s">
        <v>87</v>
      </c>
      <c r="B261" s="9" t="str">
        <f>VLOOKUP(Data[[#This Row],[or_product]],Ref_products[],2,FALSE)</f>
        <v>Other cereals</v>
      </c>
      <c r="C261" s="9" t="str">
        <f>VLOOKUP(Data[[#This Row],[MS]],Ref_MS[],2,FALSE)</f>
        <v>Malta</v>
      </c>
      <c r="D261" s="10" t="s">
        <v>119</v>
      </c>
      <c r="E261" s="10" t="s">
        <v>108</v>
      </c>
      <c r="F261" s="10" t="s">
        <v>22</v>
      </c>
      <c r="G261" s="11">
        <f t="shared" si="166"/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7">
        <v>0</v>
      </c>
      <c r="AJ261" s="7">
        <v>0</v>
      </c>
    </row>
    <row r="262" spans="1:36">
      <c r="A262" s="9" t="s">
        <v>87</v>
      </c>
      <c r="B262" s="9" t="str">
        <f>VLOOKUP(Data[[#This Row],[or_product]],Ref_products[],2,FALSE)</f>
        <v>Other cereals</v>
      </c>
      <c r="C262" s="9" t="str">
        <f>VLOOKUP(Data[[#This Row],[MS]],Ref_MS[],2,FALSE)</f>
        <v>Netherlands</v>
      </c>
      <c r="D262" s="10" t="s">
        <v>119</v>
      </c>
      <c r="E262" s="10" t="s">
        <v>109</v>
      </c>
      <c r="F262" s="10" t="s">
        <v>23</v>
      </c>
      <c r="G262" s="11">
        <f t="shared" si="166"/>
        <v>0.98000000000000009</v>
      </c>
      <c r="H262" s="11">
        <v>3.8</v>
      </c>
      <c r="I262" s="11">
        <v>5.2</v>
      </c>
      <c r="J262" s="11">
        <v>5</v>
      </c>
      <c r="K262" s="11">
        <v>5.6</v>
      </c>
      <c r="L262" s="11">
        <v>5.4</v>
      </c>
      <c r="M262" s="11">
        <v>5.8</v>
      </c>
      <c r="N262" s="11">
        <v>6</v>
      </c>
      <c r="O262" s="11">
        <v>7.2</v>
      </c>
      <c r="P262" s="11">
        <v>7.7</v>
      </c>
      <c r="Q262" s="11">
        <v>6.7</v>
      </c>
      <c r="R262" s="11">
        <v>7.1</v>
      </c>
      <c r="S262" s="11">
        <v>6.8</v>
      </c>
      <c r="T262" s="11">
        <v>7.3</v>
      </c>
      <c r="U262" s="11">
        <v>7.5</v>
      </c>
      <c r="V262" s="11">
        <v>7.2</v>
      </c>
      <c r="W262" s="11">
        <v>7.6</v>
      </c>
      <c r="X262" s="11">
        <v>7.6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1.05</v>
      </c>
      <c r="AF262" s="11">
        <v>0</v>
      </c>
      <c r="AG262" s="11">
        <v>0.92</v>
      </c>
      <c r="AH262" s="11">
        <v>0.97</v>
      </c>
      <c r="AI262" s="7">
        <v>1.05</v>
      </c>
      <c r="AJ262" s="7">
        <v>0</v>
      </c>
    </row>
    <row r="263" spans="1:36">
      <c r="A263" s="9" t="s">
        <v>87</v>
      </c>
      <c r="B263" s="9" t="str">
        <f>VLOOKUP(Data[[#This Row],[or_product]],Ref_products[],2,FALSE)</f>
        <v>Other cereals</v>
      </c>
      <c r="C263" s="9" t="str">
        <f>VLOOKUP(Data[[#This Row],[MS]],Ref_MS[],2,FALSE)</f>
        <v>Austria</v>
      </c>
      <c r="D263" s="10" t="s">
        <v>119</v>
      </c>
      <c r="E263" s="10" t="s">
        <v>110</v>
      </c>
      <c r="F263" s="10" t="s">
        <v>24</v>
      </c>
      <c r="G263" s="11">
        <f t="shared" si="166"/>
        <v>13.856666666666664</v>
      </c>
      <c r="H263" s="11">
        <v>47.2</v>
      </c>
      <c r="I263" s="11">
        <v>46.8</v>
      </c>
      <c r="J263" s="11">
        <v>37.4</v>
      </c>
      <c r="K263" s="11">
        <v>36.299999999999997</v>
      </c>
      <c r="L263" s="11">
        <v>40.799999999999997</v>
      </c>
      <c r="M263" s="11">
        <v>39.799999999999997</v>
      </c>
      <c r="N263" s="11">
        <v>37.700000000000003</v>
      </c>
      <c r="O263" s="11">
        <v>35.300000000000004</v>
      </c>
      <c r="P263" s="11">
        <v>33.799999999999997</v>
      </c>
      <c r="Q263" s="11">
        <v>35.299999999999997</v>
      </c>
      <c r="R263" s="11">
        <v>37.200000000000003</v>
      </c>
      <c r="S263" s="11">
        <v>36.5</v>
      </c>
      <c r="T263" s="11">
        <v>35.799999999999997</v>
      </c>
      <c r="U263" s="11">
        <v>40.700000000000003</v>
      </c>
      <c r="V263" s="11">
        <v>37.299999999999997</v>
      </c>
      <c r="W263" s="11">
        <v>38.200000000000003</v>
      </c>
      <c r="X263" s="11">
        <v>39.299999999999997</v>
      </c>
      <c r="Y263" s="11">
        <v>17.670000000000002</v>
      </c>
      <c r="Z263" s="11">
        <v>14.88</v>
      </c>
      <c r="AA263" s="11">
        <v>14.780000000000001</v>
      </c>
      <c r="AB263" s="11">
        <v>16.02</v>
      </c>
      <c r="AC263" s="11">
        <v>16.68</v>
      </c>
      <c r="AD263" s="11">
        <v>17.53</v>
      </c>
      <c r="AE263" s="11">
        <v>13.91</v>
      </c>
      <c r="AF263" s="11">
        <v>14.57</v>
      </c>
      <c r="AG263" s="11">
        <v>13.09</v>
      </c>
      <c r="AH263" s="11">
        <v>12.09</v>
      </c>
      <c r="AI263" s="7">
        <v>14.74</v>
      </c>
      <c r="AJ263" s="7">
        <v>14.200000000000001</v>
      </c>
    </row>
    <row r="264" spans="1:36">
      <c r="A264" s="9" t="s">
        <v>87</v>
      </c>
      <c r="B264" s="9" t="str">
        <f>VLOOKUP(Data[[#This Row],[or_product]],Ref_products[],2,FALSE)</f>
        <v>Other cereals</v>
      </c>
      <c r="C264" s="9" t="str">
        <f>VLOOKUP(Data[[#This Row],[MS]],Ref_MS[],2,FALSE)</f>
        <v>Poland</v>
      </c>
      <c r="D264" s="10" t="s">
        <v>119</v>
      </c>
      <c r="E264" s="10" t="s">
        <v>111</v>
      </c>
      <c r="F264" s="10" t="s">
        <v>25</v>
      </c>
      <c r="G264" s="11">
        <f t="shared" si="166"/>
        <v>969.93999999999971</v>
      </c>
      <c r="H264" s="11">
        <v>1368.6</v>
      </c>
      <c r="I264" s="11">
        <v>1403.5</v>
      </c>
      <c r="J264" s="11">
        <v>1470.2</v>
      </c>
      <c r="K264" s="11">
        <v>1369.4</v>
      </c>
      <c r="L264" s="11">
        <v>1536.6000000000001</v>
      </c>
      <c r="M264" s="11">
        <v>1567</v>
      </c>
      <c r="N264" s="11">
        <v>1496.7</v>
      </c>
      <c r="O264" s="11">
        <v>1604.4</v>
      </c>
      <c r="P264" s="11">
        <v>1525.9</v>
      </c>
      <c r="Q264" s="11">
        <v>1400.8000000000002</v>
      </c>
      <c r="R264" s="11">
        <v>1490.8999999999999</v>
      </c>
      <c r="S264" s="11">
        <v>1513.3000000000002</v>
      </c>
      <c r="T264" s="11">
        <v>1509.3</v>
      </c>
      <c r="U264" s="11">
        <v>1630.5</v>
      </c>
      <c r="V264" s="11">
        <v>1587.6000000000001</v>
      </c>
      <c r="W264" s="11">
        <v>1516.5</v>
      </c>
      <c r="X264" s="11">
        <v>1419.5</v>
      </c>
      <c r="Y264" s="11">
        <v>1173.8</v>
      </c>
      <c r="Z264" s="11">
        <v>1294.9000000000001</v>
      </c>
      <c r="AA264" s="11">
        <v>1365.8666666666668</v>
      </c>
      <c r="AB264" s="11">
        <v>1053.2555555555555</v>
      </c>
      <c r="AC264" s="11">
        <v>942.30740740740737</v>
      </c>
      <c r="AD264" s="11">
        <v>904.69999999999993</v>
      </c>
      <c r="AE264" s="11">
        <v>906.26</v>
      </c>
      <c r="AF264" s="11">
        <v>977.78</v>
      </c>
      <c r="AG264" s="11">
        <v>1088.78</v>
      </c>
      <c r="AH264" s="11">
        <v>1025.78</v>
      </c>
      <c r="AI264" s="7">
        <v>683.19</v>
      </c>
      <c r="AJ264" s="7">
        <v>770.47</v>
      </c>
    </row>
    <row r="265" spans="1:36">
      <c r="A265" s="9" t="s">
        <v>87</v>
      </c>
      <c r="B265" s="9" t="str">
        <f>VLOOKUP(Data[[#This Row],[or_product]],Ref_products[],2,FALSE)</f>
        <v>Other cereals</v>
      </c>
      <c r="C265" s="9" t="str">
        <f>VLOOKUP(Data[[#This Row],[MS]],Ref_MS[],2,FALSE)</f>
        <v>Portugal</v>
      </c>
      <c r="D265" s="10" t="s">
        <v>119</v>
      </c>
      <c r="E265" s="10" t="s">
        <v>112</v>
      </c>
      <c r="F265" s="10" t="s">
        <v>1</v>
      </c>
      <c r="G265" s="11">
        <f t="shared" si="166"/>
        <v>1.7266666666666666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6.86</v>
      </c>
      <c r="P265" s="11">
        <v>6.03</v>
      </c>
      <c r="Q265" s="11">
        <v>5.21</v>
      </c>
      <c r="R265" s="11">
        <v>4.3899999999999997</v>
      </c>
      <c r="S265" s="11">
        <v>3.51</v>
      </c>
      <c r="T265" s="11">
        <v>2.62</v>
      </c>
      <c r="U265" s="11">
        <v>1.61</v>
      </c>
      <c r="V265" s="11">
        <v>0.6</v>
      </c>
      <c r="W265" s="11">
        <v>0.96</v>
      </c>
      <c r="X265" s="11">
        <v>1.33</v>
      </c>
      <c r="Y265" s="11">
        <v>1.23</v>
      </c>
      <c r="Z265" s="11">
        <v>1.1299999999999999</v>
      </c>
      <c r="AA265" s="11">
        <v>1.02</v>
      </c>
      <c r="AB265" s="11">
        <v>0.92</v>
      </c>
      <c r="AC265" s="11">
        <v>1.28</v>
      </c>
      <c r="AD265" s="11">
        <v>1.64</v>
      </c>
      <c r="AE265" s="11">
        <v>2</v>
      </c>
      <c r="AF265" s="11">
        <v>2</v>
      </c>
      <c r="AG265" s="11">
        <v>2</v>
      </c>
      <c r="AH265" s="11">
        <v>1.18</v>
      </c>
      <c r="AI265" s="7">
        <v>1.18</v>
      </c>
      <c r="AJ265" s="7">
        <v>1.18</v>
      </c>
    </row>
    <row r="266" spans="1:36">
      <c r="A266" s="9" t="s">
        <v>87</v>
      </c>
      <c r="B266" s="9" t="str">
        <f>VLOOKUP(Data[[#This Row],[or_product]],Ref_products[],2,FALSE)</f>
        <v>Other cereals</v>
      </c>
      <c r="C266" s="9" t="str">
        <f>VLOOKUP(Data[[#This Row],[MS]],Ref_MS[],2,FALSE)</f>
        <v>Romania</v>
      </c>
      <c r="D266" s="10" t="s">
        <v>119</v>
      </c>
      <c r="E266" s="10" t="s">
        <v>113</v>
      </c>
      <c r="F266" s="10" t="s">
        <v>26</v>
      </c>
      <c r="G266" s="11">
        <f t="shared" si="166"/>
        <v>2.5466666666666673</v>
      </c>
      <c r="H266" s="11">
        <v>0</v>
      </c>
      <c r="I266" s="11">
        <v>0</v>
      </c>
      <c r="J266" s="11">
        <v>1.6</v>
      </c>
      <c r="K266" s="11">
        <v>1.5</v>
      </c>
      <c r="L266" s="11">
        <v>1.4</v>
      </c>
      <c r="M266" s="11">
        <v>2</v>
      </c>
      <c r="N266" s="11">
        <v>1.8</v>
      </c>
      <c r="O266" s="11">
        <v>1.1200000000000001</v>
      </c>
      <c r="P266" s="11">
        <v>1.48</v>
      </c>
      <c r="Q266" s="11">
        <v>1.83</v>
      </c>
      <c r="R266" s="11">
        <v>4.0999999999999996</v>
      </c>
      <c r="S266" s="11">
        <v>3.46</v>
      </c>
      <c r="T266" s="11">
        <v>1.9</v>
      </c>
      <c r="U266" s="11">
        <v>1.75</v>
      </c>
      <c r="V266" s="11">
        <v>2.4500000000000002</v>
      </c>
      <c r="W266" s="11">
        <v>1.82</v>
      </c>
      <c r="X266" s="11">
        <v>1.06</v>
      </c>
      <c r="Y266" s="11">
        <v>4.4000000000000004</v>
      </c>
      <c r="Z266" s="11">
        <v>3.34</v>
      </c>
      <c r="AA266" s="11">
        <v>5.67</v>
      </c>
      <c r="AB266" s="11">
        <v>3.79</v>
      </c>
      <c r="AC266" s="11">
        <v>3.43</v>
      </c>
      <c r="AD266" s="11">
        <v>2.59</v>
      </c>
      <c r="AE266" s="11">
        <v>4.6500000000000004</v>
      </c>
      <c r="AF266" s="11">
        <v>3.3</v>
      </c>
      <c r="AG266" s="11">
        <v>2.76</v>
      </c>
      <c r="AH266" s="11">
        <v>0.88</v>
      </c>
      <c r="AI266" s="7">
        <v>1.58</v>
      </c>
      <c r="AJ266" s="7">
        <v>3.22</v>
      </c>
    </row>
    <row r="267" spans="1:36">
      <c r="A267" s="9" t="s">
        <v>87</v>
      </c>
      <c r="B267" s="9" t="str">
        <f>VLOOKUP(Data[[#This Row],[or_product]],Ref_products[],2,FALSE)</f>
        <v>Other cereals</v>
      </c>
      <c r="C267" s="9" t="str">
        <f>VLOOKUP(Data[[#This Row],[MS]],Ref_MS[],2,FALSE)</f>
        <v>Slovenia</v>
      </c>
      <c r="D267" s="10" t="s">
        <v>119</v>
      </c>
      <c r="E267" s="10" t="s">
        <v>114</v>
      </c>
      <c r="F267" s="10" t="s">
        <v>27</v>
      </c>
      <c r="G267" s="11">
        <f t="shared" si="166"/>
        <v>4.03</v>
      </c>
      <c r="H267" s="11">
        <v>0.6</v>
      </c>
      <c r="I267" s="11">
        <v>0.6</v>
      </c>
      <c r="J267" s="11">
        <v>0.6</v>
      </c>
      <c r="K267" s="11">
        <v>0.6</v>
      </c>
      <c r="L267" s="11">
        <v>0.6</v>
      </c>
      <c r="M267" s="11">
        <v>0.6</v>
      </c>
      <c r="N267" s="11">
        <v>0.8</v>
      </c>
      <c r="O267" s="11">
        <v>0.92</v>
      </c>
      <c r="P267" s="11">
        <v>1.06</v>
      </c>
      <c r="Q267" s="11">
        <v>1.47</v>
      </c>
      <c r="R267" s="11">
        <v>1.38</v>
      </c>
      <c r="S267" s="11">
        <v>0.98</v>
      </c>
      <c r="T267" s="11">
        <v>1.63</v>
      </c>
      <c r="U267" s="11">
        <v>1.1100000000000001</v>
      </c>
      <c r="V267" s="11">
        <v>1.55</v>
      </c>
      <c r="W267" s="11">
        <v>1.38</v>
      </c>
      <c r="X267" s="11">
        <v>1.57</v>
      </c>
      <c r="Y267" s="11">
        <v>1.61</v>
      </c>
      <c r="Z267" s="11">
        <v>1.66</v>
      </c>
      <c r="AA267" s="11">
        <v>2.1</v>
      </c>
      <c r="AB267" s="11">
        <v>1.86</v>
      </c>
      <c r="AC267" s="11">
        <v>2.71</v>
      </c>
      <c r="AD267" s="11">
        <v>3.05</v>
      </c>
      <c r="AE267" s="11">
        <v>3.73</v>
      </c>
      <c r="AF267" s="11">
        <v>4.22</v>
      </c>
      <c r="AG267" s="11">
        <v>4.1399999999999997</v>
      </c>
      <c r="AH267" s="11">
        <v>3.69</v>
      </c>
      <c r="AI267" s="7">
        <v>4.7</v>
      </c>
      <c r="AJ267" s="7">
        <v>4.84</v>
      </c>
    </row>
    <row r="268" spans="1:36">
      <c r="A268" s="9" t="s">
        <v>87</v>
      </c>
      <c r="B268" s="9" t="str">
        <f>VLOOKUP(Data[[#This Row],[or_product]],Ref_products[],2,FALSE)</f>
        <v>Other cereals</v>
      </c>
      <c r="C268" s="9" t="str">
        <f>VLOOKUP(Data[[#This Row],[MS]],Ref_MS[],2,FALSE)</f>
        <v>Slovakia</v>
      </c>
      <c r="D268" s="10" t="s">
        <v>119</v>
      </c>
      <c r="E268" s="10" t="s">
        <v>115</v>
      </c>
      <c r="F268" s="10" t="s">
        <v>28</v>
      </c>
      <c r="G268" s="11">
        <f t="shared" ref="G268:G335" si="221">(SUM(AE268:AI268)-MAX(AE268:AI268)-MIN(AE268:AI268))/3</f>
        <v>1.5866666666666667</v>
      </c>
      <c r="H268" s="11">
        <v>1.7</v>
      </c>
      <c r="I268" s="11">
        <v>1.4</v>
      </c>
      <c r="J268" s="11">
        <v>1.5</v>
      </c>
      <c r="K268" s="11">
        <v>1.7</v>
      </c>
      <c r="L268" s="11">
        <v>1.3</v>
      </c>
      <c r="M268" s="11">
        <v>2</v>
      </c>
      <c r="N268" s="11">
        <v>1.8</v>
      </c>
      <c r="O268" s="11">
        <v>1.5</v>
      </c>
      <c r="P268" s="11">
        <v>1.4</v>
      </c>
      <c r="Q268" s="11">
        <v>1.7</v>
      </c>
      <c r="R268" s="11">
        <v>2.7</v>
      </c>
      <c r="S268" s="11">
        <v>2.9</v>
      </c>
      <c r="T268" s="11">
        <v>3.6</v>
      </c>
      <c r="U268" s="11">
        <v>4.8</v>
      </c>
      <c r="V268" s="11">
        <v>2.1</v>
      </c>
      <c r="W268" s="11">
        <v>1.5</v>
      </c>
      <c r="X268" s="11">
        <v>2.8</v>
      </c>
      <c r="Y268" s="11">
        <v>0.79</v>
      </c>
      <c r="Z268" s="11">
        <v>1.8</v>
      </c>
      <c r="AA268" s="11">
        <v>2</v>
      </c>
      <c r="AB268" s="11">
        <v>0</v>
      </c>
      <c r="AC268" s="11">
        <v>0.92</v>
      </c>
      <c r="AD268" s="11">
        <v>1.1599999999999999</v>
      </c>
      <c r="AE268" s="11">
        <v>1.87</v>
      </c>
      <c r="AF268" s="11">
        <v>1.1499999999999999</v>
      </c>
      <c r="AG268" s="11">
        <v>1.33</v>
      </c>
      <c r="AH268" s="11">
        <v>1.6</v>
      </c>
      <c r="AI268" s="7">
        <v>1.83</v>
      </c>
      <c r="AJ268" s="7">
        <v>2.78</v>
      </c>
    </row>
    <row r="269" spans="1:36">
      <c r="A269" s="9" t="s">
        <v>87</v>
      </c>
      <c r="B269" s="9" t="str">
        <f>VLOOKUP(Data[[#This Row],[or_product]],Ref_products[],2,FALSE)</f>
        <v>Other cereals</v>
      </c>
      <c r="C269" s="9" t="str">
        <f>VLOOKUP(Data[[#This Row],[MS]],Ref_MS[],2,FALSE)</f>
        <v>Finland</v>
      </c>
      <c r="D269" s="10" t="s">
        <v>119</v>
      </c>
      <c r="E269" s="10" t="s">
        <v>116</v>
      </c>
      <c r="F269" s="10" t="s">
        <v>29</v>
      </c>
      <c r="G269" s="11">
        <f t="shared" si="221"/>
        <v>16.933333333333337</v>
      </c>
      <c r="H269" s="11">
        <v>10.5</v>
      </c>
      <c r="I269" s="11">
        <v>9.6999999999999993</v>
      </c>
      <c r="J269" s="11">
        <v>10.7</v>
      </c>
      <c r="K269" s="11">
        <v>10.6</v>
      </c>
      <c r="L269" s="11">
        <v>12.9</v>
      </c>
      <c r="M269" s="11">
        <v>13.200000000000001</v>
      </c>
      <c r="N269" s="11">
        <v>13.1</v>
      </c>
      <c r="O269" s="11">
        <v>14.5</v>
      </c>
      <c r="P269" s="11">
        <v>11.9</v>
      </c>
      <c r="Q269" s="11">
        <v>12.5</v>
      </c>
      <c r="R269" s="11">
        <v>12.899999999999999</v>
      </c>
      <c r="S269" s="11">
        <v>18.3</v>
      </c>
      <c r="T269" s="11">
        <v>17.400000000000002</v>
      </c>
      <c r="U269" s="11">
        <v>20.2</v>
      </c>
      <c r="V269" s="11">
        <v>20.8</v>
      </c>
      <c r="W269" s="11">
        <v>21.8</v>
      </c>
      <c r="X269" s="11">
        <v>25</v>
      </c>
      <c r="Y269" s="11">
        <v>19.399999999999999</v>
      </c>
      <c r="Z269" s="11">
        <v>21.9</v>
      </c>
      <c r="AA269" s="11">
        <v>23.299999999999997</v>
      </c>
      <c r="AB269" s="11">
        <v>21.3</v>
      </c>
      <c r="AC269" s="11">
        <v>26.299999999999997</v>
      </c>
      <c r="AD269" s="11">
        <v>13.9</v>
      </c>
      <c r="AE269" s="11">
        <v>16.2</v>
      </c>
      <c r="AF269" s="11">
        <v>13.52</v>
      </c>
      <c r="AG269" s="11">
        <v>18.8</v>
      </c>
      <c r="AH269" s="11">
        <v>17.100000000000001</v>
      </c>
      <c r="AI269" s="7">
        <v>17.5</v>
      </c>
      <c r="AJ269" s="7">
        <v>18.600000000000001</v>
      </c>
    </row>
    <row r="270" spans="1:36">
      <c r="A270" s="9" t="s">
        <v>87</v>
      </c>
      <c r="B270" s="9" t="str">
        <f>VLOOKUP(Data[[#This Row],[or_product]],Ref_products[],2,FALSE)</f>
        <v>Other cereals</v>
      </c>
      <c r="C270" s="9" t="str">
        <f>VLOOKUP(Data[[#This Row],[MS]],Ref_MS[],2,FALSE)</f>
        <v>Sweden</v>
      </c>
      <c r="D270" s="10" t="s">
        <v>119</v>
      </c>
      <c r="E270" s="10" t="s">
        <v>117</v>
      </c>
      <c r="F270" s="10" t="s">
        <v>30</v>
      </c>
      <c r="G270" s="11">
        <f t="shared" si="221"/>
        <v>12.463333333333331</v>
      </c>
      <c r="H270" s="11">
        <v>25</v>
      </c>
      <c r="I270" s="11">
        <v>25</v>
      </c>
      <c r="J270" s="11">
        <v>27</v>
      </c>
      <c r="K270" s="11">
        <v>34</v>
      </c>
      <c r="L270" s="11">
        <v>30</v>
      </c>
      <c r="M270" s="11">
        <v>27</v>
      </c>
      <c r="N270" s="11">
        <v>33</v>
      </c>
      <c r="O270" s="11">
        <v>31.8</v>
      </c>
      <c r="P270" s="11">
        <v>26.5</v>
      </c>
      <c r="Q270" s="11">
        <v>26</v>
      </c>
      <c r="R270" s="11">
        <v>27.900000000000002</v>
      </c>
      <c r="S270" s="11">
        <v>20.5</v>
      </c>
      <c r="T270" s="11">
        <v>23.4</v>
      </c>
      <c r="U270" s="11">
        <v>20.100000000000001</v>
      </c>
      <c r="V270" s="11">
        <v>18.7</v>
      </c>
      <c r="W270" s="11">
        <v>18.899999999999999</v>
      </c>
      <c r="X270" s="11">
        <v>19.5</v>
      </c>
      <c r="Y270" s="11">
        <v>22.98</v>
      </c>
      <c r="Z270" s="11">
        <v>22.72</v>
      </c>
      <c r="AA270" s="11">
        <v>17.91</v>
      </c>
      <c r="AB270" s="11">
        <v>44.17</v>
      </c>
      <c r="AC270" s="11">
        <v>15.47</v>
      </c>
      <c r="AD270" s="11">
        <v>14.67</v>
      </c>
      <c r="AE270" s="11">
        <v>14.81</v>
      </c>
      <c r="AF270" s="11">
        <v>11.92</v>
      </c>
      <c r="AG270" s="11">
        <v>9.74</v>
      </c>
      <c r="AH270" s="11">
        <v>12.31</v>
      </c>
      <c r="AI270" s="7">
        <v>13.16</v>
      </c>
      <c r="AJ270" s="7">
        <v>10.64</v>
      </c>
    </row>
    <row r="271" spans="1:36">
      <c r="A271" s="9" t="s">
        <v>87</v>
      </c>
      <c r="B271" s="9" t="str">
        <f>VLOOKUP(Data[[#This Row],[or_product]],Ref_products[],2,FALSE)</f>
        <v>Other cereals</v>
      </c>
      <c r="C271" s="9" t="str">
        <f>VLOOKUP(Data[[#This Row],[MS]],Ref_MS[],2,FALSE)</f>
        <v>United Kingdom</v>
      </c>
      <c r="D271" s="10" t="s">
        <v>119</v>
      </c>
      <c r="E271" s="10" t="s">
        <v>118</v>
      </c>
      <c r="F271" s="10" t="s">
        <v>31</v>
      </c>
      <c r="G271" s="11">
        <f t="shared" si="221"/>
        <v>0</v>
      </c>
      <c r="H271" s="11">
        <v>3.2</v>
      </c>
      <c r="I271" s="11">
        <v>2.9</v>
      </c>
      <c r="J271" s="11">
        <v>3.2</v>
      </c>
      <c r="K271" s="11">
        <v>2.6</v>
      </c>
      <c r="L271" s="11">
        <v>2.4</v>
      </c>
      <c r="M271" s="11">
        <v>2.2000000000000002</v>
      </c>
      <c r="N271" s="11">
        <v>2</v>
      </c>
      <c r="O271" s="11">
        <v>2</v>
      </c>
      <c r="P271" s="11">
        <v>2.4</v>
      </c>
      <c r="Q271" s="11">
        <v>3.3</v>
      </c>
      <c r="R271" s="11">
        <v>3.8</v>
      </c>
      <c r="S271" s="11">
        <v>3.6</v>
      </c>
      <c r="T271" s="11">
        <v>3.4</v>
      </c>
      <c r="U271" s="11">
        <v>3</v>
      </c>
      <c r="V271" s="11">
        <v>2.2999999999999998</v>
      </c>
      <c r="W271" s="11">
        <v>2.8</v>
      </c>
      <c r="X271" s="11">
        <v>7</v>
      </c>
      <c r="Y271" s="11">
        <v>6</v>
      </c>
      <c r="Z271" s="11">
        <v>6</v>
      </c>
      <c r="AA271" s="11">
        <v>5384.53</v>
      </c>
      <c r="AB271" s="11">
        <v>6.39</v>
      </c>
      <c r="AC271" s="11">
        <v>3.1949999999999998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7">
        <v>0</v>
      </c>
      <c r="AJ271" s="7">
        <v>0</v>
      </c>
    </row>
    <row r="272" spans="1:36">
      <c r="A272" s="9" t="s">
        <v>87</v>
      </c>
      <c r="B272" s="9" t="str">
        <f>VLOOKUP(Data[[#This Row],[or_product]],Ref_products[],2,FALSE)</f>
        <v>Total cereals</v>
      </c>
      <c r="C272" s="9" t="str">
        <f>VLOOKUP(Data[[#This Row],[MS]],Ref_MS[],2,FALSE)</f>
        <v>EU-27</v>
      </c>
      <c r="D272" s="10" t="s">
        <v>2</v>
      </c>
      <c r="E272" s="10" t="s">
        <v>88</v>
      </c>
      <c r="F272" s="10" t="s">
        <v>89</v>
      </c>
      <c r="G272" s="11">
        <f t="shared" si="221"/>
        <v>52420.679012345696</v>
      </c>
      <c r="H272" s="11">
        <f>SUM(H2+H32+H62+H92+H122+H152+H182+H212+H242)</f>
        <v>60562.449550000005</v>
      </c>
      <c r="I272" s="11">
        <f t="shared" ref="I272:AJ272" si="222">SUM(I2+I32+I62+I92+I122+I152+I182+I212+I242)</f>
        <v>60165.855550000007</v>
      </c>
      <c r="J272" s="11">
        <f t="shared" si="222"/>
        <v>60347.490549999995</v>
      </c>
      <c r="K272" s="11">
        <f t="shared" si="222"/>
        <v>60941.763550000003</v>
      </c>
      <c r="L272" s="11">
        <f t="shared" si="222"/>
        <v>63459.386549999996</v>
      </c>
      <c r="M272" s="11">
        <f t="shared" si="222"/>
        <v>62315.780549999996</v>
      </c>
      <c r="N272" s="11">
        <f t="shared" si="222"/>
        <v>59484.327550000002</v>
      </c>
      <c r="O272" s="11">
        <f t="shared" si="222"/>
        <v>58080.421111111107</v>
      </c>
      <c r="P272" s="11">
        <f t="shared" si="222"/>
        <v>58621.902222222219</v>
      </c>
      <c r="Q272" s="11">
        <f t="shared" si="222"/>
        <v>58303.763333333321</v>
      </c>
      <c r="R272" s="11">
        <f t="shared" si="222"/>
        <v>56095.014444444452</v>
      </c>
      <c r="S272" s="11">
        <f t="shared" si="222"/>
        <v>58172.585555555561</v>
      </c>
      <c r="T272" s="11">
        <f t="shared" si="222"/>
        <v>56893.354320987659</v>
      </c>
      <c r="U272" s="11">
        <f t="shared" si="222"/>
        <v>54716.578518518523</v>
      </c>
      <c r="V272" s="11">
        <f t="shared" si="222"/>
        <v>54736.305555555555</v>
      </c>
      <c r="W272" s="11">
        <f t="shared" si="222"/>
        <v>57572.996666666673</v>
      </c>
      <c r="X272" s="11">
        <f t="shared" si="222"/>
        <v>55958.689999999995</v>
      </c>
      <c r="Y272" s="11">
        <f t="shared" si="222"/>
        <v>53241.583333333336</v>
      </c>
      <c r="Z272" s="11">
        <f t="shared" si="222"/>
        <v>53621.100000000006</v>
      </c>
      <c r="AA272" s="11">
        <f t="shared" si="222"/>
        <v>54308.568888888884</v>
      </c>
      <c r="AB272" s="11">
        <f t="shared" si="222"/>
        <v>54972.06518518518</v>
      </c>
      <c r="AC272" s="11">
        <f t="shared" si="222"/>
        <v>54709.796666666654</v>
      </c>
      <c r="AD272" s="11">
        <f t="shared" si="222"/>
        <v>54185.748888888877</v>
      </c>
      <c r="AE272" s="11">
        <f t="shared" si="222"/>
        <v>53648.049999999996</v>
      </c>
      <c r="AF272" s="11">
        <f t="shared" si="222"/>
        <v>51998.23</v>
      </c>
      <c r="AG272" s="11">
        <f t="shared" si="222"/>
        <v>51913.67</v>
      </c>
      <c r="AH272" s="11">
        <f t="shared" si="222"/>
        <v>53242.30999999999</v>
      </c>
      <c r="AI272" s="7">
        <f t="shared" si="222"/>
        <v>52021.497037037036</v>
      </c>
      <c r="AJ272" s="7">
        <f t="shared" si="222"/>
        <v>51955.749012345681</v>
      </c>
    </row>
    <row r="273" spans="1:36">
      <c r="A273" s="9" t="s">
        <v>87</v>
      </c>
      <c r="B273" s="9" t="str">
        <f>VLOOKUP(Data[[#This Row],[or_product]],Ref_products[],2,FALSE)</f>
        <v>Total cereals</v>
      </c>
      <c r="C273" s="9" t="str">
        <f>VLOOKUP(Data[[#This Row],[MS]],Ref_MS[],2,FALSE)</f>
        <v>EU-28</v>
      </c>
      <c r="D273" s="10" t="s">
        <v>2</v>
      </c>
      <c r="E273" s="10" t="s">
        <v>6</v>
      </c>
      <c r="F273" s="10" t="s">
        <v>5</v>
      </c>
      <c r="G273" s="11">
        <f>(SUM(AE273:AI273)-MAX(AE273:AI273)-MIN(AE273:AI273))/3</f>
        <v>55582.552345679018</v>
      </c>
      <c r="H273" s="12">
        <f>H272+H301</f>
        <v>63595.849550000006</v>
      </c>
      <c r="I273" s="12">
        <f t="shared" ref="I273" si="223">I272+I301</f>
        <v>63208.755550000009</v>
      </c>
      <c r="J273" s="12">
        <f t="shared" ref="J273" si="224">J272+J301</f>
        <v>63528.690549999992</v>
      </c>
      <c r="K273" s="12">
        <f t="shared" ref="K273" si="225">K272+K301</f>
        <v>64300.363550000002</v>
      </c>
      <c r="L273" s="12">
        <f t="shared" ref="L273" si="226">L272+L301</f>
        <v>66974.086549999993</v>
      </c>
      <c r="M273" s="12">
        <f t="shared" ref="M273" si="227">M272+M301</f>
        <v>65735.880550000002</v>
      </c>
      <c r="N273" s="12">
        <f t="shared" ref="N273" si="228">N272+N301</f>
        <v>62624.327550000002</v>
      </c>
      <c r="O273" s="12">
        <f t="shared" ref="O273" si="229">O272+O301</f>
        <v>61428.22111111111</v>
      </c>
      <c r="P273" s="12">
        <f t="shared" ref="P273" si="230">P272+P301</f>
        <v>61635.202222222222</v>
      </c>
      <c r="Q273" s="12">
        <f t="shared" ref="Q273" si="231">Q272+Q301</f>
        <v>61548.36333333332</v>
      </c>
      <c r="R273" s="12">
        <f t="shared" ref="R273" si="232">R272+R301</f>
        <v>59150.914444444454</v>
      </c>
      <c r="S273" s="12">
        <f t="shared" ref="S273" si="233">S272+S301</f>
        <v>61302.085555555561</v>
      </c>
      <c r="T273" s="12">
        <f t="shared" ref="T273" si="234">T272+T301</f>
        <v>59811.654320987662</v>
      </c>
      <c r="U273" s="12">
        <f t="shared" ref="U273" si="235">U272+U301</f>
        <v>57579.678518518522</v>
      </c>
      <c r="V273" s="12">
        <f t="shared" ref="V273" si="236">V272+V301</f>
        <v>57620.205555555556</v>
      </c>
      <c r="W273" s="12">
        <f t="shared" ref="W273" si="237">W272+W301</f>
        <v>60846.596666666672</v>
      </c>
      <c r="X273" s="12">
        <f t="shared" ref="X273" si="238">X272+X301</f>
        <v>59033.689999999995</v>
      </c>
      <c r="Y273" s="12">
        <f t="shared" ref="Y273" si="239">Y272+Y301</f>
        <v>56254.583333333336</v>
      </c>
      <c r="Z273" s="12">
        <f t="shared" ref="Z273" si="240">Z272+Z301</f>
        <v>56697.100000000006</v>
      </c>
      <c r="AA273" s="12">
        <f t="shared" ref="AA273" si="241">AA272+AA301</f>
        <v>62837.518888888881</v>
      </c>
      <c r="AB273" s="12">
        <f t="shared" ref="AB273" si="242">AB272+AB301</f>
        <v>58013.075185185182</v>
      </c>
      <c r="AC273" s="12">
        <f t="shared" ref="AC273" si="243">AC272+AC301</f>
        <v>57885.871666666651</v>
      </c>
      <c r="AD273" s="12">
        <f t="shared" ref="AD273" si="244">AD272+AD301</f>
        <v>57284.748888888877</v>
      </c>
      <c r="AE273" s="12">
        <f t="shared" ref="AE273" si="245">AE272+AE301</f>
        <v>56776.049999999996</v>
      </c>
      <c r="AF273" s="12">
        <f t="shared" ref="AF273" si="246">AF272+AF301</f>
        <v>55179.630000000005</v>
      </c>
      <c r="AG273" s="12">
        <f t="shared" ref="AG273" si="247">AG272+AG301</f>
        <v>55019.77</v>
      </c>
      <c r="AH273" s="12">
        <f t="shared" ref="AH273" si="248">AH272+AH301</f>
        <v>56453.149999999994</v>
      </c>
      <c r="AI273" s="7">
        <f t="shared" ref="AI273" si="249">AI272+AI301</f>
        <v>55114.877037037033</v>
      </c>
    </row>
    <row r="274" spans="1:36">
      <c r="A274" s="9" t="s">
        <v>87</v>
      </c>
      <c r="B274" s="9" t="str">
        <f>VLOOKUP(Data[[#This Row],[or_product]],Ref_products[],2,FALSE)</f>
        <v>Total cereals</v>
      </c>
      <c r="C274" s="9" t="str">
        <f>VLOOKUP(Data[[#This Row],[MS]],Ref_MS[],2,FALSE)</f>
        <v>Belgium</v>
      </c>
      <c r="D274" s="10" t="s">
        <v>2</v>
      </c>
      <c r="E274" s="10" t="s">
        <v>90</v>
      </c>
      <c r="F274" s="10" t="s">
        <v>7</v>
      </c>
      <c r="G274" s="11">
        <f t="shared" si="221"/>
        <v>307.68666666666667</v>
      </c>
      <c r="H274" s="11">
        <f t="shared" ref="H274:AJ274" si="250">SUM(H4+H34+H64+H94+H124+H154+H184+H214+H244)</f>
        <v>312.3</v>
      </c>
      <c r="I274" s="11">
        <f t="shared" si="250"/>
        <v>309.40000000000003</v>
      </c>
      <c r="J274" s="11">
        <f t="shared" si="250"/>
        <v>308.79999999999995</v>
      </c>
      <c r="K274" s="11">
        <f t="shared" si="250"/>
        <v>295</v>
      </c>
      <c r="L274" s="11">
        <f t="shared" si="250"/>
        <v>301</v>
      </c>
      <c r="M274" s="11">
        <f t="shared" si="250"/>
        <v>320.40000000000003</v>
      </c>
      <c r="N274" s="11">
        <f t="shared" si="250"/>
        <v>281.99999999999994</v>
      </c>
      <c r="O274" s="11">
        <f t="shared" si="250"/>
        <v>313.80000000000007</v>
      </c>
      <c r="P274" s="11">
        <f t="shared" si="250"/>
        <v>287.40000000000009</v>
      </c>
      <c r="Q274" s="11">
        <f t="shared" si="250"/>
        <v>311.7</v>
      </c>
      <c r="R274" s="11">
        <f t="shared" si="250"/>
        <v>308.10000000000002</v>
      </c>
      <c r="S274" s="11">
        <f t="shared" si="250"/>
        <v>318.5</v>
      </c>
      <c r="T274" s="11">
        <f t="shared" si="250"/>
        <v>322.5</v>
      </c>
      <c r="U274" s="11">
        <f t="shared" si="250"/>
        <v>329.20000000000005</v>
      </c>
      <c r="V274" s="11">
        <f t="shared" si="250"/>
        <v>330.3</v>
      </c>
      <c r="W274" s="11">
        <f t="shared" si="250"/>
        <v>363.40000000000003</v>
      </c>
      <c r="X274" s="11">
        <f t="shared" si="250"/>
        <v>344.9</v>
      </c>
      <c r="Y274" s="11">
        <f t="shared" si="250"/>
        <v>337.03</v>
      </c>
      <c r="Z274" s="11">
        <f t="shared" si="250"/>
        <v>327.70000000000005</v>
      </c>
      <c r="AA274" s="11">
        <f t="shared" si="250"/>
        <v>341.79999999999995</v>
      </c>
      <c r="AB274" s="11">
        <f t="shared" si="250"/>
        <v>336.69000000000005</v>
      </c>
      <c r="AC274" s="11">
        <f t="shared" si="250"/>
        <v>333.56999999999994</v>
      </c>
      <c r="AD274" s="11">
        <f t="shared" si="250"/>
        <v>341.65000000000003</v>
      </c>
      <c r="AE274" s="11">
        <f t="shared" si="250"/>
        <v>337.02000000000004</v>
      </c>
      <c r="AF274" s="11">
        <f t="shared" si="250"/>
        <v>305.43</v>
      </c>
      <c r="AG274" s="11">
        <f t="shared" si="250"/>
        <v>304.52999999999997</v>
      </c>
      <c r="AH274" s="11">
        <f t="shared" si="250"/>
        <v>313.10000000000002</v>
      </c>
      <c r="AI274" s="7">
        <f t="shared" si="250"/>
        <v>304.33999999999997</v>
      </c>
      <c r="AJ274" s="7">
        <f t="shared" si="250"/>
        <v>309.80000000000007</v>
      </c>
    </row>
    <row r="275" spans="1:36">
      <c r="A275" s="9" t="s">
        <v>87</v>
      </c>
      <c r="B275" s="9" t="str">
        <f>VLOOKUP(Data[[#This Row],[or_product]],Ref_products[],2,FALSE)</f>
        <v>Total cereals</v>
      </c>
      <c r="C275" s="9" t="str">
        <f>VLOOKUP(Data[[#This Row],[MS]],Ref_MS[],2,FALSE)</f>
        <v>Bulgaria</v>
      </c>
      <c r="D275" s="10" t="s">
        <v>2</v>
      </c>
      <c r="E275" s="10" t="s">
        <v>91</v>
      </c>
      <c r="F275" s="10" t="s">
        <v>8</v>
      </c>
      <c r="G275" s="11">
        <f t="shared" si="221"/>
        <v>1842.3866666666663</v>
      </c>
      <c r="H275" s="11">
        <f t="shared" ref="H275:AJ275" si="251">SUM(H5+H35+H65+H95+H125+H155+H185+H215+H245)</f>
        <v>2270.9</v>
      </c>
      <c r="I275" s="11">
        <f t="shared" si="251"/>
        <v>2306.6</v>
      </c>
      <c r="J275" s="11">
        <f t="shared" si="251"/>
        <v>2210.3000000000002</v>
      </c>
      <c r="K275" s="11">
        <f t="shared" si="251"/>
        <v>1865.6000000000001</v>
      </c>
      <c r="L275" s="11">
        <f t="shared" si="251"/>
        <v>2129.1999999999998</v>
      </c>
      <c r="M275" s="11">
        <f t="shared" si="251"/>
        <v>2165</v>
      </c>
      <c r="N275" s="11">
        <f t="shared" si="251"/>
        <v>1936.4999999999998</v>
      </c>
      <c r="O275" s="11">
        <f t="shared" si="251"/>
        <v>1993.5999999999997</v>
      </c>
      <c r="P275" s="11">
        <f t="shared" si="251"/>
        <v>2078</v>
      </c>
      <c r="Q275" s="11">
        <f t="shared" si="251"/>
        <v>2130.5</v>
      </c>
      <c r="R275" s="11">
        <f t="shared" si="251"/>
        <v>1589.6000000000001</v>
      </c>
      <c r="S275" s="11">
        <f t="shared" si="251"/>
        <v>1816.6</v>
      </c>
      <c r="T275" s="11">
        <f t="shared" si="251"/>
        <v>1715.8999999999996</v>
      </c>
      <c r="U275" s="11">
        <f t="shared" si="251"/>
        <v>1541.6</v>
      </c>
      <c r="V275" s="11">
        <f t="shared" si="251"/>
        <v>1526.6000000000001</v>
      </c>
      <c r="W275" s="11">
        <f t="shared" si="251"/>
        <v>1705.8</v>
      </c>
      <c r="X275" s="11">
        <f t="shared" si="251"/>
        <v>1820.7</v>
      </c>
      <c r="Y275" s="11">
        <f t="shared" si="251"/>
        <v>1758.3499999999997</v>
      </c>
      <c r="Z275" s="11">
        <f t="shared" si="251"/>
        <v>1756.8999999999999</v>
      </c>
      <c r="AA275" s="11">
        <f t="shared" si="251"/>
        <v>1893.0999999999997</v>
      </c>
      <c r="AB275" s="11">
        <f t="shared" si="251"/>
        <v>1996.77</v>
      </c>
      <c r="AC275" s="11">
        <f t="shared" si="251"/>
        <v>1949.6800000000005</v>
      </c>
      <c r="AD275" s="11">
        <f t="shared" si="251"/>
        <v>1823.3600000000001</v>
      </c>
      <c r="AE275" s="11">
        <f t="shared" si="251"/>
        <v>1804.6499999999996</v>
      </c>
      <c r="AF275" s="11">
        <f t="shared" si="251"/>
        <v>1718.8400000000001</v>
      </c>
      <c r="AG275" s="11">
        <f t="shared" si="251"/>
        <v>1806.7699999999998</v>
      </c>
      <c r="AH275" s="11">
        <f t="shared" si="251"/>
        <v>1915.74</v>
      </c>
      <c r="AI275" s="7">
        <f t="shared" si="251"/>
        <v>1953.6999999999998</v>
      </c>
      <c r="AJ275" s="7">
        <f t="shared" si="251"/>
        <v>1950.6599999999999</v>
      </c>
    </row>
    <row r="276" spans="1:36">
      <c r="A276" s="9" t="s">
        <v>87</v>
      </c>
      <c r="B276" s="9" t="str">
        <f>VLOOKUP(Data[[#This Row],[or_product]],Ref_products[],2,FALSE)</f>
        <v>Total cereals</v>
      </c>
      <c r="C276" s="9" t="str">
        <f>VLOOKUP(Data[[#This Row],[MS]],Ref_MS[],2,FALSE)</f>
        <v>Czech Republic</v>
      </c>
      <c r="D276" s="10" t="s">
        <v>2</v>
      </c>
      <c r="E276" s="10" t="s">
        <v>92</v>
      </c>
      <c r="F276" s="10" t="s">
        <v>93</v>
      </c>
      <c r="G276" s="11">
        <f t="shared" si="221"/>
        <v>1350.7033333333331</v>
      </c>
      <c r="H276" s="11">
        <f t="shared" ref="H276:AJ276" si="252">SUM(H6+H36+H66+H96+H126+H156+H186+H216+H246)</f>
        <v>1609</v>
      </c>
      <c r="I276" s="11">
        <f t="shared" si="252"/>
        <v>1660</v>
      </c>
      <c r="J276" s="11">
        <f t="shared" si="252"/>
        <v>1580.4</v>
      </c>
      <c r="K276" s="11">
        <f t="shared" si="252"/>
        <v>1586.1</v>
      </c>
      <c r="L276" s="11">
        <f t="shared" si="252"/>
        <v>1685.8999999999999</v>
      </c>
      <c r="M276" s="11">
        <f t="shared" si="252"/>
        <v>1678.3000000000002</v>
      </c>
      <c r="N276" s="11">
        <f t="shared" si="252"/>
        <v>1591.1</v>
      </c>
      <c r="O276" s="11">
        <f t="shared" si="252"/>
        <v>1650.1</v>
      </c>
      <c r="P276" s="11">
        <f t="shared" si="252"/>
        <v>1623.5000000000002</v>
      </c>
      <c r="Q276" s="11">
        <f t="shared" si="252"/>
        <v>1562.0699999999997</v>
      </c>
      <c r="R276" s="11">
        <f t="shared" si="252"/>
        <v>1459.8300000000002</v>
      </c>
      <c r="S276" s="11">
        <f t="shared" si="252"/>
        <v>1609.42</v>
      </c>
      <c r="T276" s="11">
        <f t="shared" si="252"/>
        <v>1611.5</v>
      </c>
      <c r="U276" s="11">
        <f t="shared" si="252"/>
        <v>1531.8999999999999</v>
      </c>
      <c r="V276" s="11">
        <f t="shared" si="252"/>
        <v>1579.9</v>
      </c>
      <c r="W276" s="11">
        <f t="shared" si="252"/>
        <v>1558.6</v>
      </c>
      <c r="X276" s="11">
        <f t="shared" si="252"/>
        <v>1541.8</v>
      </c>
      <c r="Y276" s="11">
        <f t="shared" si="252"/>
        <v>1462.85</v>
      </c>
      <c r="Z276" s="11">
        <f t="shared" si="252"/>
        <v>1479.5</v>
      </c>
      <c r="AA276" s="11">
        <f t="shared" si="252"/>
        <v>1454.4299999999998</v>
      </c>
      <c r="AB276" s="11">
        <f t="shared" si="252"/>
        <v>1413.14</v>
      </c>
      <c r="AC276" s="11">
        <f t="shared" si="252"/>
        <v>1409.62</v>
      </c>
      <c r="AD276" s="11">
        <f t="shared" si="252"/>
        <v>1389.8300000000002</v>
      </c>
      <c r="AE276" s="11">
        <f t="shared" si="252"/>
        <v>1359.03</v>
      </c>
      <c r="AF276" s="11">
        <f t="shared" si="252"/>
        <v>1354.6899999999998</v>
      </c>
      <c r="AG276" s="11">
        <f t="shared" si="252"/>
        <v>1338.7799999999997</v>
      </c>
      <c r="AH276" s="11">
        <f t="shared" si="252"/>
        <v>1352.55</v>
      </c>
      <c r="AI276" s="7">
        <f t="shared" si="252"/>
        <v>1344.8700000000001</v>
      </c>
      <c r="AJ276" s="7">
        <f t="shared" si="252"/>
        <v>1345.8600000000001</v>
      </c>
    </row>
    <row r="277" spans="1:36">
      <c r="A277" s="9" t="s">
        <v>87</v>
      </c>
      <c r="B277" s="9" t="str">
        <f>VLOOKUP(Data[[#This Row],[or_product]],Ref_products[],2,FALSE)</f>
        <v>Total cereals</v>
      </c>
      <c r="C277" s="9" t="str">
        <f>VLOOKUP(Data[[#This Row],[MS]],Ref_MS[],2,FALSE)</f>
        <v>Denmark</v>
      </c>
      <c r="D277" s="10" t="s">
        <v>2</v>
      </c>
      <c r="E277" s="10" t="s">
        <v>94</v>
      </c>
      <c r="F277" s="10" t="s">
        <v>10</v>
      </c>
      <c r="G277" s="11">
        <f t="shared" si="221"/>
        <v>1410.9099999999999</v>
      </c>
      <c r="H277" s="11">
        <f t="shared" ref="H277:AJ277" si="253">SUM(H7+H37+H67+H97+H127+H157+H187+H217+H247)</f>
        <v>1438.1</v>
      </c>
      <c r="I277" s="11">
        <f t="shared" si="253"/>
        <v>1406.2</v>
      </c>
      <c r="J277" s="11">
        <f t="shared" si="253"/>
        <v>1454</v>
      </c>
      <c r="K277" s="11">
        <f t="shared" si="253"/>
        <v>1545.2</v>
      </c>
      <c r="L277" s="11">
        <f t="shared" si="253"/>
        <v>1535</v>
      </c>
      <c r="M277" s="11">
        <f t="shared" si="253"/>
        <v>1534</v>
      </c>
      <c r="N277" s="11">
        <f t="shared" si="253"/>
        <v>1497</v>
      </c>
      <c r="O277" s="11">
        <f t="shared" si="253"/>
        <v>1499.7000000000003</v>
      </c>
      <c r="P277" s="11">
        <f t="shared" si="253"/>
        <v>1537.8999999999999</v>
      </c>
      <c r="Q277" s="11">
        <f t="shared" si="253"/>
        <v>1527.7</v>
      </c>
      <c r="R277" s="11">
        <f t="shared" si="253"/>
        <v>1484.6</v>
      </c>
      <c r="S277" s="11">
        <f t="shared" si="253"/>
        <v>1490.6</v>
      </c>
      <c r="T277" s="11">
        <f t="shared" si="253"/>
        <v>1508.5</v>
      </c>
      <c r="U277" s="11">
        <f t="shared" si="253"/>
        <v>1493.9</v>
      </c>
      <c r="V277" s="11">
        <f t="shared" si="253"/>
        <v>1448.3</v>
      </c>
      <c r="W277" s="11">
        <f t="shared" si="253"/>
        <v>1503.2</v>
      </c>
      <c r="X277" s="11">
        <f t="shared" si="253"/>
        <v>1487.6999999999998</v>
      </c>
      <c r="Y277" s="11">
        <f t="shared" si="253"/>
        <v>1484.4</v>
      </c>
      <c r="Z277" s="11">
        <f t="shared" si="253"/>
        <v>1491.5</v>
      </c>
      <c r="AA277" s="11">
        <f t="shared" si="253"/>
        <v>1495.5</v>
      </c>
      <c r="AB277" s="11">
        <f t="shared" si="253"/>
        <v>1434.1</v>
      </c>
      <c r="AC277" s="11">
        <f t="shared" si="253"/>
        <v>1442.8999999999999</v>
      </c>
      <c r="AD277" s="11">
        <f t="shared" si="253"/>
        <v>1454.4</v>
      </c>
      <c r="AE277" s="11">
        <f t="shared" si="253"/>
        <v>1464.8999999999999</v>
      </c>
      <c r="AF277" s="11">
        <f t="shared" si="253"/>
        <v>1442.8000000000002</v>
      </c>
      <c r="AG277" s="11">
        <f t="shared" si="253"/>
        <v>1416.2800000000002</v>
      </c>
      <c r="AH277" s="11">
        <f t="shared" si="253"/>
        <v>1373.65</v>
      </c>
      <c r="AI277" s="7">
        <f t="shared" si="253"/>
        <v>1366.9199999999998</v>
      </c>
      <c r="AJ277" s="7">
        <f t="shared" si="253"/>
        <v>1359.59</v>
      </c>
    </row>
    <row r="278" spans="1:36">
      <c r="A278" s="9" t="s">
        <v>87</v>
      </c>
      <c r="B278" s="9" t="str">
        <f>VLOOKUP(Data[[#This Row],[or_product]],Ref_products[],2,FALSE)</f>
        <v>Total cereals</v>
      </c>
      <c r="C278" s="9" t="str">
        <f>VLOOKUP(Data[[#This Row],[MS]],Ref_MS[],2,FALSE)</f>
        <v>Germany</v>
      </c>
      <c r="D278" s="10" t="s">
        <v>2</v>
      </c>
      <c r="E278" s="10" t="s">
        <v>95</v>
      </c>
      <c r="F278" s="10" t="s">
        <v>11</v>
      </c>
      <c r="G278" s="11">
        <f t="shared" si="221"/>
        <v>6249.796666666668</v>
      </c>
      <c r="H278" s="11">
        <f t="shared" ref="H278:AJ278" si="254">SUM(H8+H38+H68+H98+H128+H158+H188+H218+H248)</f>
        <v>6223.5000000000009</v>
      </c>
      <c r="I278" s="11">
        <f t="shared" si="254"/>
        <v>6235.2999999999993</v>
      </c>
      <c r="J278" s="11">
        <f t="shared" si="254"/>
        <v>6526.8</v>
      </c>
      <c r="K278" s="11">
        <f t="shared" si="254"/>
        <v>6707.4</v>
      </c>
      <c r="L278" s="11">
        <f t="shared" si="254"/>
        <v>7014.1</v>
      </c>
      <c r="M278" s="11">
        <f t="shared" si="254"/>
        <v>7041.6000000000013</v>
      </c>
      <c r="N278" s="11">
        <f t="shared" si="254"/>
        <v>6634.8000000000011</v>
      </c>
      <c r="O278" s="11">
        <f t="shared" si="254"/>
        <v>7015.6000000000013</v>
      </c>
      <c r="P278" s="11">
        <f t="shared" si="254"/>
        <v>7045.6</v>
      </c>
      <c r="Q278" s="11">
        <f t="shared" si="254"/>
        <v>6940.9000000000005</v>
      </c>
      <c r="R278" s="11">
        <f t="shared" si="254"/>
        <v>6839.4</v>
      </c>
      <c r="S278" s="11">
        <f t="shared" si="254"/>
        <v>6946.9</v>
      </c>
      <c r="T278" s="11">
        <f t="shared" si="254"/>
        <v>6839.0000000000009</v>
      </c>
      <c r="U278" s="11">
        <f t="shared" si="254"/>
        <v>6702.1</v>
      </c>
      <c r="V278" s="11">
        <f t="shared" si="254"/>
        <v>6571.7</v>
      </c>
      <c r="W278" s="11">
        <f t="shared" si="254"/>
        <v>7038.4000000000005</v>
      </c>
      <c r="X278" s="11">
        <f t="shared" si="254"/>
        <v>6908.5000000000009</v>
      </c>
      <c r="Y278" s="11">
        <f t="shared" si="254"/>
        <v>6595.4800000000005</v>
      </c>
      <c r="Z278" s="11">
        <f t="shared" si="254"/>
        <v>6500.0699999999988</v>
      </c>
      <c r="AA278" s="11">
        <f t="shared" si="254"/>
        <v>6527.2999999999993</v>
      </c>
      <c r="AB278" s="11">
        <f t="shared" si="254"/>
        <v>6533.5</v>
      </c>
      <c r="AC278" s="11">
        <f t="shared" si="254"/>
        <v>6468.4000000000005</v>
      </c>
      <c r="AD278" s="11">
        <f t="shared" si="254"/>
        <v>6528.9000000000005</v>
      </c>
      <c r="AE278" s="11">
        <f t="shared" si="254"/>
        <v>6325.0000000000009</v>
      </c>
      <c r="AF278" s="11">
        <f t="shared" si="254"/>
        <v>6275.79</v>
      </c>
      <c r="AG278" s="11">
        <f t="shared" si="254"/>
        <v>6148.5999999999985</v>
      </c>
      <c r="AH278" s="11">
        <f t="shared" si="254"/>
        <v>6380.01</v>
      </c>
      <c r="AI278" s="7">
        <f t="shared" si="254"/>
        <v>6073.7370370370372</v>
      </c>
      <c r="AJ278" s="7">
        <f t="shared" si="254"/>
        <v>6061.0490123456793</v>
      </c>
    </row>
    <row r="279" spans="1:36">
      <c r="A279" s="9" t="s">
        <v>87</v>
      </c>
      <c r="B279" s="9" t="str">
        <f>VLOOKUP(Data[[#This Row],[or_product]],Ref_products[],2,FALSE)</f>
        <v>Total cereals</v>
      </c>
      <c r="C279" s="9" t="str">
        <f>VLOOKUP(Data[[#This Row],[MS]],Ref_MS[],2,FALSE)</f>
        <v>Estonia</v>
      </c>
      <c r="D279" s="10" t="s">
        <v>2</v>
      </c>
      <c r="E279" s="10" t="s">
        <v>96</v>
      </c>
      <c r="F279" s="10" t="s">
        <v>12</v>
      </c>
      <c r="G279" s="11">
        <f t="shared" si="221"/>
        <v>355.39666666666653</v>
      </c>
      <c r="H279" s="11">
        <f t="shared" ref="H279:AJ279" si="255">SUM(H9+H39+H69+H99+H129+H159+H189+H219+H249)</f>
        <v>379.09999999999997</v>
      </c>
      <c r="I279" s="11">
        <f t="shared" si="255"/>
        <v>323.50000000000006</v>
      </c>
      <c r="J279" s="11">
        <f t="shared" si="255"/>
        <v>308.60000000000002</v>
      </c>
      <c r="K279" s="11">
        <f t="shared" si="255"/>
        <v>293</v>
      </c>
      <c r="L279" s="11">
        <f t="shared" si="255"/>
        <v>330.9</v>
      </c>
      <c r="M279" s="11">
        <f t="shared" si="255"/>
        <v>358.29999999999995</v>
      </c>
      <c r="N279" s="11">
        <f t="shared" si="255"/>
        <v>325.2</v>
      </c>
      <c r="O279" s="11">
        <f t="shared" si="255"/>
        <v>328.8</v>
      </c>
      <c r="P279" s="11">
        <f t="shared" si="255"/>
        <v>274.10000000000002</v>
      </c>
      <c r="Q279" s="11">
        <f t="shared" si="255"/>
        <v>259.2</v>
      </c>
      <c r="R279" s="11">
        <f t="shared" si="255"/>
        <v>263.2</v>
      </c>
      <c r="S279" s="11">
        <f t="shared" si="255"/>
        <v>260.8</v>
      </c>
      <c r="T279" s="11">
        <f t="shared" si="255"/>
        <v>281.89999999999998</v>
      </c>
      <c r="U279" s="11">
        <f t="shared" si="255"/>
        <v>280.10000000000002</v>
      </c>
      <c r="V279" s="11">
        <f t="shared" si="255"/>
        <v>292.09999999999997</v>
      </c>
      <c r="W279" s="11">
        <f t="shared" si="255"/>
        <v>309.09999999999997</v>
      </c>
      <c r="X279" s="11">
        <f t="shared" si="255"/>
        <v>316.3</v>
      </c>
      <c r="Y279" s="11">
        <f t="shared" si="255"/>
        <v>275.3</v>
      </c>
      <c r="Z279" s="11">
        <f t="shared" si="255"/>
        <v>297</v>
      </c>
      <c r="AA279" s="11">
        <f t="shared" si="255"/>
        <v>290.5</v>
      </c>
      <c r="AB279" s="11">
        <f t="shared" si="255"/>
        <v>311.09999999999997</v>
      </c>
      <c r="AC279" s="11">
        <f t="shared" si="255"/>
        <v>332.90000000000003</v>
      </c>
      <c r="AD279" s="11">
        <f t="shared" si="255"/>
        <v>350.4</v>
      </c>
      <c r="AE279" s="11">
        <f t="shared" si="255"/>
        <v>351.40000000000003</v>
      </c>
      <c r="AF279" s="11">
        <f t="shared" si="255"/>
        <v>330.66999999999996</v>
      </c>
      <c r="AG279" s="11">
        <f t="shared" si="255"/>
        <v>350.4199999999999</v>
      </c>
      <c r="AH279" s="11">
        <f t="shared" si="255"/>
        <v>364.36999999999995</v>
      </c>
      <c r="AI279" s="7">
        <f t="shared" si="255"/>
        <v>370.12</v>
      </c>
      <c r="AJ279" s="7">
        <f t="shared" si="255"/>
        <v>367.11</v>
      </c>
    </row>
    <row r="280" spans="1:36">
      <c r="A280" s="9" t="s">
        <v>87</v>
      </c>
      <c r="B280" s="9" t="str">
        <f>VLOOKUP(Data[[#This Row],[or_product]],Ref_products[],2,FALSE)</f>
        <v>Total cereals</v>
      </c>
      <c r="C280" s="9" t="str">
        <f>VLOOKUP(Data[[#This Row],[MS]],Ref_MS[],2,FALSE)</f>
        <v>Ireland</v>
      </c>
      <c r="D280" s="10" t="s">
        <v>2</v>
      </c>
      <c r="E280" s="10" t="s">
        <v>97</v>
      </c>
      <c r="F280" s="10" t="s">
        <v>13</v>
      </c>
      <c r="G280" s="11">
        <f t="shared" si="221"/>
        <v>267.99666666666673</v>
      </c>
      <c r="H280" s="11">
        <f t="shared" ref="H280:AJ280" si="256">SUM(H10+H40+H70+H100+H130+H160+H190+H220+H250)</f>
        <v>284.89999999999998</v>
      </c>
      <c r="I280" s="11">
        <f t="shared" si="256"/>
        <v>270</v>
      </c>
      <c r="J280" s="11">
        <f t="shared" si="256"/>
        <v>273.89999999999998</v>
      </c>
      <c r="K280" s="11">
        <f t="shared" si="256"/>
        <v>293.5</v>
      </c>
      <c r="L280" s="11">
        <f t="shared" si="256"/>
        <v>309.90000000000009</v>
      </c>
      <c r="M280" s="11">
        <f t="shared" si="256"/>
        <v>300.60000000000002</v>
      </c>
      <c r="N280" s="11">
        <f t="shared" si="256"/>
        <v>289.8</v>
      </c>
      <c r="O280" s="11">
        <f t="shared" si="256"/>
        <v>277.10000000000002</v>
      </c>
      <c r="P280" s="11">
        <f t="shared" si="256"/>
        <v>283.7</v>
      </c>
      <c r="Q280" s="11">
        <f t="shared" si="256"/>
        <v>297.5</v>
      </c>
      <c r="R280" s="11">
        <f t="shared" si="256"/>
        <v>299.86</v>
      </c>
      <c r="S280" s="11">
        <f t="shared" si="256"/>
        <v>306.34999999999997</v>
      </c>
      <c r="T280" s="11">
        <f t="shared" si="256"/>
        <v>276.47000000000003</v>
      </c>
      <c r="U280" s="11">
        <f t="shared" si="256"/>
        <v>274.86</v>
      </c>
      <c r="V280" s="11">
        <f t="shared" si="256"/>
        <v>273.07</v>
      </c>
      <c r="W280" s="11">
        <f t="shared" si="256"/>
        <v>320.74</v>
      </c>
      <c r="X280" s="11">
        <f t="shared" si="256"/>
        <v>298.47000000000003</v>
      </c>
      <c r="Y280" s="11">
        <f t="shared" si="256"/>
        <v>272.33</v>
      </c>
      <c r="Z280" s="11">
        <f t="shared" si="256"/>
        <v>296.18999999999994</v>
      </c>
      <c r="AA280" s="11">
        <f t="shared" si="256"/>
        <v>314.48999999999995</v>
      </c>
      <c r="AB280" s="11">
        <f t="shared" si="256"/>
        <v>306.70000000000005</v>
      </c>
      <c r="AC280" s="11">
        <f t="shared" si="256"/>
        <v>305.90000000000003</v>
      </c>
      <c r="AD280" s="11">
        <f t="shared" si="256"/>
        <v>291.55</v>
      </c>
      <c r="AE280" s="11">
        <f t="shared" si="256"/>
        <v>280.33999999999997</v>
      </c>
      <c r="AF280" s="11">
        <f t="shared" si="256"/>
        <v>271.68</v>
      </c>
      <c r="AG280" s="11">
        <f t="shared" si="256"/>
        <v>260.97000000000003</v>
      </c>
      <c r="AH280" s="11">
        <f t="shared" si="256"/>
        <v>266.67</v>
      </c>
      <c r="AI280" s="7">
        <f t="shared" si="256"/>
        <v>265.64</v>
      </c>
      <c r="AJ280" s="7">
        <f t="shared" si="256"/>
        <v>270.26</v>
      </c>
    </row>
    <row r="281" spans="1:36">
      <c r="A281" s="9" t="s">
        <v>87</v>
      </c>
      <c r="B281" s="9" t="str">
        <f>VLOOKUP(Data[[#This Row],[or_product]],Ref_products[],2,FALSE)</f>
        <v>Total cereals</v>
      </c>
      <c r="C281" s="9" t="str">
        <f>VLOOKUP(Data[[#This Row],[MS]],Ref_MS[],2,FALSE)</f>
        <v>Greece</v>
      </c>
      <c r="D281" s="10" t="s">
        <v>2</v>
      </c>
      <c r="E281" s="10" t="s">
        <v>98</v>
      </c>
      <c r="F281" s="10" t="s">
        <v>14</v>
      </c>
      <c r="G281" s="11">
        <f t="shared" si="221"/>
        <v>756.54666666666674</v>
      </c>
      <c r="H281" s="11">
        <f t="shared" ref="H281:AJ281" si="257">SUM(H11+H41+H71+H101+H131+H161+H191+H221+H251)</f>
        <v>1340.3</v>
      </c>
      <c r="I281" s="11">
        <f t="shared" si="257"/>
        <v>1321.7</v>
      </c>
      <c r="J281" s="11">
        <f t="shared" si="257"/>
        <v>1209.9000000000001</v>
      </c>
      <c r="K281" s="11">
        <f t="shared" si="257"/>
        <v>1289.4000000000001</v>
      </c>
      <c r="L281" s="11">
        <f t="shared" si="257"/>
        <v>1278.5</v>
      </c>
      <c r="M281" s="11">
        <f t="shared" si="257"/>
        <v>1260.5999999999999</v>
      </c>
      <c r="N281" s="11">
        <f t="shared" si="257"/>
        <v>1262</v>
      </c>
      <c r="O281" s="11">
        <f t="shared" si="257"/>
        <v>1200.94</v>
      </c>
      <c r="P281" s="11">
        <f t="shared" si="257"/>
        <v>1354.0800000000002</v>
      </c>
      <c r="Q281" s="11">
        <f t="shared" si="257"/>
        <v>1283.2099999999996</v>
      </c>
      <c r="R281" s="11">
        <f t="shared" si="257"/>
        <v>1260.2500000000002</v>
      </c>
      <c r="S281" s="11">
        <f t="shared" si="257"/>
        <v>1237.77</v>
      </c>
      <c r="T281" s="11">
        <f t="shared" si="257"/>
        <v>1263.45</v>
      </c>
      <c r="U281" s="11">
        <f t="shared" si="257"/>
        <v>1043.6000000000001</v>
      </c>
      <c r="V281" s="11">
        <f t="shared" si="257"/>
        <v>1080.4099999999999</v>
      </c>
      <c r="W281" s="11">
        <f t="shared" si="257"/>
        <v>1108.8099999999997</v>
      </c>
      <c r="X281" s="11">
        <f t="shared" si="257"/>
        <v>1233.3299999999997</v>
      </c>
      <c r="Y281" s="11">
        <f t="shared" si="257"/>
        <v>1031.7400000000002</v>
      </c>
      <c r="Z281" s="11">
        <f t="shared" si="257"/>
        <v>931.49000000000012</v>
      </c>
      <c r="AA281" s="11">
        <f t="shared" si="257"/>
        <v>952.71000000000015</v>
      </c>
      <c r="AB281" s="11">
        <f t="shared" si="257"/>
        <v>1005.7300000000001</v>
      </c>
      <c r="AC281" s="11">
        <f t="shared" si="257"/>
        <v>1003.5699999999999</v>
      </c>
      <c r="AD281" s="11">
        <f t="shared" si="257"/>
        <v>926.67000000000007</v>
      </c>
      <c r="AE281" s="11">
        <f t="shared" si="257"/>
        <v>952.80000000000018</v>
      </c>
      <c r="AF281" s="11">
        <f t="shared" si="257"/>
        <v>808.21</v>
      </c>
      <c r="AG281" s="11">
        <f t="shared" si="257"/>
        <v>757.63000000000011</v>
      </c>
      <c r="AH281" s="11">
        <f t="shared" si="257"/>
        <v>698.28</v>
      </c>
      <c r="AI281" s="7">
        <f t="shared" si="257"/>
        <v>703.8</v>
      </c>
      <c r="AJ281" s="7">
        <f t="shared" si="257"/>
        <v>653.26</v>
      </c>
    </row>
    <row r="282" spans="1:36">
      <c r="A282" s="9" t="s">
        <v>87</v>
      </c>
      <c r="B282" s="9" t="str">
        <f>VLOOKUP(Data[[#This Row],[or_product]],Ref_products[],2,FALSE)</f>
        <v>Total cereals</v>
      </c>
      <c r="C282" s="9" t="str">
        <f>VLOOKUP(Data[[#This Row],[MS]],Ref_MS[],2,FALSE)</f>
        <v>Spain</v>
      </c>
      <c r="D282" s="10" t="s">
        <v>2</v>
      </c>
      <c r="E282" s="10" t="s">
        <v>99</v>
      </c>
      <c r="F282" s="10" t="s">
        <v>15</v>
      </c>
      <c r="G282" s="11">
        <f t="shared" si="221"/>
        <v>5932.4733333333343</v>
      </c>
      <c r="H282" s="11">
        <f t="shared" ref="H282:AD282" si="258">SUM(H12+H42+H72+H102+H132+H162+H192+H222+H252)</f>
        <v>6389</v>
      </c>
      <c r="I282" s="11">
        <f t="shared" si="258"/>
        <v>6433.6</v>
      </c>
      <c r="J282" s="11">
        <f t="shared" si="258"/>
        <v>6649.7</v>
      </c>
      <c r="K282" s="11">
        <f t="shared" si="258"/>
        <v>6672.7999999999993</v>
      </c>
      <c r="L282" s="11">
        <f t="shared" si="258"/>
        <v>6885.7</v>
      </c>
      <c r="M282" s="11">
        <f t="shared" si="258"/>
        <v>6530.2</v>
      </c>
      <c r="N282" s="11">
        <f t="shared" si="258"/>
        <v>6586</v>
      </c>
      <c r="O282" s="11">
        <f t="shared" si="258"/>
        <v>6689.4000000000015</v>
      </c>
      <c r="P282" s="11">
        <f t="shared" si="258"/>
        <v>6311.9</v>
      </c>
      <c r="Q282" s="11">
        <f t="shared" si="258"/>
        <v>6615.6</v>
      </c>
      <c r="R282" s="11">
        <f t="shared" si="258"/>
        <v>6508.5000000000009</v>
      </c>
      <c r="S282" s="11">
        <f t="shared" si="258"/>
        <v>6480.2000000000007</v>
      </c>
      <c r="T282" s="11">
        <f t="shared" si="258"/>
        <v>6479.1</v>
      </c>
      <c r="U282" s="11">
        <f t="shared" si="258"/>
        <v>6197.9999999999991</v>
      </c>
      <c r="V282" s="11">
        <f t="shared" si="258"/>
        <v>6142.6</v>
      </c>
      <c r="W282" s="11">
        <f t="shared" si="258"/>
        <v>6644.5</v>
      </c>
      <c r="X282" s="11">
        <f t="shared" si="258"/>
        <v>5954</v>
      </c>
      <c r="Y282" s="11">
        <f t="shared" si="258"/>
        <v>5917.69</v>
      </c>
      <c r="Z282" s="11">
        <f t="shared" si="258"/>
        <v>6207.18</v>
      </c>
      <c r="AA282" s="11">
        <f t="shared" si="258"/>
        <v>6048.07</v>
      </c>
      <c r="AB282" s="11">
        <f t="shared" si="258"/>
        <v>6155.8800000000019</v>
      </c>
      <c r="AC282" s="11">
        <f t="shared" si="258"/>
        <v>6202.72</v>
      </c>
      <c r="AD282" s="11">
        <f t="shared" si="258"/>
        <v>6086.5700000000006</v>
      </c>
      <c r="AE282" s="11">
        <f t="shared" ref="AE282:AJ282" si="259">SUM(AE12+AE42+AE72+AE102+AE132+AE162+AE192+AE222+AE252)</f>
        <v>6130.5399999999991</v>
      </c>
      <c r="AF282" s="11">
        <f t="shared" si="259"/>
        <v>5907.64</v>
      </c>
      <c r="AG282" s="11">
        <f t="shared" si="259"/>
        <v>5922.61</v>
      </c>
      <c r="AH282" s="11">
        <f t="shared" si="259"/>
        <v>5872.3400000000011</v>
      </c>
      <c r="AI282" s="7">
        <f t="shared" si="259"/>
        <v>5967.1699999999992</v>
      </c>
      <c r="AJ282" s="7">
        <f t="shared" si="259"/>
        <v>5936.9900000000016</v>
      </c>
    </row>
    <row r="283" spans="1:36">
      <c r="A283" s="9" t="s">
        <v>87</v>
      </c>
      <c r="B283" s="9" t="str">
        <f>VLOOKUP(Data[[#This Row],[or_product]],Ref_products[],2,FALSE)</f>
        <v>Total cereals</v>
      </c>
      <c r="C283" s="9" t="str">
        <f>VLOOKUP(Data[[#This Row],[MS]],Ref_MS[],2,FALSE)</f>
        <v>France</v>
      </c>
      <c r="D283" s="10" t="s">
        <v>2</v>
      </c>
      <c r="E283" s="10" t="s">
        <v>100</v>
      </c>
      <c r="F283" s="10" t="s">
        <v>0</v>
      </c>
      <c r="G283" s="11">
        <f t="shared" si="221"/>
        <v>9248.0466666666634</v>
      </c>
      <c r="H283" s="11">
        <f t="shared" ref="H283:AD283" si="260">SUM(H13+H43+H73+H103+H133+H163+H193+H223+H253)</f>
        <v>8474</v>
      </c>
      <c r="I283" s="11">
        <f t="shared" si="260"/>
        <v>8093</v>
      </c>
      <c r="J283" s="11">
        <f t="shared" si="260"/>
        <v>8219.7000000000007</v>
      </c>
      <c r="K283" s="11">
        <f t="shared" si="260"/>
        <v>8759.6</v>
      </c>
      <c r="L283" s="11">
        <f t="shared" si="260"/>
        <v>9118.1</v>
      </c>
      <c r="M283" s="11">
        <f t="shared" si="260"/>
        <v>9133.9000000000015</v>
      </c>
      <c r="N283" s="11">
        <f t="shared" si="260"/>
        <v>8823.6</v>
      </c>
      <c r="O283" s="11">
        <f t="shared" si="260"/>
        <v>9054.9000000000015</v>
      </c>
      <c r="P283" s="11">
        <f t="shared" si="260"/>
        <v>8917.2000000000007</v>
      </c>
      <c r="Q283" s="11">
        <f t="shared" si="260"/>
        <v>9309.5000000000018</v>
      </c>
      <c r="R283" s="11">
        <f t="shared" si="260"/>
        <v>8932.6</v>
      </c>
      <c r="S283" s="11">
        <f t="shared" si="260"/>
        <v>9329</v>
      </c>
      <c r="T283" s="11">
        <f t="shared" si="260"/>
        <v>9158.0000000000018</v>
      </c>
      <c r="U283" s="11">
        <f t="shared" si="260"/>
        <v>9030.9</v>
      </c>
      <c r="V283" s="11">
        <f t="shared" si="260"/>
        <v>9071.6000000000022</v>
      </c>
      <c r="W283" s="11">
        <f t="shared" si="260"/>
        <v>9645.9</v>
      </c>
      <c r="X283" s="11">
        <f t="shared" si="260"/>
        <v>9357</v>
      </c>
      <c r="Y283" s="11">
        <f t="shared" si="260"/>
        <v>9218.4199999999983</v>
      </c>
      <c r="Z283" s="11">
        <f t="shared" si="260"/>
        <v>9159.7800000000007</v>
      </c>
      <c r="AA283" s="11">
        <f t="shared" si="260"/>
        <v>9154.82</v>
      </c>
      <c r="AB283" s="11">
        <f t="shared" si="260"/>
        <v>9459.17</v>
      </c>
      <c r="AC283" s="11">
        <f t="shared" si="260"/>
        <v>9546.6600000000017</v>
      </c>
      <c r="AD283" s="11">
        <f t="shared" si="260"/>
        <v>9568.4199999999983</v>
      </c>
      <c r="AE283" s="11">
        <f t="shared" ref="AE283:AJ290" si="261">SUM(AE13+AE43+AE73+AE103+AE133+AE163+AE193+AE223+AE253)</f>
        <v>9513.2899999999991</v>
      </c>
      <c r="AF283" s="11">
        <f t="shared" si="261"/>
        <v>9323.1499999999978</v>
      </c>
      <c r="AG283" s="11">
        <f t="shared" si="261"/>
        <v>9042.0500000000011</v>
      </c>
      <c r="AH283" s="11">
        <f t="shared" si="261"/>
        <v>9378.9399999999987</v>
      </c>
      <c r="AI283" s="7">
        <f t="shared" si="261"/>
        <v>8889.9400000000023</v>
      </c>
      <c r="AJ283" s="7">
        <f t="shared" si="261"/>
        <v>9270.42</v>
      </c>
    </row>
    <row r="284" spans="1:36">
      <c r="A284" s="9" t="s">
        <v>87</v>
      </c>
      <c r="B284" s="9" t="str">
        <f>VLOOKUP(Data[[#This Row],[or_product]],Ref_products[],2,FALSE)</f>
        <v>Total cereals</v>
      </c>
      <c r="C284" s="9" t="str">
        <f>VLOOKUP(Data[[#This Row],[MS]],Ref_MS[],2,FALSE)</f>
        <v>Croatia</v>
      </c>
      <c r="D284" s="10" t="s">
        <v>2</v>
      </c>
      <c r="E284" s="10" t="s">
        <v>101</v>
      </c>
      <c r="F284" s="10" t="s">
        <v>4</v>
      </c>
      <c r="G284" s="11">
        <f t="shared" si="221"/>
        <v>493.61333333333317</v>
      </c>
      <c r="H284" s="11">
        <f t="shared" ref="H284:AD284" si="262">SUM(H14+H44+H74+H104+H134+H164+H194+H224+H254)</f>
        <v>504.74955</v>
      </c>
      <c r="I284" s="11">
        <f t="shared" si="262"/>
        <v>490.05554999999998</v>
      </c>
      <c r="J284" s="11">
        <f t="shared" si="262"/>
        <v>494.79055000000005</v>
      </c>
      <c r="K284" s="11">
        <f t="shared" si="262"/>
        <v>474.96354999999994</v>
      </c>
      <c r="L284" s="11">
        <f t="shared" si="262"/>
        <v>496.98655000000002</v>
      </c>
      <c r="M284" s="11">
        <f t="shared" si="262"/>
        <v>549.5805499999999</v>
      </c>
      <c r="N284" s="11">
        <f t="shared" si="262"/>
        <v>488.02755000000002</v>
      </c>
      <c r="O284" s="11">
        <f t="shared" si="262"/>
        <v>500.88111111111107</v>
      </c>
      <c r="P284" s="11">
        <f t="shared" si="262"/>
        <v>524.49222222222227</v>
      </c>
      <c r="Q284" s="11">
        <f t="shared" si="262"/>
        <v>528.68333333333328</v>
      </c>
      <c r="R284" s="11">
        <f t="shared" si="262"/>
        <v>535.15444444444449</v>
      </c>
      <c r="S284" s="11">
        <f t="shared" si="262"/>
        <v>542.03555555555567</v>
      </c>
      <c r="T284" s="11">
        <f t="shared" si="262"/>
        <v>539.90666666666675</v>
      </c>
      <c r="U284" s="11">
        <f t="shared" si="262"/>
        <v>531.31777777777791</v>
      </c>
      <c r="V284" s="11">
        <f t="shared" si="262"/>
        <v>532.17000000000007</v>
      </c>
      <c r="W284" s="11">
        <f t="shared" si="262"/>
        <v>560.96</v>
      </c>
      <c r="X284" s="11">
        <f t="shared" si="262"/>
        <v>562.66</v>
      </c>
      <c r="Y284" s="11">
        <f t="shared" si="262"/>
        <v>551.43999999999994</v>
      </c>
      <c r="Z284" s="11">
        <f t="shared" si="262"/>
        <v>540.17000000000007</v>
      </c>
      <c r="AA284" s="11">
        <f t="shared" si="262"/>
        <v>586.15000000000009</v>
      </c>
      <c r="AB284" s="11">
        <f t="shared" si="262"/>
        <v>584.14000000000021</v>
      </c>
      <c r="AC284" s="11">
        <f t="shared" si="262"/>
        <v>495.38</v>
      </c>
      <c r="AD284" s="11">
        <f t="shared" si="262"/>
        <v>489.64000000000004</v>
      </c>
      <c r="AE284" s="11">
        <f t="shared" si="261"/>
        <v>528.46999999999991</v>
      </c>
      <c r="AF284" s="11">
        <f t="shared" si="261"/>
        <v>461.48</v>
      </c>
      <c r="AG284" s="11">
        <f t="shared" si="261"/>
        <v>459.7</v>
      </c>
      <c r="AH284" s="11">
        <f t="shared" si="261"/>
        <v>490.88999999999993</v>
      </c>
      <c r="AI284" s="7">
        <f t="shared" si="261"/>
        <v>535.77</v>
      </c>
      <c r="AJ284" s="7">
        <f t="shared" si="261"/>
        <v>519</v>
      </c>
    </row>
    <row r="285" spans="1:36">
      <c r="A285" s="9" t="s">
        <v>87</v>
      </c>
      <c r="B285" s="9" t="str">
        <f>VLOOKUP(Data[[#This Row],[or_product]],Ref_products[],2,FALSE)</f>
        <v>Total cereals</v>
      </c>
      <c r="C285" s="9" t="str">
        <f>VLOOKUP(Data[[#This Row],[MS]],Ref_MS[],2,FALSE)</f>
        <v>Italy</v>
      </c>
      <c r="D285" s="10" t="s">
        <v>2</v>
      </c>
      <c r="E285" s="10" t="s">
        <v>102</v>
      </c>
      <c r="F285" s="10" t="s">
        <v>16</v>
      </c>
      <c r="G285" s="11">
        <f t="shared" si="221"/>
        <v>2876.1499999999996</v>
      </c>
      <c r="H285" s="11">
        <f t="shared" ref="H285:AD285" si="263">SUM(H15+H45+H75+H105+H135+H165+H195+H225+H255)</f>
        <v>3842.2</v>
      </c>
      <c r="I285" s="11">
        <f t="shared" si="263"/>
        <v>3768.3</v>
      </c>
      <c r="J285" s="11">
        <f t="shared" si="263"/>
        <v>3880.3999999999996</v>
      </c>
      <c r="K285" s="11">
        <f t="shared" si="263"/>
        <v>3890.3999999999992</v>
      </c>
      <c r="L285" s="11">
        <f t="shared" si="263"/>
        <v>3855.5999999999995</v>
      </c>
      <c r="M285" s="11">
        <f t="shared" si="263"/>
        <v>3772.4999999999995</v>
      </c>
      <c r="N285" s="11">
        <f t="shared" si="263"/>
        <v>3841.8</v>
      </c>
      <c r="O285" s="11">
        <f t="shared" si="263"/>
        <v>3913.1999999999994</v>
      </c>
      <c r="P285" s="11">
        <f t="shared" si="263"/>
        <v>3915.6</v>
      </c>
      <c r="Q285" s="11">
        <f t="shared" si="263"/>
        <v>4065.9000000000005</v>
      </c>
      <c r="R285" s="11">
        <f t="shared" si="263"/>
        <v>3928.0999999999995</v>
      </c>
      <c r="S285" s="11">
        <f t="shared" si="263"/>
        <v>4048.9999999999995</v>
      </c>
      <c r="T285" s="11">
        <f t="shared" si="263"/>
        <v>3778.2</v>
      </c>
      <c r="U285" s="11">
        <f t="shared" si="263"/>
        <v>3574.9999999999995</v>
      </c>
      <c r="V285" s="11">
        <f t="shared" si="263"/>
        <v>3700.6</v>
      </c>
      <c r="W285" s="11">
        <f t="shared" si="263"/>
        <v>3814.2</v>
      </c>
      <c r="X285" s="11">
        <f t="shared" si="263"/>
        <v>3215.3</v>
      </c>
      <c r="Y285" s="11">
        <f t="shared" si="263"/>
        <v>3212.2200000000003</v>
      </c>
      <c r="Z285" s="11">
        <f t="shared" si="263"/>
        <v>3172.59</v>
      </c>
      <c r="AA285" s="11">
        <f t="shared" si="263"/>
        <v>3371.95</v>
      </c>
      <c r="AB285" s="11">
        <f t="shared" si="263"/>
        <v>3305.76</v>
      </c>
      <c r="AC285" s="11">
        <f t="shared" si="263"/>
        <v>3206.8466666666664</v>
      </c>
      <c r="AD285" s="11">
        <f t="shared" si="263"/>
        <v>3082.0288888888886</v>
      </c>
      <c r="AE285" s="11">
        <f t="shared" si="261"/>
        <v>3022.83</v>
      </c>
      <c r="AF285" s="11">
        <f t="shared" si="261"/>
        <v>2906.4599999999996</v>
      </c>
      <c r="AG285" s="11">
        <f t="shared" si="261"/>
        <v>2875.5</v>
      </c>
      <c r="AH285" s="11">
        <f t="shared" si="261"/>
        <v>2846.4900000000002</v>
      </c>
      <c r="AI285" s="7">
        <f t="shared" si="261"/>
        <v>2784.41</v>
      </c>
      <c r="AJ285" s="7">
        <f t="shared" si="261"/>
        <v>2707.9100000000003</v>
      </c>
    </row>
    <row r="286" spans="1:36">
      <c r="A286" s="9" t="s">
        <v>87</v>
      </c>
      <c r="B286" s="9" t="str">
        <f>VLOOKUP(Data[[#This Row],[or_product]],Ref_products[],2,FALSE)</f>
        <v>Total cereals</v>
      </c>
      <c r="C286" s="9" t="str">
        <f>VLOOKUP(Data[[#This Row],[MS]],Ref_MS[],2,FALSE)</f>
        <v>Cyprus</v>
      </c>
      <c r="D286" s="10" t="s">
        <v>2</v>
      </c>
      <c r="E286" s="10" t="s">
        <v>103</v>
      </c>
      <c r="F286" s="10" t="s">
        <v>17</v>
      </c>
      <c r="G286" s="11">
        <f t="shared" si="221"/>
        <v>23.636666666666667</v>
      </c>
      <c r="H286" s="11">
        <f t="shared" ref="H286:AD286" si="264">SUM(H16+H46+H76+H106+H136+H166+H196+H226+H256)</f>
        <v>69.099999999999994</v>
      </c>
      <c r="I286" s="11">
        <f t="shared" si="264"/>
        <v>63.5</v>
      </c>
      <c r="J286" s="11">
        <f t="shared" si="264"/>
        <v>60.900000000000006</v>
      </c>
      <c r="K286" s="11">
        <f t="shared" si="264"/>
        <v>59.800000000000004</v>
      </c>
      <c r="L286" s="11">
        <f t="shared" si="264"/>
        <v>43.099999999999994</v>
      </c>
      <c r="M286" s="11">
        <f t="shared" si="264"/>
        <v>59.099999999999994</v>
      </c>
      <c r="N286" s="11">
        <f t="shared" si="264"/>
        <v>58.9</v>
      </c>
      <c r="O286" s="11">
        <f t="shared" si="264"/>
        <v>51.5</v>
      </c>
      <c r="P286" s="11">
        <f t="shared" si="264"/>
        <v>56</v>
      </c>
      <c r="Q286" s="11">
        <f t="shared" si="264"/>
        <v>57.599999999999994</v>
      </c>
      <c r="R286" s="11">
        <f t="shared" si="264"/>
        <v>72.750000000000014</v>
      </c>
      <c r="S286" s="11">
        <f t="shared" si="264"/>
        <v>66.400000000000006</v>
      </c>
      <c r="T286" s="11">
        <f t="shared" si="264"/>
        <v>62.15</v>
      </c>
      <c r="U286" s="11">
        <f t="shared" si="264"/>
        <v>59.22</v>
      </c>
      <c r="V286" s="11">
        <f t="shared" si="264"/>
        <v>43.56</v>
      </c>
      <c r="W286" s="11">
        <f t="shared" si="264"/>
        <v>38.700000000000003</v>
      </c>
      <c r="X286" s="11">
        <f t="shared" si="264"/>
        <v>31.150000000000002</v>
      </c>
      <c r="Y286" s="11">
        <f t="shared" si="264"/>
        <v>32.889999999999993</v>
      </c>
      <c r="Z286" s="11">
        <f t="shared" si="264"/>
        <v>35.919999999999995</v>
      </c>
      <c r="AA286" s="11">
        <f t="shared" si="264"/>
        <v>37.820000000000007</v>
      </c>
      <c r="AB286" s="11">
        <f t="shared" si="264"/>
        <v>30.76</v>
      </c>
      <c r="AC286" s="11">
        <f t="shared" si="264"/>
        <v>25.310000000000002</v>
      </c>
      <c r="AD286" s="11">
        <f t="shared" si="264"/>
        <v>32.85</v>
      </c>
      <c r="AE286" s="11">
        <f t="shared" si="261"/>
        <v>23.810000000000002</v>
      </c>
      <c r="AF286" s="11">
        <f t="shared" si="261"/>
        <v>20.209999999999997</v>
      </c>
      <c r="AG286" s="11">
        <f t="shared" si="261"/>
        <v>24.02</v>
      </c>
      <c r="AH286" s="11">
        <f t="shared" si="261"/>
        <v>23.08</v>
      </c>
      <c r="AI286" s="7">
        <f t="shared" si="261"/>
        <v>31.97</v>
      </c>
      <c r="AJ286" s="7">
        <f t="shared" si="261"/>
        <v>24.9</v>
      </c>
    </row>
    <row r="287" spans="1:36">
      <c r="A287" s="9" t="s">
        <v>87</v>
      </c>
      <c r="B287" s="9" t="str">
        <f>VLOOKUP(Data[[#This Row],[or_product]],Ref_products[],2,FALSE)</f>
        <v>Total cereals</v>
      </c>
      <c r="C287" s="9" t="str">
        <f>VLOOKUP(Data[[#This Row],[MS]],Ref_MS[],2,FALSE)</f>
        <v>Latvia</v>
      </c>
      <c r="D287" s="10" t="s">
        <v>2</v>
      </c>
      <c r="E287" s="10" t="s">
        <v>104</v>
      </c>
      <c r="F287" s="10" t="s">
        <v>18</v>
      </c>
      <c r="G287" s="11">
        <f t="shared" si="221"/>
        <v>706.59999999999991</v>
      </c>
      <c r="H287" s="11">
        <f t="shared" ref="H287:AD287" si="265">SUM(H17+H47+H77+H107+H137+H167+H197+H227+H257)</f>
        <v>693.59999999999991</v>
      </c>
      <c r="I287" s="11">
        <f t="shared" si="265"/>
        <v>486.3</v>
      </c>
      <c r="J287" s="11">
        <f t="shared" si="265"/>
        <v>408.5</v>
      </c>
      <c r="K287" s="11">
        <f t="shared" si="265"/>
        <v>446.2</v>
      </c>
      <c r="L287" s="11">
        <f t="shared" si="265"/>
        <v>482.80000000000007</v>
      </c>
      <c r="M287" s="11">
        <f t="shared" si="265"/>
        <v>466</v>
      </c>
      <c r="N287" s="11">
        <f t="shared" si="265"/>
        <v>415.6</v>
      </c>
      <c r="O287" s="11">
        <f t="shared" si="265"/>
        <v>419.99999999999994</v>
      </c>
      <c r="P287" s="11">
        <f t="shared" si="265"/>
        <v>443.70000000000005</v>
      </c>
      <c r="Q287" s="11">
        <f t="shared" si="265"/>
        <v>415.00000000000006</v>
      </c>
      <c r="R287" s="11">
        <f t="shared" si="265"/>
        <v>428.5</v>
      </c>
      <c r="S287" s="11">
        <f t="shared" si="265"/>
        <v>436.70000000000005</v>
      </c>
      <c r="T287" s="11">
        <f t="shared" si="265"/>
        <v>468.9</v>
      </c>
      <c r="U287" s="11">
        <f t="shared" si="265"/>
        <v>511.79999999999995</v>
      </c>
      <c r="V287" s="11">
        <f t="shared" si="265"/>
        <v>521.9</v>
      </c>
      <c r="W287" s="11">
        <f t="shared" si="265"/>
        <v>544.19999999999993</v>
      </c>
      <c r="X287" s="11">
        <f t="shared" si="265"/>
        <v>540.79999999999995</v>
      </c>
      <c r="Y287" s="11">
        <f t="shared" si="265"/>
        <v>515.26666666666665</v>
      </c>
      <c r="Z287" s="11">
        <f t="shared" si="265"/>
        <v>515.69999999999993</v>
      </c>
      <c r="AA287" s="11">
        <f t="shared" si="265"/>
        <v>563.9</v>
      </c>
      <c r="AB287" s="11">
        <f t="shared" si="265"/>
        <v>577.6</v>
      </c>
      <c r="AC287" s="11">
        <f t="shared" si="265"/>
        <v>638.79999999999995</v>
      </c>
      <c r="AD287" s="11">
        <f t="shared" si="265"/>
        <v>669.49999999999989</v>
      </c>
      <c r="AE287" s="11">
        <f t="shared" si="261"/>
        <v>706.09999999999991</v>
      </c>
      <c r="AF287" s="11">
        <f t="shared" si="261"/>
        <v>633.4</v>
      </c>
      <c r="AG287" s="11">
        <f t="shared" si="261"/>
        <v>679.79999999999984</v>
      </c>
      <c r="AH287" s="11">
        <f t="shared" si="261"/>
        <v>733.9</v>
      </c>
      <c r="AI287" s="7">
        <f t="shared" si="261"/>
        <v>750</v>
      </c>
      <c r="AJ287" s="7">
        <f t="shared" si="261"/>
        <v>767.80000000000007</v>
      </c>
    </row>
    <row r="288" spans="1:36">
      <c r="A288" s="9" t="s">
        <v>87</v>
      </c>
      <c r="B288" s="9" t="str">
        <f>VLOOKUP(Data[[#This Row],[or_product]],Ref_products[],2,FALSE)</f>
        <v>Total cereals</v>
      </c>
      <c r="C288" s="9" t="str">
        <f>VLOOKUP(Data[[#This Row],[MS]],Ref_MS[],2,FALSE)</f>
        <v>Lithuania</v>
      </c>
      <c r="D288" s="10" t="s">
        <v>2</v>
      </c>
      <c r="E288" s="10" t="s">
        <v>105</v>
      </c>
      <c r="F288" s="10" t="s">
        <v>19</v>
      </c>
      <c r="G288" s="11">
        <f t="shared" si="221"/>
        <v>1311.1700000000003</v>
      </c>
      <c r="H288" s="11">
        <f t="shared" ref="H288:AD288" si="266">SUM(H18+H48+H78+H108+H138+H168+H198+H228+H258)</f>
        <v>1270.4000000000001</v>
      </c>
      <c r="I288" s="11">
        <f t="shared" si="266"/>
        <v>1196.5</v>
      </c>
      <c r="J288" s="11">
        <f t="shared" si="266"/>
        <v>1028.6999999999998</v>
      </c>
      <c r="K288" s="11">
        <f t="shared" si="266"/>
        <v>1080.9999999999998</v>
      </c>
      <c r="L288" s="11">
        <f t="shared" si="266"/>
        <v>1163.7999999999997</v>
      </c>
      <c r="M288" s="11">
        <f t="shared" si="266"/>
        <v>1109.5000000000002</v>
      </c>
      <c r="N288" s="11">
        <f t="shared" si="266"/>
        <v>1014.7</v>
      </c>
      <c r="O288" s="11">
        <f t="shared" si="266"/>
        <v>981.59999999999991</v>
      </c>
      <c r="P288" s="11">
        <f t="shared" si="266"/>
        <v>937.9</v>
      </c>
      <c r="Q288" s="11">
        <f t="shared" si="266"/>
        <v>918</v>
      </c>
      <c r="R288" s="11">
        <f t="shared" si="266"/>
        <v>864.60000000000014</v>
      </c>
      <c r="S288" s="11">
        <f t="shared" si="266"/>
        <v>878.49999999999989</v>
      </c>
      <c r="T288" s="11">
        <f t="shared" si="266"/>
        <v>956.1</v>
      </c>
      <c r="U288" s="11">
        <f t="shared" si="266"/>
        <v>962.89999999999986</v>
      </c>
      <c r="V288" s="11">
        <f t="shared" si="266"/>
        <v>1003.3</v>
      </c>
      <c r="W288" s="11">
        <f t="shared" si="266"/>
        <v>1022</v>
      </c>
      <c r="X288" s="11">
        <f t="shared" si="266"/>
        <v>1103.5</v>
      </c>
      <c r="Y288" s="11">
        <f t="shared" si="266"/>
        <v>1012.0000000000001</v>
      </c>
      <c r="Z288" s="11">
        <f t="shared" si="266"/>
        <v>1064.7</v>
      </c>
      <c r="AA288" s="11">
        <f t="shared" si="266"/>
        <v>1159.7</v>
      </c>
      <c r="AB288" s="11">
        <f t="shared" si="266"/>
        <v>1213.3999999999999</v>
      </c>
      <c r="AC288" s="11">
        <f t="shared" si="266"/>
        <v>1288.8</v>
      </c>
      <c r="AD288" s="11">
        <f t="shared" si="266"/>
        <v>1329.1200000000003</v>
      </c>
      <c r="AE288" s="11">
        <f t="shared" si="261"/>
        <v>1326.71</v>
      </c>
      <c r="AF288" s="11">
        <f t="shared" si="261"/>
        <v>1199.52</v>
      </c>
      <c r="AG288" s="11">
        <f t="shared" si="261"/>
        <v>1257.23</v>
      </c>
      <c r="AH288" s="11">
        <f t="shared" si="261"/>
        <v>1349.5700000000002</v>
      </c>
      <c r="AI288" s="7">
        <f t="shared" si="261"/>
        <v>1382.4400000000003</v>
      </c>
      <c r="AJ288" s="7">
        <f t="shared" si="261"/>
        <v>1356.5</v>
      </c>
    </row>
    <row r="289" spans="1:36">
      <c r="A289" s="9" t="s">
        <v>87</v>
      </c>
      <c r="B289" s="9" t="str">
        <f>VLOOKUP(Data[[#This Row],[or_product]],Ref_products[],2,FALSE)</f>
        <v>Total cereals</v>
      </c>
      <c r="C289" s="9" t="str">
        <f>VLOOKUP(Data[[#This Row],[MS]],Ref_MS[],2,FALSE)</f>
        <v>Luxembourg</v>
      </c>
      <c r="D289" s="10" t="s">
        <v>2</v>
      </c>
      <c r="E289" s="10" t="s">
        <v>106</v>
      </c>
      <c r="F289" s="10" t="s">
        <v>20</v>
      </c>
      <c r="G289" s="11">
        <f t="shared" si="221"/>
        <v>27.186666666666664</v>
      </c>
      <c r="H289" s="11">
        <f t="shared" ref="H289:AD289" si="267">SUM(H19+H49+H79+H109+H139+H169+H199+H229+H259)</f>
        <v>29.5</v>
      </c>
      <c r="I289" s="11">
        <f t="shared" si="267"/>
        <v>29.599999999999998</v>
      </c>
      <c r="J289" s="11">
        <f t="shared" si="267"/>
        <v>28.799999999999997</v>
      </c>
      <c r="K289" s="11">
        <f t="shared" si="267"/>
        <v>29.8</v>
      </c>
      <c r="L289" s="11">
        <f t="shared" si="267"/>
        <v>29.299999999999997</v>
      </c>
      <c r="M289" s="11">
        <f t="shared" si="267"/>
        <v>29.4</v>
      </c>
      <c r="N289" s="11">
        <f t="shared" si="267"/>
        <v>27.600000000000005</v>
      </c>
      <c r="O289" s="11">
        <f t="shared" si="267"/>
        <v>28.7</v>
      </c>
      <c r="P289" s="11">
        <f t="shared" si="267"/>
        <v>28.000000000000004</v>
      </c>
      <c r="Q289" s="11">
        <f t="shared" si="267"/>
        <v>29.4</v>
      </c>
      <c r="R289" s="11">
        <f t="shared" si="267"/>
        <v>28.899999999999995</v>
      </c>
      <c r="S289" s="11">
        <f t="shared" si="267"/>
        <v>27.9</v>
      </c>
      <c r="T289" s="11">
        <f t="shared" si="267"/>
        <v>28.3</v>
      </c>
      <c r="U289" s="11">
        <f t="shared" si="267"/>
        <v>28.9</v>
      </c>
      <c r="V289" s="11">
        <f t="shared" si="267"/>
        <v>28.5</v>
      </c>
      <c r="W289" s="11">
        <f t="shared" si="267"/>
        <v>31.1</v>
      </c>
      <c r="X289" s="11">
        <f t="shared" si="267"/>
        <v>30.399999999999995</v>
      </c>
      <c r="Y289" s="11">
        <f t="shared" si="267"/>
        <v>29.939999999999998</v>
      </c>
      <c r="Z289" s="11">
        <f t="shared" si="267"/>
        <v>28.89</v>
      </c>
      <c r="AA289" s="11">
        <f t="shared" si="267"/>
        <v>27.95</v>
      </c>
      <c r="AB289" s="11">
        <f t="shared" si="267"/>
        <v>29.169999999999995</v>
      </c>
      <c r="AC289" s="11">
        <f t="shared" si="267"/>
        <v>28.509999999999998</v>
      </c>
      <c r="AD289" s="11">
        <f t="shared" si="267"/>
        <v>29.29</v>
      </c>
      <c r="AE289" s="11">
        <f t="shared" si="261"/>
        <v>27.86</v>
      </c>
      <c r="AF289" s="11">
        <f t="shared" si="261"/>
        <v>27.959999999999994</v>
      </c>
      <c r="AG289" s="11">
        <f t="shared" si="261"/>
        <v>26.310000000000002</v>
      </c>
      <c r="AH289" s="11">
        <f t="shared" si="261"/>
        <v>27.39</v>
      </c>
      <c r="AI289" s="7">
        <f t="shared" si="261"/>
        <v>25.5</v>
      </c>
      <c r="AJ289" s="7">
        <f t="shared" si="261"/>
        <v>26.31</v>
      </c>
    </row>
    <row r="290" spans="1:36">
      <c r="A290" s="9" t="s">
        <v>87</v>
      </c>
      <c r="B290" s="9" t="str">
        <f>VLOOKUP(Data[[#This Row],[or_product]],Ref_products[],2,FALSE)</f>
        <v>Total cereals</v>
      </c>
      <c r="C290" s="9" t="str">
        <f>VLOOKUP(Data[[#This Row],[MS]],Ref_MS[],2,FALSE)</f>
        <v>Hungary</v>
      </c>
      <c r="D290" s="10" t="s">
        <v>2</v>
      </c>
      <c r="E290" s="10" t="s">
        <v>107</v>
      </c>
      <c r="F290" s="10" t="s">
        <v>21</v>
      </c>
      <c r="G290" s="11">
        <f t="shared" si="221"/>
        <v>2407.0833333333339</v>
      </c>
      <c r="H290" s="11">
        <f t="shared" ref="H290:AD290" si="268">SUM(H20+H50+H80+H110+H140+H170+H200+H230+H260)</f>
        <v>2670</v>
      </c>
      <c r="I290" s="11">
        <f t="shared" si="268"/>
        <v>2855</v>
      </c>
      <c r="J290" s="11">
        <f t="shared" si="268"/>
        <v>2708</v>
      </c>
      <c r="K290" s="11">
        <f t="shared" si="268"/>
        <v>2768</v>
      </c>
      <c r="L290" s="11">
        <f t="shared" si="268"/>
        <v>2933</v>
      </c>
      <c r="M290" s="11">
        <f t="shared" si="268"/>
        <v>2832.5</v>
      </c>
      <c r="N290" s="11">
        <f t="shared" si="268"/>
        <v>2418.5</v>
      </c>
      <c r="O290" s="11">
        <f t="shared" si="268"/>
        <v>2760.3999999999996</v>
      </c>
      <c r="P290" s="11">
        <f t="shared" si="268"/>
        <v>3078.9999999999995</v>
      </c>
      <c r="Q290" s="11">
        <f t="shared" si="268"/>
        <v>2952.2</v>
      </c>
      <c r="R290" s="11">
        <f t="shared" si="268"/>
        <v>2883.2999999999997</v>
      </c>
      <c r="S290" s="11">
        <f t="shared" si="268"/>
        <v>2998.9</v>
      </c>
      <c r="T290" s="11">
        <f t="shared" si="268"/>
        <v>2930.8</v>
      </c>
      <c r="U290" s="11">
        <f t="shared" si="268"/>
        <v>2835.9000000000005</v>
      </c>
      <c r="V290" s="11">
        <f t="shared" si="268"/>
        <v>2762.4</v>
      </c>
      <c r="W290" s="11">
        <f t="shared" si="268"/>
        <v>2905.7</v>
      </c>
      <c r="X290" s="11">
        <f t="shared" si="268"/>
        <v>2879.3000000000006</v>
      </c>
      <c r="Y290" s="11">
        <f t="shared" si="268"/>
        <v>2592.6266666666656</v>
      </c>
      <c r="Z290" s="11">
        <f t="shared" si="268"/>
        <v>2675.48</v>
      </c>
      <c r="AA290" s="11">
        <f t="shared" si="268"/>
        <v>2753.2288888888888</v>
      </c>
      <c r="AB290" s="11">
        <f t="shared" si="268"/>
        <v>2812.2351851851845</v>
      </c>
      <c r="AC290" s="11">
        <f t="shared" si="268"/>
        <v>2814.87</v>
      </c>
      <c r="AD290" s="11">
        <f t="shared" si="268"/>
        <v>2714.1700000000005</v>
      </c>
      <c r="AE290" s="11">
        <f t="shared" si="261"/>
        <v>2563.8599999999997</v>
      </c>
      <c r="AF290" s="11">
        <f t="shared" si="261"/>
        <v>2400.4100000000003</v>
      </c>
      <c r="AG290" s="11">
        <f t="shared" si="261"/>
        <v>2365.0400000000004</v>
      </c>
      <c r="AH290" s="11">
        <f t="shared" si="261"/>
        <v>2455.7999999999997</v>
      </c>
      <c r="AI290" s="7">
        <f t="shared" si="261"/>
        <v>2334.67</v>
      </c>
      <c r="AJ290" s="7">
        <f t="shared" si="261"/>
        <v>2339.6099999999997</v>
      </c>
    </row>
    <row r="291" spans="1:36">
      <c r="A291" s="9" t="s">
        <v>87</v>
      </c>
      <c r="B291" s="9" t="str">
        <f>VLOOKUP(Data[[#This Row],[or_product]],Ref_products[],2,FALSE)</f>
        <v>Total cereals</v>
      </c>
      <c r="C291" s="9" t="str">
        <f>VLOOKUP(Data[[#This Row],[MS]],Ref_MS[],2,FALSE)</f>
        <v>Malta</v>
      </c>
      <c r="D291" s="10" t="s">
        <v>2</v>
      </c>
      <c r="E291" s="10" t="s">
        <v>108</v>
      </c>
      <c r="F291" s="10" t="s">
        <v>22</v>
      </c>
      <c r="G291" s="11">
        <f t="shared" si="221"/>
        <v>0</v>
      </c>
      <c r="H291" s="11">
        <f t="shared" ref="H291:AD291" si="269">SUM(H21+H51+H81+H111+H141+H171+H201+H231+H261)</f>
        <v>0</v>
      </c>
      <c r="I291" s="11">
        <f t="shared" si="269"/>
        <v>0</v>
      </c>
      <c r="J291" s="11">
        <f t="shared" si="269"/>
        <v>0</v>
      </c>
      <c r="K291" s="11">
        <f t="shared" si="269"/>
        <v>0</v>
      </c>
      <c r="L291" s="11">
        <f t="shared" si="269"/>
        <v>0</v>
      </c>
      <c r="M291" s="11">
        <f t="shared" si="269"/>
        <v>0</v>
      </c>
      <c r="N291" s="11">
        <f t="shared" si="269"/>
        <v>0</v>
      </c>
      <c r="O291" s="11">
        <f t="shared" si="269"/>
        <v>0</v>
      </c>
      <c r="P291" s="11">
        <f t="shared" si="269"/>
        <v>0</v>
      </c>
      <c r="Q291" s="11">
        <f t="shared" si="269"/>
        <v>0</v>
      </c>
      <c r="R291" s="11">
        <f t="shared" si="269"/>
        <v>0</v>
      </c>
      <c r="S291" s="11">
        <f t="shared" si="269"/>
        <v>0</v>
      </c>
      <c r="T291" s="11">
        <f t="shared" si="269"/>
        <v>0</v>
      </c>
      <c r="U291" s="11">
        <f t="shared" si="269"/>
        <v>0</v>
      </c>
      <c r="V291" s="11">
        <f t="shared" si="269"/>
        <v>0</v>
      </c>
      <c r="W291" s="11">
        <f t="shared" si="269"/>
        <v>0</v>
      </c>
      <c r="X291" s="11">
        <f t="shared" si="269"/>
        <v>0</v>
      </c>
      <c r="Y291" s="11">
        <f t="shared" si="269"/>
        <v>0</v>
      </c>
      <c r="Z291" s="11">
        <f t="shared" si="269"/>
        <v>0</v>
      </c>
      <c r="AA291" s="11">
        <f t="shared" si="269"/>
        <v>0</v>
      </c>
      <c r="AB291" s="11">
        <f t="shared" si="269"/>
        <v>0</v>
      </c>
      <c r="AC291" s="11">
        <f t="shared" si="269"/>
        <v>0</v>
      </c>
      <c r="AD291" s="11">
        <f t="shared" si="269"/>
        <v>0</v>
      </c>
      <c r="AE291" s="11">
        <f t="shared" ref="AE291:AJ291" si="270">SUM(AE21+AE51+AE81+AE111+AE141+AE171+AE201+AE231+AE261)</f>
        <v>0</v>
      </c>
      <c r="AF291" s="11">
        <f t="shared" si="270"/>
        <v>0</v>
      </c>
      <c r="AG291" s="11">
        <f t="shared" si="270"/>
        <v>0</v>
      </c>
      <c r="AH291" s="11">
        <f t="shared" si="270"/>
        <v>0</v>
      </c>
      <c r="AI291" s="7">
        <f t="shared" si="270"/>
        <v>0</v>
      </c>
      <c r="AJ291" s="7">
        <f t="shared" si="270"/>
        <v>0</v>
      </c>
    </row>
    <row r="292" spans="1:36">
      <c r="A292" s="9" t="s">
        <v>87</v>
      </c>
      <c r="B292" s="9" t="str">
        <f>VLOOKUP(Data[[#This Row],[or_product]],Ref_products[],2,FALSE)</f>
        <v>Total cereals</v>
      </c>
      <c r="C292" s="9" t="str">
        <f>VLOOKUP(Data[[#This Row],[MS]],Ref_MS[],2,FALSE)</f>
        <v>Netherlands</v>
      </c>
      <c r="D292" s="10" t="s">
        <v>2</v>
      </c>
      <c r="E292" s="10" t="s">
        <v>109</v>
      </c>
      <c r="F292" s="10" t="s">
        <v>23</v>
      </c>
      <c r="G292" s="11">
        <f t="shared" si="221"/>
        <v>172.28000000000006</v>
      </c>
      <c r="H292" s="11">
        <f t="shared" ref="H292:AD292" si="271">SUM(H22+H52+H82+H112+H142+H172+H202+H232+H262)</f>
        <v>187.20000000000002</v>
      </c>
      <c r="I292" s="11">
        <f t="shared" si="271"/>
        <v>194.79999999999995</v>
      </c>
      <c r="J292" s="11">
        <f t="shared" si="271"/>
        <v>198.7</v>
      </c>
      <c r="K292" s="11">
        <f t="shared" si="271"/>
        <v>205.70000000000002</v>
      </c>
      <c r="L292" s="11">
        <f t="shared" si="271"/>
        <v>207.5</v>
      </c>
      <c r="M292" s="11">
        <f t="shared" si="271"/>
        <v>211.3</v>
      </c>
      <c r="N292" s="11">
        <f t="shared" si="271"/>
        <v>190.10000000000002</v>
      </c>
      <c r="O292" s="11">
        <f t="shared" si="271"/>
        <v>226.39999999999998</v>
      </c>
      <c r="P292" s="11">
        <f t="shared" si="271"/>
        <v>235.79999999999998</v>
      </c>
      <c r="Q292" s="11">
        <f t="shared" si="271"/>
        <v>232.99999999999997</v>
      </c>
      <c r="R292" s="11">
        <f t="shared" si="271"/>
        <v>225.5</v>
      </c>
      <c r="S292" s="11">
        <f t="shared" si="271"/>
        <v>222.8</v>
      </c>
      <c r="T292" s="11">
        <f t="shared" si="271"/>
        <v>221.69999999999996</v>
      </c>
      <c r="U292" s="11">
        <f t="shared" si="271"/>
        <v>219.20000000000002</v>
      </c>
      <c r="V292" s="11">
        <f t="shared" si="271"/>
        <v>222.20000000000002</v>
      </c>
      <c r="W292" s="11">
        <f t="shared" si="271"/>
        <v>243.2</v>
      </c>
      <c r="X292" s="11">
        <f t="shared" si="271"/>
        <v>228.4</v>
      </c>
      <c r="Y292" s="11">
        <f t="shared" si="271"/>
        <v>217.79999999999998</v>
      </c>
      <c r="Z292" s="11">
        <f t="shared" si="271"/>
        <v>213</v>
      </c>
      <c r="AA292" s="11">
        <f t="shared" si="271"/>
        <v>209</v>
      </c>
      <c r="AB292" s="11">
        <f t="shared" si="271"/>
        <v>210</v>
      </c>
      <c r="AC292" s="11">
        <f t="shared" si="271"/>
        <v>194</v>
      </c>
      <c r="AD292" s="11">
        <f t="shared" si="271"/>
        <v>195.61</v>
      </c>
      <c r="AE292" s="11">
        <f t="shared" ref="AE292:AJ299" si="272">SUM(AE22+AE52+AE82+AE112+AE142+AE172+AE202+AE232+AE262)</f>
        <v>179.16</v>
      </c>
      <c r="AF292" s="11">
        <f t="shared" si="272"/>
        <v>161.94999999999999</v>
      </c>
      <c r="AG292" s="11">
        <f t="shared" si="272"/>
        <v>166.38999999999996</v>
      </c>
      <c r="AH292" s="11">
        <f t="shared" si="272"/>
        <v>178.17000000000002</v>
      </c>
      <c r="AI292" s="7">
        <f t="shared" si="272"/>
        <v>172.28</v>
      </c>
      <c r="AJ292" s="7">
        <f t="shared" si="272"/>
        <v>169.73999999999995</v>
      </c>
    </row>
    <row r="293" spans="1:36">
      <c r="A293" s="9" t="s">
        <v>87</v>
      </c>
      <c r="B293" s="9" t="str">
        <f>VLOOKUP(Data[[#This Row],[or_product]],Ref_products[],2,FALSE)</f>
        <v>Total cereals</v>
      </c>
      <c r="C293" s="9" t="str">
        <f>VLOOKUP(Data[[#This Row],[MS]],Ref_MS[],2,FALSE)</f>
        <v>Austria</v>
      </c>
      <c r="D293" s="10" t="s">
        <v>2</v>
      </c>
      <c r="E293" s="10" t="s">
        <v>110</v>
      </c>
      <c r="F293" s="10" t="s">
        <v>24</v>
      </c>
      <c r="G293" s="11">
        <f t="shared" si="221"/>
        <v>777.17666666666673</v>
      </c>
      <c r="H293" s="11">
        <f t="shared" ref="H293:AD293" si="273">SUM(H23+H53+H83+H113+H143+H173+H203+H233+H263)</f>
        <v>850</v>
      </c>
      <c r="I293" s="11">
        <f t="shared" si="273"/>
        <v>846.4</v>
      </c>
      <c r="J293" s="11">
        <f t="shared" si="273"/>
        <v>832.69999999999982</v>
      </c>
      <c r="K293" s="11">
        <f t="shared" si="273"/>
        <v>833.00000000000011</v>
      </c>
      <c r="L293" s="11">
        <f t="shared" si="273"/>
        <v>848</v>
      </c>
      <c r="M293" s="11">
        <f t="shared" si="273"/>
        <v>839.59999999999991</v>
      </c>
      <c r="N293" s="11">
        <f t="shared" si="273"/>
        <v>809.7</v>
      </c>
      <c r="O293" s="11">
        <f t="shared" si="273"/>
        <v>830</v>
      </c>
      <c r="P293" s="11">
        <f t="shared" si="273"/>
        <v>824.19999999999993</v>
      </c>
      <c r="Q293" s="11">
        <f t="shared" si="273"/>
        <v>814.00000000000011</v>
      </c>
      <c r="R293" s="11">
        <f t="shared" si="273"/>
        <v>809.90000000000009</v>
      </c>
      <c r="S293" s="11">
        <f t="shared" si="273"/>
        <v>815.80000000000007</v>
      </c>
      <c r="T293" s="11">
        <f t="shared" si="273"/>
        <v>796.2</v>
      </c>
      <c r="U293" s="11">
        <f t="shared" si="273"/>
        <v>776.70000000000016</v>
      </c>
      <c r="V293" s="11">
        <f t="shared" si="273"/>
        <v>811.19999999999993</v>
      </c>
      <c r="W293" s="11">
        <f t="shared" si="273"/>
        <v>841.1</v>
      </c>
      <c r="X293" s="11">
        <f t="shared" si="273"/>
        <v>835.09999999999991</v>
      </c>
      <c r="Y293" s="11">
        <f t="shared" si="273"/>
        <v>811.8</v>
      </c>
      <c r="Z293" s="11">
        <f t="shared" si="273"/>
        <v>807.28000000000009</v>
      </c>
      <c r="AA293" s="11">
        <f t="shared" si="273"/>
        <v>811.53</v>
      </c>
      <c r="AB293" s="11">
        <f t="shared" si="273"/>
        <v>784.02</v>
      </c>
      <c r="AC293" s="11">
        <f t="shared" si="273"/>
        <v>809.11999999999978</v>
      </c>
      <c r="AD293" s="11">
        <f t="shared" si="273"/>
        <v>780.70999999999992</v>
      </c>
      <c r="AE293" s="11">
        <f t="shared" si="272"/>
        <v>784.31</v>
      </c>
      <c r="AF293" s="11">
        <f t="shared" si="272"/>
        <v>776.19</v>
      </c>
      <c r="AG293" s="11">
        <f t="shared" si="272"/>
        <v>778.93999999999994</v>
      </c>
      <c r="AH293" s="11">
        <f t="shared" si="272"/>
        <v>776.40000000000009</v>
      </c>
      <c r="AI293" s="7">
        <f t="shared" si="272"/>
        <v>764.89</v>
      </c>
      <c r="AJ293" s="7">
        <f t="shared" si="272"/>
        <v>747.46</v>
      </c>
    </row>
    <row r="294" spans="1:36">
      <c r="A294" s="9" t="s">
        <v>87</v>
      </c>
      <c r="B294" s="9" t="str">
        <f>VLOOKUP(Data[[#This Row],[or_product]],Ref_products[],2,FALSE)</f>
        <v>Total cereals</v>
      </c>
      <c r="C294" s="9" t="str">
        <f>VLOOKUP(Data[[#This Row],[MS]],Ref_MS[],2,FALSE)</f>
        <v>Poland</v>
      </c>
      <c r="D294" s="10" t="s">
        <v>2</v>
      </c>
      <c r="E294" s="10" t="s">
        <v>111</v>
      </c>
      <c r="F294" s="10" t="s">
        <v>25</v>
      </c>
      <c r="G294" s="11">
        <f t="shared" si="221"/>
        <v>7606.2833333333328</v>
      </c>
      <c r="H294" s="11">
        <f t="shared" ref="H294:AD294" si="274">SUM(H24+H54+H84+H114+H144+H174+H204+H234+H264)</f>
        <v>8579</v>
      </c>
      <c r="I294" s="11">
        <f t="shared" si="274"/>
        <v>8533.5</v>
      </c>
      <c r="J294" s="11">
        <f t="shared" si="274"/>
        <v>8636.1999999999989</v>
      </c>
      <c r="K294" s="11">
        <f t="shared" si="274"/>
        <v>8785.1</v>
      </c>
      <c r="L294" s="11">
        <f t="shared" si="274"/>
        <v>8964.4000000000015</v>
      </c>
      <c r="M294" s="11">
        <f t="shared" si="274"/>
        <v>8908.8000000000011</v>
      </c>
      <c r="N294" s="11">
        <f t="shared" si="274"/>
        <v>8766.3000000000011</v>
      </c>
      <c r="O294" s="11">
        <f t="shared" si="274"/>
        <v>8813.6</v>
      </c>
      <c r="P294" s="11">
        <f t="shared" si="274"/>
        <v>8820.1</v>
      </c>
      <c r="Q294" s="11">
        <f t="shared" si="274"/>
        <v>8293.7999999999993</v>
      </c>
      <c r="R294" s="11">
        <f t="shared" si="274"/>
        <v>8163.2</v>
      </c>
      <c r="S294" s="11">
        <f t="shared" si="274"/>
        <v>8377.0999999999985</v>
      </c>
      <c r="T294" s="11">
        <f t="shared" si="274"/>
        <v>8328.7999999999993</v>
      </c>
      <c r="U294" s="11">
        <f t="shared" si="274"/>
        <v>8381.2000000000007</v>
      </c>
      <c r="V294" s="11">
        <f t="shared" si="274"/>
        <v>8353</v>
      </c>
      <c r="W294" s="11">
        <f t="shared" si="274"/>
        <v>8598.9000000000015</v>
      </c>
      <c r="X294" s="11">
        <f t="shared" si="274"/>
        <v>8582.7999999999993</v>
      </c>
      <c r="Y294" s="11">
        <f t="shared" si="274"/>
        <v>7926.8</v>
      </c>
      <c r="Z294" s="11">
        <f t="shared" si="274"/>
        <v>7789.4</v>
      </c>
      <c r="AA294" s="11">
        <f t="shared" si="274"/>
        <v>7704.3</v>
      </c>
      <c r="AB294" s="11">
        <f t="shared" si="274"/>
        <v>7820.0999999999995</v>
      </c>
      <c r="AC294" s="11">
        <f t="shared" si="274"/>
        <v>7484.99</v>
      </c>
      <c r="AD294" s="11">
        <f t="shared" si="274"/>
        <v>7512</v>
      </c>
      <c r="AE294" s="11">
        <f t="shared" si="272"/>
        <v>7400.27</v>
      </c>
      <c r="AF294" s="11">
        <f t="shared" si="272"/>
        <v>7601.9999999999991</v>
      </c>
      <c r="AG294" s="11">
        <f t="shared" si="272"/>
        <v>7806.31</v>
      </c>
      <c r="AH294" s="11">
        <f t="shared" si="272"/>
        <v>7891.44</v>
      </c>
      <c r="AI294" s="7">
        <f t="shared" si="272"/>
        <v>7410.5399999999991</v>
      </c>
      <c r="AJ294" s="7">
        <f t="shared" si="272"/>
        <v>7451.28</v>
      </c>
    </row>
    <row r="295" spans="1:36">
      <c r="A295" s="9" t="s">
        <v>87</v>
      </c>
      <c r="B295" s="9" t="str">
        <f>VLOOKUP(Data[[#This Row],[or_product]],Ref_products[],2,FALSE)</f>
        <v>Total cereals</v>
      </c>
      <c r="C295" s="9" t="str">
        <f>VLOOKUP(Data[[#This Row],[MS]],Ref_MS[],2,FALSE)</f>
        <v>Portugal</v>
      </c>
      <c r="D295" s="10" t="s">
        <v>2</v>
      </c>
      <c r="E295" s="10" t="s">
        <v>112</v>
      </c>
      <c r="F295" s="10" t="s">
        <v>1</v>
      </c>
      <c r="G295" s="11">
        <f t="shared" si="221"/>
        <v>202.49666666666664</v>
      </c>
      <c r="H295" s="11">
        <f t="shared" ref="H295:AD295" si="275">SUM(H25+H55+H85+H115+H145+H175+H205+H235+H265)</f>
        <v>698.90000000000009</v>
      </c>
      <c r="I295" s="11">
        <f t="shared" si="275"/>
        <v>657</v>
      </c>
      <c r="J295" s="11">
        <f t="shared" si="275"/>
        <v>667</v>
      </c>
      <c r="K295" s="11">
        <f t="shared" si="275"/>
        <v>642</v>
      </c>
      <c r="L295" s="11">
        <f t="shared" si="275"/>
        <v>674.7</v>
      </c>
      <c r="M295" s="11">
        <f t="shared" si="275"/>
        <v>490.40000000000003</v>
      </c>
      <c r="N295" s="11">
        <f t="shared" si="275"/>
        <v>569</v>
      </c>
      <c r="O295" s="11">
        <f t="shared" si="275"/>
        <v>560.94000000000005</v>
      </c>
      <c r="P295" s="11">
        <f t="shared" si="275"/>
        <v>473.81</v>
      </c>
      <c r="Q295" s="11">
        <f t="shared" si="275"/>
        <v>494.91999999999996</v>
      </c>
      <c r="R295" s="11">
        <f t="shared" si="275"/>
        <v>429.53</v>
      </c>
      <c r="S295" s="11">
        <f t="shared" si="275"/>
        <v>440.54</v>
      </c>
      <c r="T295" s="11">
        <f t="shared" si="275"/>
        <v>369.1</v>
      </c>
      <c r="U295" s="11">
        <f t="shared" si="275"/>
        <v>349.41000000000008</v>
      </c>
      <c r="V295" s="11">
        <f t="shared" si="275"/>
        <v>285.81</v>
      </c>
      <c r="W295" s="11">
        <f t="shared" si="275"/>
        <v>339.98999999999995</v>
      </c>
      <c r="X295" s="11">
        <f t="shared" si="275"/>
        <v>312.77000000000004</v>
      </c>
      <c r="Y295" s="11">
        <f t="shared" si="275"/>
        <v>276.23</v>
      </c>
      <c r="Z295" s="11">
        <f t="shared" si="275"/>
        <v>252.79</v>
      </c>
      <c r="AA295" s="11">
        <f t="shared" si="275"/>
        <v>257.78999999999996</v>
      </c>
      <c r="AB295" s="11">
        <f t="shared" si="275"/>
        <v>284.92</v>
      </c>
      <c r="AC295" s="11">
        <f t="shared" si="275"/>
        <v>274.45</v>
      </c>
      <c r="AD295" s="11">
        <f t="shared" si="275"/>
        <v>241.70999999999998</v>
      </c>
      <c r="AE295" s="11">
        <f t="shared" si="272"/>
        <v>230.20000000000002</v>
      </c>
      <c r="AF295" s="11">
        <f t="shared" si="272"/>
        <v>209.62</v>
      </c>
      <c r="AG295" s="11">
        <f t="shared" si="272"/>
        <v>202.38</v>
      </c>
      <c r="AH295" s="11">
        <f t="shared" si="272"/>
        <v>195.49</v>
      </c>
      <c r="AI295" s="7">
        <f t="shared" si="272"/>
        <v>189.89</v>
      </c>
      <c r="AJ295" s="7">
        <f t="shared" si="272"/>
        <v>183.65</v>
      </c>
    </row>
    <row r="296" spans="1:36">
      <c r="A296" s="9" t="s">
        <v>87</v>
      </c>
      <c r="B296" s="9" t="str">
        <f>VLOOKUP(Data[[#This Row],[or_product]],Ref_products[],2,FALSE)</f>
        <v>Total cereals</v>
      </c>
      <c r="C296" s="9" t="str">
        <f>VLOOKUP(Data[[#This Row],[MS]],Ref_MS[],2,FALSE)</f>
        <v>Romania</v>
      </c>
      <c r="D296" s="10" t="s">
        <v>2</v>
      </c>
      <c r="E296" s="10" t="s">
        <v>113</v>
      </c>
      <c r="F296" s="10" t="s">
        <v>26</v>
      </c>
      <c r="G296" s="11">
        <f t="shared" si="221"/>
        <v>5432.96</v>
      </c>
      <c r="H296" s="11">
        <f t="shared" ref="H296:AD296" si="276">SUM(H26+H56+H86+H116+H146+H176+H206+H236+H266)</f>
        <v>6383.0000000000009</v>
      </c>
      <c r="I296" s="11">
        <f t="shared" si="276"/>
        <v>6553.7</v>
      </c>
      <c r="J296" s="11">
        <f t="shared" si="276"/>
        <v>6441.3000000000011</v>
      </c>
      <c r="K296" s="11">
        <f t="shared" si="276"/>
        <v>5835.5</v>
      </c>
      <c r="L296" s="11">
        <f t="shared" si="276"/>
        <v>6324.5</v>
      </c>
      <c r="M296" s="11">
        <f t="shared" si="276"/>
        <v>5918.9</v>
      </c>
      <c r="N296" s="11">
        <f t="shared" si="276"/>
        <v>5369.0999999999995</v>
      </c>
      <c r="O296" s="11">
        <f t="shared" si="276"/>
        <v>5653.76</v>
      </c>
      <c r="P296" s="11">
        <f t="shared" si="276"/>
        <v>6293.7599999999993</v>
      </c>
      <c r="Q296" s="11">
        <f t="shared" si="276"/>
        <v>6037.6</v>
      </c>
      <c r="R296" s="11">
        <f t="shared" si="276"/>
        <v>5541.7200000000012</v>
      </c>
      <c r="S296" s="11">
        <f t="shared" si="276"/>
        <v>6264.1600000000008</v>
      </c>
      <c r="T296" s="11">
        <f t="shared" si="276"/>
        <v>5861.8600000000006</v>
      </c>
      <c r="U296" s="11">
        <f t="shared" si="276"/>
        <v>5109.2199999999993</v>
      </c>
      <c r="V296" s="11">
        <f t="shared" si="276"/>
        <v>5121.4400000000005</v>
      </c>
      <c r="W296" s="11">
        <f t="shared" si="276"/>
        <v>5200.9799999999996</v>
      </c>
      <c r="X296" s="11">
        <f t="shared" si="276"/>
        <v>5269.72</v>
      </c>
      <c r="Y296" s="11">
        <f t="shared" si="276"/>
        <v>5028.33</v>
      </c>
      <c r="Z296" s="11">
        <f t="shared" si="276"/>
        <v>5212.1800000000012</v>
      </c>
      <c r="AA296" s="11">
        <f t="shared" si="276"/>
        <v>5429.98</v>
      </c>
      <c r="AB296" s="11">
        <f t="shared" si="276"/>
        <v>5409.88</v>
      </c>
      <c r="AC296" s="11">
        <f t="shared" si="276"/>
        <v>5431.25</v>
      </c>
      <c r="AD296" s="11">
        <f t="shared" si="276"/>
        <v>5460.0800000000008</v>
      </c>
      <c r="AE296" s="11">
        <f t="shared" si="272"/>
        <v>5480.7599999999993</v>
      </c>
      <c r="AF296" s="11">
        <f t="shared" si="272"/>
        <v>5186.37</v>
      </c>
      <c r="AG296" s="11">
        <f t="shared" si="272"/>
        <v>5253.02</v>
      </c>
      <c r="AH296" s="11">
        <f t="shared" si="272"/>
        <v>5565.1</v>
      </c>
      <c r="AI296" s="7">
        <f t="shared" si="272"/>
        <v>5605.2500000000009</v>
      </c>
      <c r="AJ296" s="7">
        <f t="shared" si="272"/>
        <v>5375.3399999999992</v>
      </c>
    </row>
    <row r="297" spans="1:36">
      <c r="A297" s="9" t="s">
        <v>87</v>
      </c>
      <c r="B297" s="9" t="str">
        <f>VLOOKUP(Data[[#This Row],[or_product]],Ref_products[],2,FALSE)</f>
        <v>Total cereals</v>
      </c>
      <c r="C297" s="9" t="str">
        <f>VLOOKUP(Data[[#This Row],[MS]],Ref_MS[],2,FALSE)</f>
        <v>Slovenia</v>
      </c>
      <c r="D297" s="10" t="s">
        <v>2</v>
      </c>
      <c r="E297" s="10" t="s">
        <v>114</v>
      </c>
      <c r="F297" s="10" t="s">
        <v>27</v>
      </c>
      <c r="G297" s="11">
        <f t="shared" si="221"/>
        <v>98.606666666666669</v>
      </c>
      <c r="H297" s="11">
        <f t="shared" ref="H297:AD297" si="277">SUM(H27+H57+H87+H117+H147+H177+H207+H237+H267)</f>
        <v>111.29999999999998</v>
      </c>
      <c r="I297" s="11">
        <f t="shared" si="277"/>
        <v>104</v>
      </c>
      <c r="J297" s="11">
        <f t="shared" si="277"/>
        <v>101.39999999999999</v>
      </c>
      <c r="K297" s="11">
        <f t="shared" si="277"/>
        <v>99.899999999999991</v>
      </c>
      <c r="L297" s="11">
        <f t="shared" si="277"/>
        <v>95.999999999999986</v>
      </c>
      <c r="M297" s="11">
        <f t="shared" si="277"/>
        <v>95.6</v>
      </c>
      <c r="N297" s="11">
        <f t="shared" si="277"/>
        <v>91.59999999999998</v>
      </c>
      <c r="O297" s="11">
        <f t="shared" si="277"/>
        <v>102.60000000000001</v>
      </c>
      <c r="P297" s="11">
        <f t="shared" si="277"/>
        <v>104.46000000000001</v>
      </c>
      <c r="Q297" s="11">
        <f t="shared" si="277"/>
        <v>99.38</v>
      </c>
      <c r="R297" s="11">
        <f t="shared" si="277"/>
        <v>99.32</v>
      </c>
      <c r="S297" s="11">
        <f t="shared" si="277"/>
        <v>99.810000000000016</v>
      </c>
      <c r="T297" s="11">
        <f t="shared" si="277"/>
        <v>94.417654320987637</v>
      </c>
      <c r="U297" s="11">
        <f t="shared" si="277"/>
        <v>95.350740740740747</v>
      </c>
      <c r="V297" s="11">
        <f t="shared" si="277"/>
        <v>98.945555555555558</v>
      </c>
      <c r="W297" s="11">
        <f t="shared" si="277"/>
        <v>105.21666666666665</v>
      </c>
      <c r="X297" s="11">
        <f t="shared" si="277"/>
        <v>100.59</v>
      </c>
      <c r="Y297" s="11">
        <f t="shared" si="277"/>
        <v>94.77000000000001</v>
      </c>
      <c r="Z297" s="11">
        <f t="shared" si="277"/>
        <v>95</v>
      </c>
      <c r="AA297" s="11">
        <f t="shared" si="277"/>
        <v>99.74</v>
      </c>
      <c r="AB297" s="11">
        <f t="shared" si="277"/>
        <v>98.97</v>
      </c>
      <c r="AC297" s="11">
        <f t="shared" si="277"/>
        <v>99.86999999999999</v>
      </c>
      <c r="AD297" s="11" t="e">
        <f t="shared" si="277"/>
        <v>#VALUE!</v>
      </c>
      <c r="AE297" s="11">
        <f t="shared" si="272"/>
        <v>98.460000000000008</v>
      </c>
      <c r="AF297" s="11">
        <f t="shared" si="272"/>
        <v>98.600000000000009</v>
      </c>
      <c r="AG297" s="11">
        <f t="shared" si="272"/>
        <v>98.33</v>
      </c>
      <c r="AH297" s="11">
        <f t="shared" si="272"/>
        <v>98.759999999999991</v>
      </c>
      <c r="AI297" s="7">
        <f t="shared" si="272"/>
        <v>101.38000000000001</v>
      </c>
      <c r="AJ297" s="7">
        <f t="shared" si="272"/>
        <v>102.33000000000001</v>
      </c>
    </row>
    <row r="298" spans="1:36">
      <c r="A298" s="9" t="s">
        <v>87</v>
      </c>
      <c r="B298" s="9" t="str">
        <f>VLOOKUP(Data[[#This Row],[or_product]],Ref_products[],2,FALSE)</f>
        <v>Total cereals</v>
      </c>
      <c r="C298" s="9" t="str">
        <f>VLOOKUP(Data[[#This Row],[MS]],Ref_MS[],2,FALSE)</f>
        <v>Slovakia</v>
      </c>
      <c r="D298" s="10" t="s">
        <v>2</v>
      </c>
      <c r="E298" s="10" t="s">
        <v>115</v>
      </c>
      <c r="F298" s="10" t="s">
        <v>28</v>
      </c>
      <c r="G298" s="11">
        <f t="shared" si="221"/>
        <v>747.99333333333334</v>
      </c>
      <c r="H298" s="11">
        <f t="shared" ref="H298:AD298" si="278">SUM(H28+H58+H88+H118+H148+H178+H208+H238+H268)</f>
        <v>843.6</v>
      </c>
      <c r="I298" s="11">
        <f t="shared" si="278"/>
        <v>868.09999999999991</v>
      </c>
      <c r="J298" s="11">
        <f t="shared" si="278"/>
        <v>855</v>
      </c>
      <c r="K298" s="11">
        <f t="shared" si="278"/>
        <v>832.4</v>
      </c>
      <c r="L298" s="11">
        <f t="shared" si="278"/>
        <v>856.2</v>
      </c>
      <c r="M298" s="11">
        <f t="shared" si="278"/>
        <v>870.40000000000009</v>
      </c>
      <c r="N298" s="11">
        <f t="shared" si="278"/>
        <v>774.19999999999982</v>
      </c>
      <c r="O298" s="11">
        <f t="shared" si="278"/>
        <v>838.30000000000007</v>
      </c>
      <c r="P298" s="11">
        <f t="shared" si="278"/>
        <v>850.80000000000007</v>
      </c>
      <c r="Q298" s="11">
        <f t="shared" si="278"/>
        <v>820.19999999999993</v>
      </c>
      <c r="R298" s="11">
        <f t="shared" si="278"/>
        <v>800.40000000000009</v>
      </c>
      <c r="S298" s="11">
        <f t="shared" si="278"/>
        <v>819.3</v>
      </c>
      <c r="T298" s="11">
        <f t="shared" si="278"/>
        <v>799.90000000000009</v>
      </c>
      <c r="U298" s="11">
        <f t="shared" si="278"/>
        <v>740</v>
      </c>
      <c r="V298" s="11">
        <f t="shared" si="278"/>
        <v>784.49999999999989</v>
      </c>
      <c r="W298" s="11">
        <f t="shared" si="278"/>
        <v>799.3</v>
      </c>
      <c r="X298" s="11">
        <f t="shared" si="278"/>
        <v>768</v>
      </c>
      <c r="Y298" s="11">
        <f t="shared" si="278"/>
        <v>684.33</v>
      </c>
      <c r="Z298" s="11">
        <f t="shared" si="278"/>
        <v>741.9</v>
      </c>
      <c r="AA298" s="11">
        <f t="shared" si="278"/>
        <v>793.81000000000006</v>
      </c>
      <c r="AB298" s="11">
        <f t="shared" si="278"/>
        <v>759.09999999999991</v>
      </c>
      <c r="AC298" s="11">
        <f t="shared" si="278"/>
        <v>779.04</v>
      </c>
      <c r="AD298" s="11">
        <f t="shared" si="278"/>
        <v>749.21999999999991</v>
      </c>
      <c r="AE298" s="11">
        <f t="shared" si="272"/>
        <v>753.5</v>
      </c>
      <c r="AF298" s="11">
        <f t="shared" si="272"/>
        <v>717.47000000000014</v>
      </c>
      <c r="AG298" s="11">
        <f t="shared" si="272"/>
        <v>743.15</v>
      </c>
      <c r="AH298" s="11">
        <f t="shared" si="272"/>
        <v>769.13</v>
      </c>
      <c r="AI298" s="7">
        <f t="shared" si="272"/>
        <v>747.33</v>
      </c>
      <c r="AJ298" s="7">
        <f t="shared" si="272"/>
        <v>720.68</v>
      </c>
    </row>
    <row r="299" spans="1:36">
      <c r="A299" s="9" t="s">
        <v>87</v>
      </c>
      <c r="B299" s="9" t="str">
        <f>VLOOKUP(Data[[#This Row],[or_product]],Ref_products[],2,FALSE)</f>
        <v>Total cereals</v>
      </c>
      <c r="C299" s="9" t="str">
        <f>VLOOKUP(Data[[#This Row],[MS]],Ref_MS[],2,FALSE)</f>
        <v>Finland</v>
      </c>
      <c r="D299" s="10" t="s">
        <v>2</v>
      </c>
      <c r="E299" s="10" t="s">
        <v>116</v>
      </c>
      <c r="F299" s="10" t="s">
        <v>29</v>
      </c>
      <c r="G299" s="11">
        <f t="shared" si="221"/>
        <v>935.46666666666681</v>
      </c>
      <c r="H299" s="11">
        <f t="shared" ref="H299:AD299" si="279">SUM(H29+H59+H89+H119+H149+H179+H209+H239+H269)</f>
        <v>923.40000000000009</v>
      </c>
      <c r="I299" s="11">
        <f t="shared" si="279"/>
        <v>944.6</v>
      </c>
      <c r="J299" s="11">
        <f t="shared" si="279"/>
        <v>977.7</v>
      </c>
      <c r="K299" s="11">
        <f t="shared" si="279"/>
        <v>1075.2999999999997</v>
      </c>
      <c r="L299" s="11">
        <f t="shared" si="279"/>
        <v>1112.5</v>
      </c>
      <c r="M299" s="11">
        <f t="shared" si="279"/>
        <v>1136.3</v>
      </c>
      <c r="N299" s="11">
        <f t="shared" si="279"/>
        <v>1128</v>
      </c>
      <c r="O299" s="11">
        <f t="shared" si="279"/>
        <v>1166.9000000000001</v>
      </c>
      <c r="P299" s="11">
        <f t="shared" si="279"/>
        <v>1156</v>
      </c>
      <c r="Q299" s="11">
        <f t="shared" si="279"/>
        <v>1190.4000000000001</v>
      </c>
      <c r="R299" s="11">
        <f t="shared" si="279"/>
        <v>1191.9000000000001</v>
      </c>
      <c r="S299" s="11">
        <f t="shared" si="279"/>
        <v>1221.2</v>
      </c>
      <c r="T299" s="11">
        <f t="shared" si="279"/>
        <v>1187.5</v>
      </c>
      <c r="U299" s="11">
        <f t="shared" si="279"/>
        <v>1152.5000000000002</v>
      </c>
      <c r="V299" s="11">
        <f t="shared" si="279"/>
        <v>1168.3</v>
      </c>
      <c r="W299" s="11">
        <f t="shared" si="279"/>
        <v>1251.3</v>
      </c>
      <c r="X299" s="11">
        <f t="shared" si="279"/>
        <v>1203</v>
      </c>
      <c r="Y299" s="11">
        <f t="shared" si="279"/>
        <v>951.49999999999989</v>
      </c>
      <c r="Z299" s="11">
        <f t="shared" si="279"/>
        <v>1042.4000000000001</v>
      </c>
      <c r="AA299" s="11">
        <f t="shared" si="279"/>
        <v>1036.3</v>
      </c>
      <c r="AB299" s="11">
        <f t="shared" si="279"/>
        <v>1099.8</v>
      </c>
      <c r="AC299" s="11">
        <f t="shared" si="279"/>
        <v>1119</v>
      </c>
      <c r="AD299" s="11">
        <f t="shared" si="279"/>
        <v>1019.8</v>
      </c>
      <c r="AE299" s="11">
        <f t="shared" si="272"/>
        <v>998.1</v>
      </c>
      <c r="AF299" s="11">
        <f t="shared" si="272"/>
        <v>864.58999999999992</v>
      </c>
      <c r="AG299" s="11">
        <f t="shared" si="272"/>
        <v>906.8</v>
      </c>
      <c r="AH299" s="11">
        <f t="shared" si="272"/>
        <v>948</v>
      </c>
      <c r="AI299" s="7">
        <f t="shared" si="272"/>
        <v>951.6</v>
      </c>
      <c r="AJ299" s="7">
        <f t="shared" si="272"/>
        <v>954.8</v>
      </c>
    </row>
    <row r="300" spans="1:36">
      <c r="A300" s="9" t="s">
        <v>87</v>
      </c>
      <c r="B300" s="9" t="str">
        <f>VLOOKUP(Data[[#This Row],[or_product]],Ref_products[],2,FALSE)</f>
        <v>Total cereals</v>
      </c>
      <c r="C300" s="9" t="str">
        <f>VLOOKUP(Data[[#This Row],[MS]],Ref_MS[],2,FALSE)</f>
        <v>Sweden</v>
      </c>
      <c r="D300" s="10" t="s">
        <v>2</v>
      </c>
      <c r="E300" s="10" t="s">
        <v>117</v>
      </c>
      <c r="F300" s="10" t="s">
        <v>30</v>
      </c>
      <c r="G300" s="11">
        <f t="shared" si="221"/>
        <v>987.83000000000027</v>
      </c>
      <c r="H300" s="11">
        <f t="shared" ref="H300:AD300" si="280">SUM(H30+H60+H90+H120+H150+H180+H210+H240+H270)</f>
        <v>1152</v>
      </c>
      <c r="I300" s="11">
        <f t="shared" si="280"/>
        <v>1172.3</v>
      </c>
      <c r="J300" s="11">
        <f t="shared" si="280"/>
        <v>1104.0999999999999</v>
      </c>
      <c r="K300" s="11">
        <f t="shared" si="280"/>
        <v>1216.5000000000002</v>
      </c>
      <c r="L300" s="11">
        <f t="shared" si="280"/>
        <v>1268</v>
      </c>
      <c r="M300" s="11">
        <f t="shared" si="280"/>
        <v>1282.8999999999999</v>
      </c>
      <c r="N300" s="11">
        <f t="shared" si="280"/>
        <v>1153.1999999999998</v>
      </c>
      <c r="O300" s="11">
        <f t="shared" si="280"/>
        <v>1207.7</v>
      </c>
      <c r="P300" s="11">
        <f t="shared" si="280"/>
        <v>1164.9000000000001</v>
      </c>
      <c r="Q300" s="11">
        <f t="shared" si="280"/>
        <v>1115.8</v>
      </c>
      <c r="R300" s="11">
        <f t="shared" si="280"/>
        <v>1146.3000000000002</v>
      </c>
      <c r="S300" s="11">
        <f t="shared" si="280"/>
        <v>1116.3000000000002</v>
      </c>
      <c r="T300" s="11">
        <f t="shared" si="280"/>
        <v>1013.2</v>
      </c>
      <c r="U300" s="11">
        <f t="shared" si="280"/>
        <v>961.80000000000007</v>
      </c>
      <c r="V300" s="11">
        <f t="shared" si="280"/>
        <v>981.9</v>
      </c>
      <c r="W300" s="11">
        <f t="shared" si="280"/>
        <v>1077.7</v>
      </c>
      <c r="X300" s="11">
        <f t="shared" si="280"/>
        <v>1032.5</v>
      </c>
      <c r="Y300" s="11">
        <f t="shared" si="280"/>
        <v>950.05</v>
      </c>
      <c r="Z300" s="11">
        <f t="shared" si="280"/>
        <v>986.39</v>
      </c>
      <c r="AA300" s="11">
        <f t="shared" si="280"/>
        <v>992.7</v>
      </c>
      <c r="AB300" s="11">
        <f t="shared" si="280"/>
        <v>999.42999999999984</v>
      </c>
      <c r="AC300" s="11">
        <f t="shared" si="280"/>
        <v>1023.64</v>
      </c>
      <c r="AD300" s="11">
        <f t="shared" si="280"/>
        <v>1019.3100000000001</v>
      </c>
      <c r="AE300" s="11">
        <f t="shared" ref="AE300:AJ300" si="281">SUM(AE30+AE60+AE90+AE120+AE150+AE180+AE210+AE240+AE270)</f>
        <v>1004.68</v>
      </c>
      <c r="AF300" s="11">
        <f t="shared" si="281"/>
        <v>993.10000000000014</v>
      </c>
      <c r="AG300" s="11">
        <f t="shared" si="281"/>
        <v>922.11</v>
      </c>
      <c r="AH300" s="11">
        <f t="shared" si="281"/>
        <v>977.05</v>
      </c>
      <c r="AI300" s="7">
        <f t="shared" si="281"/>
        <v>993.34</v>
      </c>
      <c r="AJ300" s="7">
        <f t="shared" si="281"/>
        <v>983.43999999999983</v>
      </c>
    </row>
    <row r="301" spans="1:36">
      <c r="A301" s="9" t="s">
        <v>87</v>
      </c>
      <c r="B301" s="9" t="str">
        <f>VLOOKUP(Data[[#This Row],[or_product]],Ref_products[],2,FALSE)</f>
        <v>Total cereals</v>
      </c>
      <c r="C301" s="9" t="str">
        <f>VLOOKUP(Data[[#This Row],[MS]],Ref_MS[],2,FALSE)</f>
        <v>United Kingdom</v>
      </c>
      <c r="D301" s="10" t="s">
        <v>2</v>
      </c>
      <c r="E301" s="10" t="s">
        <v>118</v>
      </c>
      <c r="F301" s="10" t="s">
        <v>31</v>
      </c>
      <c r="G301" s="11">
        <f t="shared" si="221"/>
        <v>3138.5</v>
      </c>
      <c r="H301" s="11">
        <f t="shared" ref="H301:AJ301" si="282">SUM(H31+H61+H91+H121+H151+H181+H211+H241+H271)</f>
        <v>3033.3999999999996</v>
      </c>
      <c r="I301" s="11">
        <f t="shared" si="282"/>
        <v>3042.9</v>
      </c>
      <c r="J301" s="11">
        <f t="shared" si="282"/>
        <v>3181.2</v>
      </c>
      <c r="K301" s="11">
        <f t="shared" si="282"/>
        <v>3358.6</v>
      </c>
      <c r="L301" s="11">
        <f t="shared" si="282"/>
        <v>3514.7000000000003</v>
      </c>
      <c r="M301" s="11">
        <f t="shared" si="282"/>
        <v>3420.0999999999995</v>
      </c>
      <c r="N301" s="11">
        <f t="shared" si="282"/>
        <v>3140</v>
      </c>
      <c r="O301" s="11">
        <f t="shared" si="282"/>
        <v>3347.7999999999997</v>
      </c>
      <c r="P301" s="11">
        <f t="shared" si="282"/>
        <v>3013.3</v>
      </c>
      <c r="Q301" s="11">
        <f t="shared" si="282"/>
        <v>3244.6000000000004</v>
      </c>
      <c r="R301" s="11">
        <f t="shared" si="282"/>
        <v>3055.9</v>
      </c>
      <c r="S301" s="11">
        <f t="shared" si="282"/>
        <v>3129.5</v>
      </c>
      <c r="T301" s="11">
        <f t="shared" si="282"/>
        <v>2918.3</v>
      </c>
      <c r="U301" s="11">
        <f t="shared" si="282"/>
        <v>2863.1</v>
      </c>
      <c r="V301" s="11">
        <f t="shared" si="282"/>
        <v>2883.9</v>
      </c>
      <c r="W301" s="11">
        <f t="shared" si="282"/>
        <v>3273.6</v>
      </c>
      <c r="X301" s="11">
        <f t="shared" si="282"/>
        <v>3075</v>
      </c>
      <c r="Y301" s="11">
        <f t="shared" si="282"/>
        <v>3013</v>
      </c>
      <c r="Z301" s="11">
        <f t="shared" si="282"/>
        <v>3076</v>
      </c>
      <c r="AA301" s="11">
        <f t="shared" si="282"/>
        <v>8528.9500000000007</v>
      </c>
      <c r="AB301" s="11">
        <f t="shared" si="282"/>
        <v>3041.0099999999998</v>
      </c>
      <c r="AC301" s="11">
        <f t="shared" si="282"/>
        <v>3176.0750000000003</v>
      </c>
      <c r="AD301" s="11">
        <f t="shared" si="282"/>
        <v>3099</v>
      </c>
      <c r="AE301" s="11">
        <f t="shared" si="282"/>
        <v>3128</v>
      </c>
      <c r="AF301" s="11">
        <f t="shared" si="282"/>
        <v>3181.4</v>
      </c>
      <c r="AG301" s="11">
        <f t="shared" si="282"/>
        <v>3106.0999999999995</v>
      </c>
      <c r="AH301" s="11">
        <f t="shared" si="282"/>
        <v>3210.84</v>
      </c>
      <c r="AI301" s="7">
        <f t="shared" si="282"/>
        <v>3093.3800000000006</v>
      </c>
      <c r="AJ301" s="7">
        <f t="shared" si="282"/>
        <v>0</v>
      </c>
    </row>
    <row r="302" spans="1:36">
      <c r="A302" s="9" t="s">
        <v>74</v>
      </c>
      <c r="B302" s="9" t="str">
        <f>VLOOKUP(Data[[#This Row],[or_product]],Ref_products[],2,FALSE)</f>
        <v>Soft wheat</v>
      </c>
      <c r="C302" s="9" t="str">
        <f>VLOOKUP(Data[[#This Row],[MS]],Ref_MS[],2,FALSE)</f>
        <v>EU-27</v>
      </c>
      <c r="D302" s="10" t="s">
        <v>33</v>
      </c>
      <c r="E302" s="10" t="s">
        <v>88</v>
      </c>
      <c r="F302" s="10" t="s">
        <v>89</v>
      </c>
      <c r="G302" s="11">
        <f t="shared" si="221"/>
        <v>122738.79333333335</v>
      </c>
      <c r="H302" s="2">
        <v>104112.730976215</v>
      </c>
      <c r="I302" s="2">
        <v>107213.92363076699</v>
      </c>
      <c r="J302" s="2">
        <v>112500.162908624</v>
      </c>
      <c r="K302" s="2">
        <v>115841.58385928799</v>
      </c>
      <c r="L302" s="2">
        <v>119591.58799999997</v>
      </c>
      <c r="M302" s="2">
        <v>125901.523743104</v>
      </c>
      <c r="N302" s="2">
        <v>115619.54017440001</v>
      </c>
      <c r="O302" s="2">
        <v>106533.93237346791</v>
      </c>
      <c r="P302" s="2">
        <v>106344.37457253585</v>
      </c>
      <c r="Q302" s="2">
        <v>108008.90677160378</v>
      </c>
      <c r="R302" s="2">
        <v>88994.82897067169</v>
      </c>
      <c r="S302" s="2">
        <v>121894.48116973959</v>
      </c>
      <c r="T302" s="2">
        <v>111885.91336880751</v>
      </c>
      <c r="U302" s="2">
        <v>103499.57556787545</v>
      </c>
      <c r="V302" s="2">
        <v>99424.297973956418</v>
      </c>
      <c r="W302" s="2">
        <v>124107.22999999997</v>
      </c>
      <c r="X302" s="2">
        <v>116319.41999999997</v>
      </c>
      <c r="Y302" s="2">
        <v>112969.3</v>
      </c>
      <c r="Z302" s="2">
        <v>115885.1</v>
      </c>
      <c r="AA302" s="2">
        <v>112652.00000000003</v>
      </c>
      <c r="AB302" s="2">
        <v>124300.03000000001</v>
      </c>
      <c r="AC302" s="2">
        <v>133042.32000000004</v>
      </c>
      <c r="AD302" s="2">
        <v>136106.49</v>
      </c>
      <c r="AE302" s="2">
        <v>120640.99000000002</v>
      </c>
      <c r="AF302" s="2">
        <v>128305.83</v>
      </c>
      <c r="AG302" s="2">
        <v>115750.56</v>
      </c>
      <c r="AH302" s="2">
        <v>132156.37</v>
      </c>
      <c r="AI302" s="2">
        <v>119269.56000000003</v>
      </c>
      <c r="AJ302" s="2">
        <v>130817.48000000001</v>
      </c>
    </row>
    <row r="303" spans="1:36">
      <c r="A303" s="9" t="s">
        <v>74</v>
      </c>
      <c r="B303" s="9" t="str">
        <f>VLOOKUP(Data[[#This Row],[or_product]],Ref_products[],2,FALSE)</f>
        <v>Soft wheat</v>
      </c>
      <c r="C303" s="9" t="str">
        <f>VLOOKUP(Data[[#This Row],[MS]],Ref_MS[],2,FALSE)</f>
        <v>EU-28</v>
      </c>
      <c r="D303" s="10" t="s">
        <v>33</v>
      </c>
      <c r="E303" s="10" t="s">
        <v>6</v>
      </c>
      <c r="F303" s="10" t="s">
        <v>5</v>
      </c>
      <c r="G303" s="11">
        <f>(SUM(AE303:AI303)-MAX(AE303:AI303)-MIN(AE303:AI303))/3</f>
        <v>135856.46000000002</v>
      </c>
      <c r="H303" s="12">
        <f>H302+H331</f>
        <v>116998.730976215</v>
      </c>
      <c r="I303" s="12">
        <f t="shared" ref="I303" si="283">I302+I331</f>
        <v>120523.92363076699</v>
      </c>
      <c r="J303" s="12">
        <f t="shared" ref="J303" si="284">J302+J331</f>
        <v>126806.162908624</v>
      </c>
      <c r="K303" s="12">
        <f t="shared" ref="K303" si="285">K302+K331</f>
        <v>131938.58385928799</v>
      </c>
      <c r="L303" s="12">
        <f t="shared" ref="L303" si="286">L302+L331</f>
        <v>134603.58799999999</v>
      </c>
      <c r="M303" s="12">
        <f t="shared" ref="M303" si="287">M302+M331</f>
        <v>141318.52374310402</v>
      </c>
      <c r="N303" s="12">
        <f t="shared" ref="N303" si="288">N302+N331</f>
        <v>130479.54017440001</v>
      </c>
      <c r="O303" s="12">
        <f t="shared" ref="O303" si="289">O302+O331</f>
        <v>123227.93237346791</v>
      </c>
      <c r="P303" s="12">
        <f t="shared" ref="P303" si="290">P302+P331</f>
        <v>117918.37457253585</v>
      </c>
      <c r="Q303" s="12">
        <f t="shared" ref="Q303" si="291">Q302+Q331</f>
        <v>123963.20677160379</v>
      </c>
      <c r="R303" s="12">
        <f t="shared" ref="R303" si="292">R302+R331</f>
        <v>103307.82897067169</v>
      </c>
      <c r="S303" s="12">
        <f t="shared" ref="S303" si="293">S302+S331</f>
        <v>137355.88116973959</v>
      </c>
      <c r="T303" s="12">
        <f t="shared" ref="T303" si="294">T302+T331</f>
        <v>126750.91336880751</v>
      </c>
      <c r="U303" s="12">
        <f t="shared" ref="U303" si="295">U302+U331</f>
        <v>118234.57556787545</v>
      </c>
      <c r="V303" s="12">
        <f t="shared" ref="V303" si="296">V302+V331</f>
        <v>112561.29797395642</v>
      </c>
      <c r="W303" s="12">
        <f t="shared" ref="W303" si="297">W302+W331</f>
        <v>141334.22999999998</v>
      </c>
      <c r="X303" s="12">
        <f t="shared" ref="X303" si="298">X302+X331</f>
        <v>130395.41999999997</v>
      </c>
      <c r="Y303" s="12">
        <f t="shared" ref="Y303" si="299">Y302+Y331</f>
        <v>127847.3</v>
      </c>
      <c r="Z303" s="12">
        <f t="shared" ref="Z303" si="300">Z302+Z331</f>
        <v>131142.1</v>
      </c>
      <c r="AA303" s="12">
        <f t="shared" ref="AA303" si="301">AA302+AA331</f>
        <v>125913.00000000003</v>
      </c>
      <c r="AB303" s="12">
        <f t="shared" ref="AB303" si="302">AB302+AB331</f>
        <v>136221.03000000003</v>
      </c>
      <c r="AC303" s="12">
        <f t="shared" ref="AC303" si="303">AC302+AC331</f>
        <v>149648.32000000004</v>
      </c>
      <c r="AD303" s="12">
        <f t="shared" ref="AD303" si="304">AD302+AD331</f>
        <v>152550.49</v>
      </c>
      <c r="AE303" s="12">
        <f t="shared" ref="AE303" si="305">AE302+AE331</f>
        <v>135023.99000000002</v>
      </c>
      <c r="AF303" s="12">
        <f t="shared" ref="AF303" si="306">AF302+AF331</f>
        <v>143142.83000000002</v>
      </c>
      <c r="AG303" s="12">
        <f t="shared" ref="AG303" si="307">AG302+AG331</f>
        <v>129305.56</v>
      </c>
      <c r="AH303" s="12">
        <f t="shared" ref="AH303" si="308">AH302+AH331</f>
        <v>148380.88</v>
      </c>
      <c r="AI303" s="7">
        <f t="shared" ref="AI303" si="309">AI302+AI331</f>
        <v>129402.56000000003</v>
      </c>
    </row>
    <row r="304" spans="1:36">
      <c r="A304" s="9" t="s">
        <v>74</v>
      </c>
      <c r="B304" s="9" t="str">
        <f>VLOOKUP(Data[[#This Row],[or_product]],Ref_products[],2,FALSE)</f>
        <v>Soft wheat</v>
      </c>
      <c r="C304" s="9" t="str">
        <f>VLOOKUP(Data[[#This Row],[MS]],Ref_MS[],2,FALSE)</f>
        <v>Belgium</v>
      </c>
      <c r="D304" s="10" t="s">
        <v>33</v>
      </c>
      <c r="E304" s="10" t="s">
        <v>90</v>
      </c>
      <c r="F304" s="10" t="s">
        <v>7</v>
      </c>
      <c r="G304" s="11">
        <f t="shared" si="221"/>
        <v>1696.8</v>
      </c>
      <c r="H304" s="2">
        <v>1463.1</v>
      </c>
      <c r="I304" s="2">
        <v>1424.7</v>
      </c>
      <c r="J304" s="2">
        <v>1522.9</v>
      </c>
      <c r="K304" s="2">
        <v>1844.1</v>
      </c>
      <c r="L304" s="2">
        <v>1661</v>
      </c>
      <c r="M304" s="2">
        <v>1771.8</v>
      </c>
      <c r="N304" s="2">
        <v>1528.5</v>
      </c>
      <c r="O304" s="2">
        <v>1687.6</v>
      </c>
      <c r="P304" s="2">
        <v>1457.4</v>
      </c>
      <c r="Q304" s="2">
        <v>1675.1</v>
      </c>
      <c r="R304" s="2">
        <v>1692.9</v>
      </c>
      <c r="S304" s="2">
        <v>1913.1</v>
      </c>
      <c r="T304" s="2">
        <v>1799.4</v>
      </c>
      <c r="U304" s="2">
        <v>1719.5</v>
      </c>
      <c r="V304" s="2">
        <v>1645.3</v>
      </c>
      <c r="W304" s="2">
        <v>1944.3</v>
      </c>
      <c r="X304" s="2">
        <v>1978.1</v>
      </c>
      <c r="Y304" s="2">
        <v>1912.8</v>
      </c>
      <c r="Z304" s="2">
        <v>1687.73</v>
      </c>
      <c r="AA304" s="2">
        <v>1834.6</v>
      </c>
      <c r="AB304" s="2">
        <v>1843.6</v>
      </c>
      <c r="AC304" s="2">
        <v>1918.98</v>
      </c>
      <c r="AD304" s="2">
        <v>2076.2600000000002</v>
      </c>
      <c r="AE304" s="2">
        <v>1446.58</v>
      </c>
      <c r="AF304" s="2">
        <v>1702.72</v>
      </c>
      <c r="AG304" s="2">
        <v>1652.25</v>
      </c>
      <c r="AH304" s="2">
        <v>1895.77</v>
      </c>
      <c r="AI304" s="2">
        <v>1735.43</v>
      </c>
      <c r="AJ304" s="2">
        <v>1629.5</v>
      </c>
    </row>
    <row r="305" spans="1:36">
      <c r="A305" s="9" t="s">
        <v>74</v>
      </c>
      <c r="B305" s="9" t="str">
        <f>VLOOKUP(Data[[#This Row],[or_product]],Ref_products[],2,FALSE)</f>
        <v>Soft wheat</v>
      </c>
      <c r="C305" s="9" t="str">
        <f>VLOOKUP(Data[[#This Row],[MS]],Ref_MS[],2,FALSE)</f>
        <v>Bulgaria</v>
      </c>
      <c r="D305" s="10" t="s">
        <v>33</v>
      </c>
      <c r="E305" s="10" t="s">
        <v>91</v>
      </c>
      <c r="F305" s="10" t="s">
        <v>8</v>
      </c>
      <c r="G305" s="11">
        <f t="shared" si="221"/>
        <v>5822.8600000000006</v>
      </c>
      <c r="H305" s="2">
        <v>3618.2</v>
      </c>
      <c r="I305" s="2">
        <v>3754.3</v>
      </c>
      <c r="J305" s="2">
        <v>3435.3</v>
      </c>
      <c r="K305" s="2">
        <v>1802.1</v>
      </c>
      <c r="L305" s="2">
        <v>3574.8</v>
      </c>
      <c r="M305" s="2">
        <v>3751.3</v>
      </c>
      <c r="N305" s="2">
        <v>3117.8</v>
      </c>
      <c r="O305" s="2">
        <v>3365.9</v>
      </c>
      <c r="P305" s="2">
        <v>4015</v>
      </c>
      <c r="Q305" s="2">
        <v>4066.1</v>
      </c>
      <c r="R305" s="2">
        <v>1959.5</v>
      </c>
      <c r="S305" s="2">
        <v>3891.1</v>
      </c>
      <c r="T305" s="2">
        <v>3399.9</v>
      </c>
      <c r="U305" s="2">
        <v>3248</v>
      </c>
      <c r="V305" s="2">
        <v>2376.6</v>
      </c>
      <c r="W305" s="2">
        <v>4610.1000000000004</v>
      </c>
      <c r="X305" s="2">
        <v>3792.3</v>
      </c>
      <c r="Y305" s="2">
        <v>3999.29</v>
      </c>
      <c r="Z305" s="2">
        <v>4305.18</v>
      </c>
      <c r="AA305" s="2">
        <v>4404.8999999999996</v>
      </c>
      <c r="AB305" s="2">
        <v>5464.06</v>
      </c>
      <c r="AC305" s="2">
        <v>5323.68</v>
      </c>
      <c r="AD305" s="2">
        <v>4979.58</v>
      </c>
      <c r="AE305" s="2">
        <v>5608.34</v>
      </c>
      <c r="AF305" s="2">
        <v>6087.54</v>
      </c>
      <c r="AG305" s="2">
        <v>5772.7</v>
      </c>
      <c r="AH305" s="2">
        <v>6123.5</v>
      </c>
      <c r="AI305" s="2">
        <v>4681.58</v>
      </c>
      <c r="AJ305" s="2">
        <v>7125.23</v>
      </c>
    </row>
    <row r="306" spans="1:36">
      <c r="A306" s="9" t="s">
        <v>74</v>
      </c>
      <c r="B306" s="9" t="str">
        <f>VLOOKUP(Data[[#This Row],[or_product]],Ref_products[],2,FALSE)</f>
        <v>Soft wheat</v>
      </c>
      <c r="C306" s="9" t="str">
        <f>VLOOKUP(Data[[#This Row],[MS]],Ref_MS[],2,FALSE)</f>
        <v>Czech Republic</v>
      </c>
      <c r="D306" s="10" t="s">
        <v>33</v>
      </c>
      <c r="E306" s="10" t="s">
        <v>92</v>
      </c>
      <c r="F306" s="10" t="s">
        <v>93</v>
      </c>
      <c r="G306" s="11">
        <f t="shared" si="221"/>
        <v>4810.9266666666663</v>
      </c>
      <c r="H306" s="2">
        <v>3304.3</v>
      </c>
      <c r="I306" s="2">
        <v>3713.5</v>
      </c>
      <c r="J306" s="2">
        <v>3822.8</v>
      </c>
      <c r="K306" s="2">
        <v>3727.2</v>
      </c>
      <c r="L306" s="2">
        <v>3640.3</v>
      </c>
      <c r="M306" s="2">
        <v>3844.7</v>
      </c>
      <c r="N306" s="2">
        <v>4028.3</v>
      </c>
      <c r="O306" s="2">
        <v>4084.1</v>
      </c>
      <c r="P306" s="2">
        <v>4476.1000000000004</v>
      </c>
      <c r="Q306" s="2">
        <v>3866.5</v>
      </c>
      <c r="R306" s="2">
        <v>2637.9</v>
      </c>
      <c r="S306" s="2">
        <v>5042.5</v>
      </c>
      <c r="T306" s="2">
        <v>4145</v>
      </c>
      <c r="U306" s="2">
        <v>3506.3</v>
      </c>
      <c r="V306" s="2">
        <v>3938.9</v>
      </c>
      <c r="W306" s="2">
        <v>4631.5</v>
      </c>
      <c r="X306" s="2">
        <v>4358.1000000000004</v>
      </c>
      <c r="Y306" s="2">
        <v>4161.55</v>
      </c>
      <c r="Z306" s="2">
        <v>4913.05</v>
      </c>
      <c r="AA306" s="2">
        <v>3518.9</v>
      </c>
      <c r="AB306" s="2">
        <v>4700.7</v>
      </c>
      <c r="AC306" s="2">
        <v>5442.35</v>
      </c>
      <c r="AD306" s="2">
        <v>5274.27</v>
      </c>
      <c r="AE306" s="2">
        <v>5454.66</v>
      </c>
      <c r="AF306" s="2">
        <v>4718.21</v>
      </c>
      <c r="AG306" s="2">
        <v>4417.84</v>
      </c>
      <c r="AH306" s="2">
        <v>4812.16</v>
      </c>
      <c r="AI306" s="2">
        <v>4902.41</v>
      </c>
      <c r="AJ306" s="2">
        <v>4966.04</v>
      </c>
    </row>
    <row r="307" spans="1:36">
      <c r="A307" s="9" t="s">
        <v>74</v>
      </c>
      <c r="B307" s="9" t="str">
        <f>VLOOKUP(Data[[#This Row],[or_product]],Ref_products[],2,FALSE)</f>
        <v>Soft wheat</v>
      </c>
      <c r="C307" s="9" t="str">
        <f>VLOOKUP(Data[[#This Row],[MS]],Ref_MS[],2,FALSE)</f>
        <v>Denmark</v>
      </c>
      <c r="D307" s="10" t="s">
        <v>33</v>
      </c>
      <c r="E307" s="10" t="s">
        <v>94</v>
      </c>
      <c r="F307" s="10" t="s">
        <v>10</v>
      </c>
      <c r="G307" s="11">
        <f t="shared" si="221"/>
        <v>4338.833333333333</v>
      </c>
      <c r="H307" s="2">
        <v>4334.3999999999996</v>
      </c>
      <c r="I307" s="2">
        <v>3725.2</v>
      </c>
      <c r="J307" s="2">
        <v>4598.5</v>
      </c>
      <c r="K307" s="2">
        <v>4757</v>
      </c>
      <c r="L307" s="2">
        <v>4965</v>
      </c>
      <c r="M307" s="2">
        <v>4928</v>
      </c>
      <c r="N307" s="2">
        <v>4471</v>
      </c>
      <c r="O307" s="2">
        <v>4693.3999999999996</v>
      </c>
      <c r="P307" s="2">
        <v>4663.8999999999996</v>
      </c>
      <c r="Q307" s="2">
        <v>4056.2</v>
      </c>
      <c r="R307" s="2">
        <v>4701.3999999999996</v>
      </c>
      <c r="S307" s="2">
        <v>4758.5</v>
      </c>
      <c r="T307" s="2">
        <v>4887.2</v>
      </c>
      <c r="U307" s="2">
        <v>4801.6000000000004</v>
      </c>
      <c r="V307" s="2">
        <v>4519.2</v>
      </c>
      <c r="W307" s="2">
        <v>5018.7</v>
      </c>
      <c r="X307" s="2">
        <v>5940.4</v>
      </c>
      <c r="Y307" s="2">
        <v>5059.8999999999996</v>
      </c>
      <c r="Z307" s="2">
        <v>4831.3999999999996</v>
      </c>
      <c r="AA307" s="2">
        <v>4525.1000000000004</v>
      </c>
      <c r="AB307" s="2">
        <v>4145.2</v>
      </c>
      <c r="AC307" s="2">
        <v>5153.3</v>
      </c>
      <c r="AD307" s="2">
        <v>5030</v>
      </c>
      <c r="AE307" s="2">
        <v>4201.5</v>
      </c>
      <c r="AF307" s="2">
        <v>4834.1000000000004</v>
      </c>
      <c r="AG307" s="2">
        <v>2654.8</v>
      </c>
      <c r="AH307" s="2">
        <v>4696.7</v>
      </c>
      <c r="AI307" s="2">
        <v>4118.3</v>
      </c>
      <c r="AJ307" s="2">
        <v>4097.5</v>
      </c>
    </row>
    <row r="308" spans="1:36">
      <c r="A308" s="9" t="s">
        <v>74</v>
      </c>
      <c r="B308" s="9" t="str">
        <f>VLOOKUP(Data[[#This Row],[or_product]],Ref_products[],2,FALSE)</f>
        <v>Soft wheat</v>
      </c>
      <c r="C308" s="9" t="str">
        <f>VLOOKUP(Data[[#This Row],[MS]],Ref_MS[],2,FALSE)</f>
        <v>Germany</v>
      </c>
      <c r="D308" s="10" t="s">
        <v>33</v>
      </c>
      <c r="E308" s="10" t="s">
        <v>95</v>
      </c>
      <c r="F308" s="10" t="s">
        <v>11</v>
      </c>
      <c r="G308" s="11">
        <f t="shared" si="221"/>
        <v>23069.366666666669</v>
      </c>
      <c r="H308" s="2">
        <v>15720.3</v>
      </c>
      <c r="I308" s="2">
        <v>16422.400000000001</v>
      </c>
      <c r="J308" s="2">
        <v>17725.5</v>
      </c>
      <c r="K308" s="2">
        <v>18875</v>
      </c>
      <c r="L308" s="2">
        <v>19793.2</v>
      </c>
      <c r="M308" s="2">
        <v>20127.5</v>
      </c>
      <c r="N308" s="2">
        <v>19550.7</v>
      </c>
      <c r="O308" s="2">
        <v>21578.1</v>
      </c>
      <c r="P308" s="2">
        <v>22814</v>
      </c>
      <c r="Q308" s="2">
        <v>20792</v>
      </c>
      <c r="R308" s="2">
        <v>19225.099999999999</v>
      </c>
      <c r="S308" s="2">
        <v>25377.1</v>
      </c>
      <c r="T308" s="2">
        <v>23641.9</v>
      </c>
      <c r="U308" s="2">
        <v>22365.9</v>
      </c>
      <c r="V308" s="2">
        <v>20790.099999999999</v>
      </c>
      <c r="W308" s="2">
        <v>25949.8</v>
      </c>
      <c r="X308" s="2">
        <v>25125.4</v>
      </c>
      <c r="Y308" s="2">
        <v>23671.21</v>
      </c>
      <c r="Z308" s="2">
        <v>22710.2</v>
      </c>
      <c r="AA308" s="2">
        <v>22351.8</v>
      </c>
      <c r="AB308" s="2">
        <v>24966.400000000001</v>
      </c>
      <c r="AC308" s="2">
        <v>27711.200000000001</v>
      </c>
      <c r="AD308" s="2">
        <v>26462.3</v>
      </c>
      <c r="AE308" s="2">
        <v>24329.200000000001</v>
      </c>
      <c r="AF308" s="2">
        <v>24311.200000000001</v>
      </c>
      <c r="AG308" s="2">
        <v>20125.400000000001</v>
      </c>
      <c r="AH308" s="2">
        <v>22907.9</v>
      </c>
      <c r="AI308" s="2">
        <v>21989</v>
      </c>
      <c r="AJ308" s="2">
        <v>21252.2</v>
      </c>
    </row>
    <row r="309" spans="1:36">
      <c r="A309" s="9" t="s">
        <v>74</v>
      </c>
      <c r="B309" s="9" t="str">
        <f>VLOOKUP(Data[[#This Row],[or_product]],Ref_products[],2,FALSE)</f>
        <v>Soft wheat</v>
      </c>
      <c r="C309" s="9" t="str">
        <f>VLOOKUP(Data[[#This Row],[MS]],Ref_MS[],2,FALSE)</f>
        <v>Estonia</v>
      </c>
      <c r="D309" s="10" t="s">
        <v>33</v>
      </c>
      <c r="E309" s="10" t="s">
        <v>96</v>
      </c>
      <c r="F309" s="10" t="s">
        <v>12</v>
      </c>
      <c r="G309" s="11">
        <f t="shared" si="221"/>
        <v>669.7600000000001</v>
      </c>
      <c r="H309" s="2">
        <v>105.6</v>
      </c>
      <c r="I309" s="2">
        <v>57.1</v>
      </c>
      <c r="J309" s="2">
        <v>77.099999999999994</v>
      </c>
      <c r="K309" s="2">
        <v>101.3</v>
      </c>
      <c r="L309" s="2">
        <v>111.2</v>
      </c>
      <c r="M309" s="2">
        <v>118</v>
      </c>
      <c r="N309" s="2">
        <v>88.4</v>
      </c>
      <c r="O309" s="2">
        <v>146.80000000000001</v>
      </c>
      <c r="P309" s="2">
        <v>132.9</v>
      </c>
      <c r="Q309" s="2">
        <v>148.4</v>
      </c>
      <c r="R309" s="2">
        <v>144.9</v>
      </c>
      <c r="S309" s="2">
        <v>196.6</v>
      </c>
      <c r="T309" s="2">
        <v>263.39999999999998</v>
      </c>
      <c r="U309" s="2">
        <v>219.6</v>
      </c>
      <c r="V309" s="2">
        <v>345.7</v>
      </c>
      <c r="W309" s="2">
        <v>342.5</v>
      </c>
      <c r="X309" s="2">
        <v>342.5</v>
      </c>
      <c r="Y309" s="2">
        <v>327.60000000000002</v>
      </c>
      <c r="Z309" s="2">
        <v>360.2</v>
      </c>
      <c r="AA309" s="2">
        <v>484.7</v>
      </c>
      <c r="AB309" s="2">
        <v>406.8</v>
      </c>
      <c r="AC309" s="2">
        <v>615.5</v>
      </c>
      <c r="AD309" s="2">
        <v>812.6</v>
      </c>
      <c r="AE309" s="2">
        <v>455.5</v>
      </c>
      <c r="AF309" s="2">
        <v>713.26</v>
      </c>
      <c r="AG309" s="2">
        <v>450.27</v>
      </c>
      <c r="AH309" s="2">
        <v>846.58</v>
      </c>
      <c r="AI309" s="2">
        <v>840.52</v>
      </c>
      <c r="AJ309" s="2">
        <v>736.27</v>
      </c>
    </row>
    <row r="310" spans="1:36">
      <c r="A310" s="9" t="s">
        <v>74</v>
      </c>
      <c r="B310" s="9" t="str">
        <f>VLOOKUP(Data[[#This Row],[or_product]],Ref_products[],2,FALSE)</f>
        <v>Soft wheat</v>
      </c>
      <c r="C310" s="9" t="str">
        <f>VLOOKUP(Data[[#This Row],[MS]],Ref_MS[],2,FALSE)</f>
        <v>Ireland</v>
      </c>
      <c r="D310" s="10" t="s">
        <v>33</v>
      </c>
      <c r="E310" s="10" t="s">
        <v>97</v>
      </c>
      <c r="F310" s="10" t="s">
        <v>13</v>
      </c>
      <c r="G310" s="11">
        <f t="shared" si="221"/>
        <v>596.84</v>
      </c>
      <c r="H310" s="2">
        <v>538.70000000000005</v>
      </c>
      <c r="I310" s="2">
        <v>571.79999999999995</v>
      </c>
      <c r="J310" s="2">
        <v>583</v>
      </c>
      <c r="K310" s="2">
        <v>771.2</v>
      </c>
      <c r="L310" s="2">
        <v>724.5</v>
      </c>
      <c r="M310" s="2">
        <v>673</v>
      </c>
      <c r="N310" s="2">
        <v>597.4</v>
      </c>
      <c r="O310" s="2">
        <v>737.4</v>
      </c>
      <c r="P310" s="2">
        <v>769.2</v>
      </c>
      <c r="Q310" s="2">
        <v>867.2</v>
      </c>
      <c r="R310" s="2">
        <v>794.1</v>
      </c>
      <c r="S310" s="2">
        <v>1019.2</v>
      </c>
      <c r="T310" s="2">
        <v>802.7</v>
      </c>
      <c r="U310" s="2">
        <v>800.98</v>
      </c>
      <c r="V310" s="2">
        <v>713.41</v>
      </c>
      <c r="W310" s="2">
        <v>992.85</v>
      </c>
      <c r="X310" s="2">
        <v>690.09</v>
      </c>
      <c r="Y310" s="2">
        <v>669.16</v>
      </c>
      <c r="Z310" s="2">
        <v>929.23</v>
      </c>
      <c r="AA310" s="2">
        <v>707.9</v>
      </c>
      <c r="AB310" s="2">
        <v>545.33000000000004</v>
      </c>
      <c r="AC310" s="2">
        <v>716.96</v>
      </c>
      <c r="AD310" s="2">
        <v>696.6</v>
      </c>
      <c r="AE310" s="2">
        <v>647.73</v>
      </c>
      <c r="AF310" s="2">
        <v>681.68</v>
      </c>
      <c r="AG310" s="2">
        <v>506.76</v>
      </c>
      <c r="AH310" s="2">
        <v>636.03</v>
      </c>
      <c r="AI310" s="2">
        <v>393.02</v>
      </c>
      <c r="AJ310" s="2">
        <v>647.26</v>
      </c>
    </row>
    <row r="311" spans="1:36">
      <c r="A311" s="9" t="s">
        <v>74</v>
      </c>
      <c r="B311" s="9" t="str">
        <f>VLOOKUP(Data[[#This Row],[or_product]],Ref_products[],2,FALSE)</f>
        <v>Soft wheat</v>
      </c>
      <c r="C311" s="9" t="str">
        <f>VLOOKUP(Data[[#This Row],[MS]],Ref_MS[],2,FALSE)</f>
        <v>Greece</v>
      </c>
      <c r="D311" s="10" t="s">
        <v>33</v>
      </c>
      <c r="E311" s="10" t="s">
        <v>98</v>
      </c>
      <c r="F311" s="10" t="s">
        <v>14</v>
      </c>
      <c r="G311" s="11">
        <f t="shared" si="221"/>
        <v>300.96666666666664</v>
      </c>
      <c r="H311" s="2">
        <v>862</v>
      </c>
      <c r="I311" s="2">
        <v>998</v>
      </c>
      <c r="J311" s="2">
        <v>717</v>
      </c>
      <c r="K311" s="2">
        <v>676</v>
      </c>
      <c r="L311" s="2">
        <v>620</v>
      </c>
      <c r="M311" s="2">
        <v>595</v>
      </c>
      <c r="N311" s="2">
        <v>621</v>
      </c>
      <c r="O311" s="2">
        <v>408.52</v>
      </c>
      <c r="P311" s="2">
        <v>399.26</v>
      </c>
      <c r="Q311" s="2">
        <v>380.53</v>
      </c>
      <c r="R311" s="2">
        <v>321.72000000000003</v>
      </c>
      <c r="S311" s="2">
        <v>273.70999999999998</v>
      </c>
      <c r="T311" s="2">
        <v>270.07</v>
      </c>
      <c r="U311" s="2">
        <v>430.83</v>
      </c>
      <c r="V311" s="2">
        <v>465.91</v>
      </c>
      <c r="W311" s="2">
        <v>525.23</v>
      </c>
      <c r="X311" s="2">
        <v>489.68</v>
      </c>
      <c r="Y311" s="2">
        <v>427.57</v>
      </c>
      <c r="Z311" s="2">
        <v>443.93</v>
      </c>
      <c r="AA311" s="2">
        <v>476.82</v>
      </c>
      <c r="AB311" s="2">
        <v>578.19000000000005</v>
      </c>
      <c r="AC311" s="2">
        <v>630.07000000000005</v>
      </c>
      <c r="AD311" s="2">
        <v>354.09</v>
      </c>
      <c r="AE311" s="2">
        <v>471.68</v>
      </c>
      <c r="AF311" s="2">
        <v>302.85000000000002</v>
      </c>
      <c r="AG311" s="2">
        <v>298.63</v>
      </c>
      <c r="AH311" s="2">
        <v>295.27999999999997</v>
      </c>
      <c r="AI311" s="2">
        <v>301.42</v>
      </c>
      <c r="AJ311" s="2">
        <v>279.99</v>
      </c>
    </row>
    <row r="312" spans="1:36">
      <c r="A312" s="9" t="s">
        <v>74</v>
      </c>
      <c r="B312" s="9" t="str">
        <f>VLOOKUP(Data[[#This Row],[or_product]],Ref_products[],2,FALSE)</f>
        <v>Soft wheat</v>
      </c>
      <c r="C312" s="9" t="str">
        <f>VLOOKUP(Data[[#This Row],[MS]],Ref_MS[],2,FALSE)</f>
        <v>Spain</v>
      </c>
      <c r="D312" s="10" t="s">
        <v>33</v>
      </c>
      <c r="E312" s="10" t="s">
        <v>99</v>
      </c>
      <c r="F312" s="10" t="s">
        <v>15</v>
      </c>
      <c r="G312" s="11">
        <f t="shared" si="221"/>
        <v>6206.503333333334</v>
      </c>
      <c r="H312" s="2">
        <v>4183.2</v>
      </c>
      <c r="I312" s="2">
        <v>3301</v>
      </c>
      <c r="J312" s="2">
        <v>2715.7</v>
      </c>
      <c r="K312" s="2">
        <v>4343.1000000000004</v>
      </c>
      <c r="L312" s="2">
        <v>3523.4</v>
      </c>
      <c r="M312" s="2">
        <v>4071.5</v>
      </c>
      <c r="N312" s="2">
        <v>4555</v>
      </c>
      <c r="O312" s="2">
        <v>5354.4</v>
      </c>
      <c r="P312" s="2">
        <v>3108.2</v>
      </c>
      <c r="Q312" s="2">
        <v>4669</v>
      </c>
      <c r="R312" s="2">
        <v>4029.8</v>
      </c>
      <c r="S312" s="2">
        <v>4388.8999999999996</v>
      </c>
      <c r="T312" s="2">
        <v>3092.2</v>
      </c>
      <c r="U312" s="2">
        <v>3878.4</v>
      </c>
      <c r="V312" s="2">
        <v>5209.2</v>
      </c>
      <c r="W312" s="2">
        <v>5646.6</v>
      </c>
      <c r="X312" s="2">
        <v>3404.6</v>
      </c>
      <c r="Y312" s="2">
        <v>4941.33</v>
      </c>
      <c r="Z312" s="2">
        <v>6876.65</v>
      </c>
      <c r="AA312" s="2">
        <v>4690.33</v>
      </c>
      <c r="AB312" s="2">
        <v>6811.65</v>
      </c>
      <c r="AC312" s="2">
        <v>5645.94</v>
      </c>
      <c r="AD312" s="2">
        <v>5437.74</v>
      </c>
      <c r="AE312" s="2">
        <v>6815.22</v>
      </c>
      <c r="AF312" s="2">
        <v>3768.63</v>
      </c>
      <c r="AG312" s="2">
        <v>6707.41</v>
      </c>
      <c r="AH312" s="2">
        <v>5096.88</v>
      </c>
      <c r="AI312" s="2">
        <v>7033.23</v>
      </c>
      <c r="AJ312" s="2">
        <v>7559.75</v>
      </c>
    </row>
    <row r="313" spans="1:36">
      <c r="A313" s="9" t="s">
        <v>74</v>
      </c>
      <c r="B313" s="9" t="str">
        <f>VLOOKUP(Data[[#This Row],[or_product]],Ref_products[],2,FALSE)</f>
        <v>Soft wheat</v>
      </c>
      <c r="C313" s="9" t="str">
        <f>VLOOKUP(Data[[#This Row],[MS]],Ref_MS[],2,FALSE)</f>
        <v>France</v>
      </c>
      <c r="D313" s="10" t="s">
        <v>33</v>
      </c>
      <c r="E313" s="10" t="s">
        <v>100</v>
      </c>
      <c r="F313" s="10" t="s">
        <v>0</v>
      </c>
      <c r="G313" s="11">
        <f t="shared" si="221"/>
        <v>33260.65</v>
      </c>
      <c r="H313" s="2">
        <v>28311.9</v>
      </c>
      <c r="I313" s="2">
        <v>29458.1</v>
      </c>
      <c r="J313" s="2">
        <v>29831.4</v>
      </c>
      <c r="K313" s="2">
        <v>34675.5</v>
      </c>
      <c r="L313" s="2">
        <v>32983</v>
      </c>
      <c r="M313" s="2">
        <v>38245.1</v>
      </c>
      <c r="N313" s="2">
        <v>35394.6</v>
      </c>
      <c r="O313" s="2">
        <v>35668.400000000001</v>
      </c>
      <c r="P313" s="2">
        <v>30188.7</v>
      </c>
      <c r="Q313" s="2">
        <v>37319.699999999997</v>
      </c>
      <c r="R313" s="2">
        <v>29053.7</v>
      </c>
      <c r="S313" s="2">
        <v>37607.300000000003</v>
      </c>
      <c r="T313" s="2">
        <v>34843.300000000003</v>
      </c>
      <c r="U313" s="2">
        <v>33263.800000000003</v>
      </c>
      <c r="V313" s="2">
        <v>30779</v>
      </c>
      <c r="W313" s="2">
        <v>36900.199999999997</v>
      </c>
      <c r="X313" s="2">
        <v>36233.4</v>
      </c>
      <c r="Y313" s="2">
        <v>35486.639999999999</v>
      </c>
      <c r="Z313" s="2">
        <v>33970.21</v>
      </c>
      <c r="AA313" s="2">
        <v>35502.94</v>
      </c>
      <c r="AB313" s="2">
        <v>36870.81</v>
      </c>
      <c r="AC313" s="2">
        <v>37466.080000000002</v>
      </c>
      <c r="AD313" s="2">
        <v>40944.639999999999</v>
      </c>
      <c r="AE313" s="2">
        <v>27620.639999999999</v>
      </c>
      <c r="AF313" s="2">
        <v>36559.14</v>
      </c>
      <c r="AG313" s="2">
        <v>34045.410000000003</v>
      </c>
      <c r="AH313" s="2">
        <v>39516.46</v>
      </c>
      <c r="AI313" s="2">
        <v>29177.4</v>
      </c>
      <c r="AJ313" s="2">
        <v>35242.639999999999</v>
      </c>
    </row>
    <row r="314" spans="1:36">
      <c r="A314" s="9" t="s">
        <v>74</v>
      </c>
      <c r="B314" s="9" t="str">
        <f>VLOOKUP(Data[[#This Row],[or_product]],Ref_products[],2,FALSE)</f>
        <v>Soft wheat</v>
      </c>
      <c r="C314" s="9" t="str">
        <f>VLOOKUP(Data[[#This Row],[MS]],Ref_MS[],2,FALSE)</f>
        <v>Croatia</v>
      </c>
      <c r="D314" s="10" t="s">
        <v>33</v>
      </c>
      <c r="E314" s="10" t="s">
        <v>101</v>
      </c>
      <c r="F314" s="10" t="s">
        <v>4</v>
      </c>
      <c r="G314" s="11">
        <f t="shared" si="221"/>
        <v>796.37</v>
      </c>
      <c r="H314" s="2">
        <v>665.53097621500012</v>
      </c>
      <c r="I314" s="2">
        <v>550.32363076700005</v>
      </c>
      <c r="J314" s="2">
        <v>672.36290862400017</v>
      </c>
      <c r="K314" s="2">
        <v>546.08385928799999</v>
      </c>
      <c r="L314" s="2">
        <v>621.98800000000006</v>
      </c>
      <c r="M314" s="2">
        <v>797.22374310400005</v>
      </c>
      <c r="N314" s="2">
        <v>383.84017440000002</v>
      </c>
      <c r="O314" s="2">
        <v>445.73237346792058</v>
      </c>
      <c r="P314" s="2">
        <v>507.62457253584114</v>
      </c>
      <c r="Q314" s="2">
        <v>569.51677160376164</v>
      </c>
      <c r="R314" s="2">
        <v>631.40897067168214</v>
      </c>
      <c r="S314" s="2">
        <v>693.30116973960264</v>
      </c>
      <c r="T314" s="2">
        <v>755.19336880752314</v>
      </c>
      <c r="U314" s="2">
        <v>817.08556787544376</v>
      </c>
      <c r="V314" s="2">
        <v>790.70797395642455</v>
      </c>
      <c r="W314" s="2">
        <v>849.48</v>
      </c>
      <c r="X314" s="2">
        <v>930.84</v>
      </c>
      <c r="Y314" s="2">
        <v>674.69</v>
      </c>
      <c r="Z314" s="2">
        <v>770.22</v>
      </c>
      <c r="AA314" s="2">
        <v>993.64</v>
      </c>
      <c r="AB314" s="2">
        <v>994.15</v>
      </c>
      <c r="AC314" s="2">
        <v>643.34</v>
      </c>
      <c r="AD314" s="2">
        <v>752.98</v>
      </c>
      <c r="AE314" s="2">
        <v>966.55</v>
      </c>
      <c r="AF314" s="2">
        <v>684.31</v>
      </c>
      <c r="AG314" s="2">
        <v>742.5</v>
      </c>
      <c r="AH314" s="2">
        <v>792.26</v>
      </c>
      <c r="AI314" s="2">
        <v>854.35</v>
      </c>
      <c r="AJ314" s="2">
        <v>973.4</v>
      </c>
    </row>
    <row r="315" spans="1:36">
      <c r="A315" s="9" t="s">
        <v>74</v>
      </c>
      <c r="B315" s="9" t="str">
        <f>VLOOKUP(Data[[#This Row],[or_product]],Ref_products[],2,FALSE)</f>
        <v>Soft wheat</v>
      </c>
      <c r="C315" s="9" t="str">
        <f>VLOOKUP(Data[[#This Row],[MS]],Ref_MS[],2,FALSE)</f>
        <v>Italy</v>
      </c>
      <c r="D315" s="10" t="s">
        <v>33</v>
      </c>
      <c r="E315" s="10" t="s">
        <v>102</v>
      </c>
      <c r="F315" s="10" t="s">
        <v>16</v>
      </c>
      <c r="G315" s="11">
        <f t="shared" si="221"/>
        <v>2756.5133333333338</v>
      </c>
      <c r="H315" s="2">
        <v>4095.3</v>
      </c>
      <c r="I315" s="2">
        <v>3895.4</v>
      </c>
      <c r="J315" s="2">
        <v>3853.2</v>
      </c>
      <c r="K315" s="2">
        <v>3500</v>
      </c>
      <c r="L315" s="2">
        <v>3000.9</v>
      </c>
      <c r="M315" s="2">
        <v>3447.7</v>
      </c>
      <c r="N315" s="2">
        <v>3228.3</v>
      </c>
      <c r="O315" s="2">
        <v>3117.3</v>
      </c>
      <c r="P315" s="2">
        <v>2789.3</v>
      </c>
      <c r="Q315" s="2">
        <v>3279.9</v>
      </c>
      <c r="R315" s="2">
        <v>2512</v>
      </c>
      <c r="S315" s="2">
        <v>3093</v>
      </c>
      <c r="T315" s="2">
        <v>3286.1</v>
      </c>
      <c r="U315" s="2">
        <v>3193</v>
      </c>
      <c r="V315" s="2">
        <v>3247.5</v>
      </c>
      <c r="W315" s="2">
        <v>3746.2</v>
      </c>
      <c r="X315" s="2">
        <v>2692.9</v>
      </c>
      <c r="Y315" s="2">
        <v>2952.8</v>
      </c>
      <c r="Z315" s="2">
        <v>2828.88</v>
      </c>
      <c r="AA315" s="2">
        <v>3494.18</v>
      </c>
      <c r="AB315" s="2">
        <v>3341.78</v>
      </c>
      <c r="AC315" s="2">
        <v>3105.86</v>
      </c>
      <c r="AD315" s="2">
        <v>2996.13</v>
      </c>
      <c r="AE315" s="2">
        <v>2988.55</v>
      </c>
      <c r="AF315" s="2">
        <v>2753.7</v>
      </c>
      <c r="AG315" s="2">
        <v>2788.4</v>
      </c>
      <c r="AH315" s="2">
        <v>2727.44</v>
      </c>
      <c r="AI315" s="2">
        <v>2668.64</v>
      </c>
      <c r="AJ315" s="2">
        <v>2877.16</v>
      </c>
    </row>
    <row r="316" spans="1:36">
      <c r="A316" s="9" t="s">
        <v>74</v>
      </c>
      <c r="B316" s="9" t="str">
        <f>VLOOKUP(Data[[#This Row],[or_product]],Ref_products[],2,FALSE)</f>
        <v>Soft wheat</v>
      </c>
      <c r="C316" s="9" t="str">
        <f>VLOOKUP(Data[[#This Row],[MS]],Ref_MS[],2,FALSE)</f>
        <v>Cyprus</v>
      </c>
      <c r="D316" s="10" t="s">
        <v>33</v>
      </c>
      <c r="E316" s="10" t="s">
        <v>103</v>
      </c>
      <c r="F316" s="10" t="s">
        <v>17</v>
      </c>
      <c r="G316" s="11">
        <f t="shared" si="221"/>
        <v>5.18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0.32</v>
      </c>
      <c r="AF316" s="2">
        <v>2.73</v>
      </c>
      <c r="AG316" s="2">
        <v>2.81</v>
      </c>
      <c r="AH316" s="2">
        <v>10.54</v>
      </c>
      <c r="AI316" s="2">
        <v>10</v>
      </c>
      <c r="AJ316" s="2">
        <v>8.5</v>
      </c>
    </row>
    <row r="317" spans="1:36">
      <c r="A317" s="9" t="s">
        <v>74</v>
      </c>
      <c r="B317" s="9" t="str">
        <f>VLOOKUP(Data[[#This Row],[or_product]],Ref_products[],2,FALSE)</f>
        <v>Soft wheat</v>
      </c>
      <c r="C317" s="9" t="str">
        <f>VLOOKUP(Data[[#This Row],[MS]],Ref_MS[],2,FALSE)</f>
        <v>Latvia</v>
      </c>
      <c r="D317" s="10" t="s">
        <v>33</v>
      </c>
      <c r="E317" s="10" t="s">
        <v>104</v>
      </c>
      <c r="F317" s="10" t="s">
        <v>18</v>
      </c>
      <c r="G317" s="11">
        <f t="shared" si="221"/>
        <v>2190.7000000000003</v>
      </c>
      <c r="H317" s="2">
        <v>338.3</v>
      </c>
      <c r="I317" s="2">
        <v>199.4</v>
      </c>
      <c r="J317" s="2">
        <v>243.7</v>
      </c>
      <c r="K317" s="2">
        <v>357.5</v>
      </c>
      <c r="L317" s="2">
        <v>394.6</v>
      </c>
      <c r="M317" s="2">
        <v>385.3</v>
      </c>
      <c r="N317" s="2">
        <v>351.9</v>
      </c>
      <c r="O317" s="2">
        <v>427.4</v>
      </c>
      <c r="P317" s="2">
        <v>451.7</v>
      </c>
      <c r="Q317" s="2">
        <v>519.5</v>
      </c>
      <c r="R317" s="2">
        <v>468.4</v>
      </c>
      <c r="S317" s="2">
        <v>499.9</v>
      </c>
      <c r="T317" s="2">
        <v>676.5</v>
      </c>
      <c r="U317" s="2">
        <v>598.29999999999995</v>
      </c>
      <c r="V317" s="2">
        <v>807.3</v>
      </c>
      <c r="W317" s="2">
        <v>989.6</v>
      </c>
      <c r="X317" s="2">
        <v>1036.4000000000001</v>
      </c>
      <c r="Y317" s="2">
        <v>989.4</v>
      </c>
      <c r="Z317" s="2">
        <v>939.5</v>
      </c>
      <c r="AA317" s="2">
        <v>1539.8</v>
      </c>
      <c r="AB317" s="2">
        <v>1435</v>
      </c>
      <c r="AC317" s="2">
        <v>1467.5</v>
      </c>
      <c r="AD317" s="2">
        <v>2250.1</v>
      </c>
      <c r="AE317" s="2">
        <v>2062.3000000000002</v>
      </c>
      <c r="AF317" s="2">
        <v>2138.8000000000002</v>
      </c>
      <c r="AG317" s="2">
        <v>1431.6</v>
      </c>
      <c r="AH317" s="2">
        <v>2371</v>
      </c>
      <c r="AI317" s="2">
        <v>2659.6</v>
      </c>
      <c r="AJ317" s="2">
        <v>2407.6999999999998</v>
      </c>
    </row>
    <row r="318" spans="1:36">
      <c r="A318" s="9" t="s">
        <v>74</v>
      </c>
      <c r="B318" s="9" t="str">
        <f>VLOOKUP(Data[[#This Row],[or_product]],Ref_products[],2,FALSE)</f>
        <v>Soft wheat</v>
      </c>
      <c r="C318" s="9" t="str">
        <f>VLOOKUP(Data[[#This Row],[MS]],Ref_MS[],2,FALSE)</f>
        <v>Lithuania</v>
      </c>
      <c r="D318" s="10" t="s">
        <v>33</v>
      </c>
      <c r="E318" s="10" t="s">
        <v>105</v>
      </c>
      <c r="F318" s="10" t="s">
        <v>19</v>
      </c>
      <c r="G318" s="11">
        <f t="shared" si="221"/>
        <v>3868.57</v>
      </c>
      <c r="H318" s="2">
        <v>890.6</v>
      </c>
      <c r="I318" s="2">
        <v>549.4</v>
      </c>
      <c r="J318" s="2">
        <v>637.29999999999995</v>
      </c>
      <c r="K318" s="2">
        <v>936.2</v>
      </c>
      <c r="L318" s="2">
        <v>1127.4000000000001</v>
      </c>
      <c r="M318" s="2">
        <v>1031</v>
      </c>
      <c r="N318" s="2">
        <v>870.9</v>
      </c>
      <c r="O318" s="2">
        <v>1237.5999999999999</v>
      </c>
      <c r="P318" s="2">
        <v>1076.3</v>
      </c>
      <c r="Q318" s="2">
        <v>1217.5999999999999</v>
      </c>
      <c r="R318" s="2">
        <v>1204.0999999999999</v>
      </c>
      <c r="S318" s="2">
        <v>1430.2</v>
      </c>
      <c r="T318" s="2">
        <v>1379.4</v>
      </c>
      <c r="U318" s="2">
        <v>809.8</v>
      </c>
      <c r="V318" s="2">
        <v>1390.7</v>
      </c>
      <c r="W318" s="2">
        <v>1722.5</v>
      </c>
      <c r="X318" s="2">
        <v>2100.1999999999998</v>
      </c>
      <c r="Y318" s="2">
        <v>1710.4</v>
      </c>
      <c r="Z318" s="2">
        <v>1869.3</v>
      </c>
      <c r="AA318" s="2">
        <v>2998.9</v>
      </c>
      <c r="AB318" s="2">
        <v>2871.3</v>
      </c>
      <c r="AC318" s="2">
        <v>3230.6</v>
      </c>
      <c r="AD318" s="2">
        <v>4380.33</v>
      </c>
      <c r="AE318" s="2">
        <v>3844.49</v>
      </c>
      <c r="AF318" s="2">
        <v>3917.37</v>
      </c>
      <c r="AG318" s="2">
        <v>2838.9</v>
      </c>
      <c r="AH318" s="2">
        <v>3843.85</v>
      </c>
      <c r="AI318" s="2">
        <v>4818.75</v>
      </c>
      <c r="AJ318" s="2">
        <v>4248.8500000000004</v>
      </c>
    </row>
    <row r="319" spans="1:36">
      <c r="A319" s="9" t="s">
        <v>74</v>
      </c>
      <c r="B319" s="9" t="str">
        <f>VLOOKUP(Data[[#This Row],[or_product]],Ref_products[],2,FALSE)</f>
        <v>Soft wheat</v>
      </c>
      <c r="C319" s="9" t="str">
        <f>VLOOKUP(Data[[#This Row],[MS]],Ref_MS[],2,FALSE)</f>
        <v>Luxembourg</v>
      </c>
      <c r="D319" s="10" t="s">
        <v>33</v>
      </c>
      <c r="E319" s="10" t="s">
        <v>106</v>
      </c>
      <c r="F319" s="10" t="s">
        <v>20</v>
      </c>
      <c r="G319" s="11">
        <f t="shared" si="221"/>
        <v>75.233333333333306</v>
      </c>
      <c r="H319" s="2">
        <v>48.5</v>
      </c>
      <c r="I319" s="2">
        <v>45.2</v>
      </c>
      <c r="J319" s="2">
        <v>52.7</v>
      </c>
      <c r="K319" s="2">
        <v>64.400000000000006</v>
      </c>
      <c r="L319" s="2">
        <v>57.4</v>
      </c>
      <c r="M319" s="2">
        <v>60.1</v>
      </c>
      <c r="N319" s="2">
        <v>46.4</v>
      </c>
      <c r="O319" s="2">
        <v>61.2</v>
      </c>
      <c r="P319" s="2">
        <v>54</v>
      </c>
      <c r="Q319" s="2">
        <v>71.7</v>
      </c>
      <c r="R319" s="2">
        <v>68.599999999999994</v>
      </c>
      <c r="S319" s="2">
        <v>80</v>
      </c>
      <c r="T319" s="2">
        <v>71.7</v>
      </c>
      <c r="U319" s="2">
        <v>75.599999999999994</v>
      </c>
      <c r="V319" s="2">
        <v>70.5</v>
      </c>
      <c r="W319" s="2">
        <v>97.2</v>
      </c>
      <c r="X319" s="2">
        <v>90.9</v>
      </c>
      <c r="Y319" s="2">
        <v>83.47</v>
      </c>
      <c r="Z319" s="2">
        <v>76.84</v>
      </c>
      <c r="AA319" s="2">
        <v>79.2</v>
      </c>
      <c r="AB319" s="2">
        <v>91.06</v>
      </c>
      <c r="AC319" s="2">
        <v>77.94</v>
      </c>
      <c r="AD319" s="2">
        <v>91.06</v>
      </c>
      <c r="AE319" s="2">
        <v>70.069999999999993</v>
      </c>
      <c r="AF319" s="2">
        <v>77.459999999999994</v>
      </c>
      <c r="AG319" s="2">
        <v>77.84</v>
      </c>
      <c r="AH319" s="2">
        <v>80.3</v>
      </c>
      <c r="AI319" s="2">
        <v>70.400000000000006</v>
      </c>
      <c r="AJ319" s="2">
        <v>74.98</v>
      </c>
    </row>
    <row r="320" spans="1:36">
      <c r="A320" s="9" t="s">
        <v>74</v>
      </c>
      <c r="B320" s="9" t="str">
        <f>VLOOKUP(Data[[#This Row],[or_product]],Ref_products[],2,FALSE)</f>
        <v>Soft wheat</v>
      </c>
      <c r="C320" s="9" t="str">
        <f>VLOOKUP(Data[[#This Row],[MS]],Ref_MS[],2,FALSE)</f>
        <v>Hungary</v>
      </c>
      <c r="D320" s="10" t="s">
        <v>33</v>
      </c>
      <c r="E320" s="10" t="s">
        <v>107</v>
      </c>
      <c r="F320" s="10" t="s">
        <v>21</v>
      </c>
      <c r="G320" s="11">
        <f t="shared" si="221"/>
        <v>5117.2433333333329</v>
      </c>
      <c r="H320" s="2">
        <v>2991</v>
      </c>
      <c r="I320" s="2">
        <v>4844</v>
      </c>
      <c r="J320" s="2">
        <v>4584</v>
      </c>
      <c r="K320" s="2">
        <v>3880</v>
      </c>
      <c r="L320" s="2">
        <v>5228</v>
      </c>
      <c r="M320" s="2">
        <v>4862.3999999999996</v>
      </c>
      <c r="N320" s="2">
        <v>2604.1</v>
      </c>
      <c r="O320" s="2">
        <v>3647.95</v>
      </c>
      <c r="P320" s="2">
        <v>5147.68</v>
      </c>
      <c r="Q320" s="2">
        <v>3867.6</v>
      </c>
      <c r="R320" s="2">
        <v>2917.5</v>
      </c>
      <c r="S320" s="2">
        <v>5952.9</v>
      </c>
      <c r="T320" s="2">
        <v>5049.2</v>
      </c>
      <c r="U320" s="2">
        <v>4336.3999999999996</v>
      </c>
      <c r="V320" s="2">
        <v>3957.5</v>
      </c>
      <c r="W320" s="2">
        <v>5594.2</v>
      </c>
      <c r="X320" s="2">
        <v>4371.3999999999996</v>
      </c>
      <c r="Y320" s="2">
        <v>3701.03</v>
      </c>
      <c r="Z320" s="2">
        <v>4056.73</v>
      </c>
      <c r="AA320" s="2">
        <v>3965.36</v>
      </c>
      <c r="AB320" s="2">
        <v>4993.45</v>
      </c>
      <c r="AC320" s="2">
        <v>5194.66</v>
      </c>
      <c r="AD320" s="2">
        <v>5237.57</v>
      </c>
      <c r="AE320" s="2">
        <v>5453.3</v>
      </c>
      <c r="AF320" s="2">
        <v>5087.1499999999996</v>
      </c>
      <c r="AG320" s="2">
        <v>5049.34</v>
      </c>
      <c r="AH320" s="2">
        <v>5215.24</v>
      </c>
      <c r="AI320" s="2">
        <v>5000.79</v>
      </c>
      <c r="AJ320" s="2">
        <v>5156.13</v>
      </c>
    </row>
    <row r="321" spans="1:36">
      <c r="A321" s="9" t="s">
        <v>74</v>
      </c>
      <c r="B321" s="9" t="str">
        <f>VLOOKUP(Data[[#This Row],[or_product]],Ref_products[],2,FALSE)</f>
        <v>Soft wheat</v>
      </c>
      <c r="C321" s="9" t="str">
        <f>VLOOKUP(Data[[#This Row],[MS]],Ref_MS[],2,FALSE)</f>
        <v>Malta</v>
      </c>
      <c r="D321" s="10" t="s">
        <v>33</v>
      </c>
      <c r="E321" s="10" t="s">
        <v>108</v>
      </c>
      <c r="F321" s="10" t="s">
        <v>22</v>
      </c>
      <c r="G321" s="11">
        <f t="shared" si="221"/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</row>
    <row r="322" spans="1:36">
      <c r="A322" s="9" t="s">
        <v>74</v>
      </c>
      <c r="B322" s="9" t="str">
        <f>VLOOKUP(Data[[#This Row],[or_product]],Ref_products[],2,FALSE)</f>
        <v>Soft wheat</v>
      </c>
      <c r="C322" s="9" t="str">
        <f>VLOOKUP(Data[[#This Row],[MS]],Ref_MS[],2,FALSE)</f>
        <v>Netherlands</v>
      </c>
      <c r="D322" s="10" t="s">
        <v>33</v>
      </c>
      <c r="E322" s="10" t="s">
        <v>109</v>
      </c>
      <c r="F322" s="10" t="s">
        <v>23</v>
      </c>
      <c r="G322" s="11">
        <f t="shared" si="221"/>
        <v>1011.9366666666665</v>
      </c>
      <c r="H322" s="2">
        <v>1034.9000000000001</v>
      </c>
      <c r="I322" s="2">
        <v>981</v>
      </c>
      <c r="J322" s="2">
        <v>1166.7</v>
      </c>
      <c r="K322" s="2">
        <v>1268.9000000000001</v>
      </c>
      <c r="L322" s="2">
        <v>1062.5999999999999</v>
      </c>
      <c r="M322" s="2">
        <v>1072</v>
      </c>
      <c r="N322" s="2">
        <v>851.4</v>
      </c>
      <c r="O322" s="2">
        <v>1142.7</v>
      </c>
      <c r="P322" s="2">
        <v>990.7</v>
      </c>
      <c r="Q322" s="2">
        <v>1056.5999999999999</v>
      </c>
      <c r="R322" s="2">
        <v>1130.0999999999999</v>
      </c>
      <c r="S322" s="2">
        <v>1223.9000000000001</v>
      </c>
      <c r="T322" s="2">
        <v>1174.7</v>
      </c>
      <c r="U322" s="2">
        <v>1184.5</v>
      </c>
      <c r="V322" s="2">
        <v>1018.4</v>
      </c>
      <c r="W322" s="2">
        <v>1366.2</v>
      </c>
      <c r="X322" s="2">
        <v>1402</v>
      </c>
      <c r="Y322" s="2">
        <v>1370</v>
      </c>
      <c r="Z322" s="2">
        <v>1175</v>
      </c>
      <c r="AA322" s="2">
        <v>1302</v>
      </c>
      <c r="AB322" s="2">
        <v>1335</v>
      </c>
      <c r="AC322" s="2">
        <v>1304</v>
      </c>
      <c r="AD322" s="2">
        <v>1287.78</v>
      </c>
      <c r="AE322" s="2">
        <v>1016.48</v>
      </c>
      <c r="AF322" s="2">
        <v>1054.1500000000001</v>
      </c>
      <c r="AG322" s="2">
        <v>965.18</v>
      </c>
      <c r="AH322" s="2">
        <v>1137.81</v>
      </c>
      <c r="AI322" s="2">
        <v>938.82</v>
      </c>
      <c r="AJ322" s="2">
        <v>968.75</v>
      </c>
    </row>
    <row r="323" spans="1:36">
      <c r="A323" s="9" t="s">
        <v>74</v>
      </c>
      <c r="B323" s="9" t="str">
        <f>VLOOKUP(Data[[#This Row],[or_product]],Ref_products[],2,FALSE)</f>
        <v>Soft wheat</v>
      </c>
      <c r="C323" s="9" t="str">
        <f>VLOOKUP(Data[[#This Row],[MS]],Ref_MS[],2,FALSE)</f>
        <v>Austria</v>
      </c>
      <c r="D323" s="10" t="s">
        <v>33</v>
      </c>
      <c r="E323" s="10" t="s">
        <v>110</v>
      </c>
      <c r="F323" s="10" t="s">
        <v>24</v>
      </c>
      <c r="G323" s="11">
        <f t="shared" si="221"/>
        <v>1486.5766666666666</v>
      </c>
      <c r="H323" s="2">
        <v>984.9</v>
      </c>
      <c r="I323" s="2">
        <v>1217.0999999999999</v>
      </c>
      <c r="J323" s="2">
        <v>1264.5999999999999</v>
      </c>
      <c r="K323" s="2">
        <v>1197.9000000000001</v>
      </c>
      <c r="L323" s="2">
        <v>1301.9000000000001</v>
      </c>
      <c r="M323" s="2">
        <v>1275.7</v>
      </c>
      <c r="N323" s="2">
        <v>1317.8</v>
      </c>
      <c r="O323" s="2">
        <v>1269.3</v>
      </c>
      <c r="P323" s="2">
        <v>1462.2</v>
      </c>
      <c r="Q323" s="2">
        <v>1384.8</v>
      </c>
      <c r="R323" s="2">
        <v>1127.5999999999999</v>
      </c>
      <c r="S323" s="2">
        <v>1630.2</v>
      </c>
      <c r="T323" s="2">
        <v>1390.4</v>
      </c>
      <c r="U323" s="2">
        <v>1319.7</v>
      </c>
      <c r="V323" s="2">
        <v>1346.1</v>
      </c>
      <c r="W323" s="2">
        <v>1598.4</v>
      </c>
      <c r="X323" s="2">
        <v>1456.7</v>
      </c>
      <c r="Y323" s="2">
        <v>1439.07</v>
      </c>
      <c r="Z323" s="2">
        <v>1703.84</v>
      </c>
      <c r="AA323" s="2">
        <v>1231.82</v>
      </c>
      <c r="AB323" s="2">
        <v>1534.57</v>
      </c>
      <c r="AC323" s="2">
        <v>1737.16</v>
      </c>
      <c r="AD323" s="2">
        <v>1637.26</v>
      </c>
      <c r="AE323" s="2">
        <v>1853.05</v>
      </c>
      <c r="AF323" s="2">
        <v>1351.16</v>
      </c>
      <c r="AG323" s="2">
        <v>1283.6600000000001</v>
      </c>
      <c r="AH323" s="2">
        <v>1525.5</v>
      </c>
      <c r="AI323" s="2">
        <v>1583.07</v>
      </c>
      <c r="AJ323" s="2">
        <v>1450.91</v>
      </c>
    </row>
    <row r="324" spans="1:36">
      <c r="A324" s="9" t="s">
        <v>74</v>
      </c>
      <c r="B324" s="9" t="str">
        <f>VLOOKUP(Data[[#This Row],[or_product]],Ref_products[],2,FALSE)</f>
        <v>Soft wheat</v>
      </c>
      <c r="C324" s="9" t="str">
        <f>VLOOKUP(Data[[#This Row],[MS]],Ref_MS[],2,FALSE)</f>
        <v>Poland</v>
      </c>
      <c r="D324" s="10" t="s">
        <v>33</v>
      </c>
      <c r="E324" s="10" t="s">
        <v>111</v>
      </c>
      <c r="F324" s="10" t="s">
        <v>25</v>
      </c>
      <c r="G324" s="11">
        <f t="shared" si="221"/>
        <v>11168.656666666664</v>
      </c>
      <c r="H324" s="2">
        <v>8242.7000000000007</v>
      </c>
      <c r="I324" s="2">
        <v>7658.5</v>
      </c>
      <c r="J324" s="2">
        <v>8668</v>
      </c>
      <c r="K324" s="2">
        <v>8575.9</v>
      </c>
      <c r="L324" s="2">
        <v>8192.7000000000007</v>
      </c>
      <c r="M324" s="2">
        <v>9536.6</v>
      </c>
      <c r="N324" s="2">
        <v>9051.2999999999993</v>
      </c>
      <c r="O324" s="2">
        <v>8502.9</v>
      </c>
      <c r="P324" s="2">
        <v>9283</v>
      </c>
      <c r="Q324" s="2">
        <v>9304</v>
      </c>
      <c r="R324" s="2">
        <v>7858.2</v>
      </c>
      <c r="S324" s="2">
        <v>9892.5</v>
      </c>
      <c r="T324" s="2">
        <v>8771.4</v>
      </c>
      <c r="U324" s="2">
        <v>7059.7</v>
      </c>
      <c r="V324" s="2">
        <v>8317.2999999999993</v>
      </c>
      <c r="W324" s="2">
        <v>9274.9</v>
      </c>
      <c r="X324" s="2">
        <v>9789.9</v>
      </c>
      <c r="Y324" s="2">
        <v>9408.1</v>
      </c>
      <c r="Z324" s="2">
        <v>9339.2000000000007</v>
      </c>
      <c r="AA324" s="2">
        <v>8607.6</v>
      </c>
      <c r="AB324" s="2">
        <v>9485.2000000000007</v>
      </c>
      <c r="AC324" s="2">
        <v>11628.67</v>
      </c>
      <c r="AD324" s="2">
        <v>10957.8</v>
      </c>
      <c r="AE324" s="2">
        <v>10827.9</v>
      </c>
      <c r="AF324" s="2">
        <v>11665.7</v>
      </c>
      <c r="AG324" s="2">
        <v>9820.32</v>
      </c>
      <c r="AH324" s="2">
        <v>11012.37</v>
      </c>
      <c r="AI324" s="2">
        <v>12668.91</v>
      </c>
      <c r="AJ324" s="2">
        <v>12119.02</v>
      </c>
    </row>
    <row r="325" spans="1:36">
      <c r="A325" s="9" t="s">
        <v>74</v>
      </c>
      <c r="B325" s="9" t="str">
        <f>VLOOKUP(Data[[#This Row],[or_product]],Ref_products[],2,FALSE)</f>
        <v>Soft wheat</v>
      </c>
      <c r="C325" s="9" t="str">
        <f>VLOOKUP(Data[[#This Row],[MS]],Ref_MS[],2,FALSE)</f>
        <v>Portugal</v>
      </c>
      <c r="D325" s="10" t="s">
        <v>33</v>
      </c>
      <c r="E325" s="10" t="s">
        <v>112</v>
      </c>
      <c r="F325" s="10" t="s">
        <v>1</v>
      </c>
      <c r="G325" s="11">
        <f t="shared" si="221"/>
        <v>63.220000000000006</v>
      </c>
      <c r="H325" s="2">
        <v>403</v>
      </c>
      <c r="I325" s="2">
        <v>420</v>
      </c>
      <c r="J325" s="2">
        <v>329</v>
      </c>
      <c r="K325" s="2">
        <v>362</v>
      </c>
      <c r="L325" s="2">
        <v>297.5</v>
      </c>
      <c r="M325" s="2">
        <v>123.1</v>
      </c>
      <c r="N325" s="2">
        <v>238</v>
      </c>
      <c r="O325" s="2">
        <v>182.2</v>
      </c>
      <c r="P325" s="2">
        <v>50.91</v>
      </c>
      <c r="Q325" s="2">
        <v>85.84</v>
      </c>
      <c r="R325" s="2">
        <v>36.15</v>
      </c>
      <c r="S325" s="2">
        <v>58.29</v>
      </c>
      <c r="T325" s="2">
        <v>80.36</v>
      </c>
      <c r="U325" s="2">
        <v>242.08</v>
      </c>
      <c r="V325" s="2">
        <v>99.76</v>
      </c>
      <c r="W325" s="2">
        <v>196.34</v>
      </c>
      <c r="X325" s="2">
        <v>103.77</v>
      </c>
      <c r="Y325" s="2">
        <v>66.959999999999994</v>
      </c>
      <c r="Z325" s="2">
        <v>47.1</v>
      </c>
      <c r="AA325" s="2">
        <v>54.72</v>
      </c>
      <c r="AB325" s="2">
        <v>89.34</v>
      </c>
      <c r="AC325" s="2">
        <v>94.96</v>
      </c>
      <c r="AD325" s="2">
        <v>74.489999999999995</v>
      </c>
      <c r="AE325" s="2">
        <v>77.3</v>
      </c>
      <c r="AF325" s="2">
        <v>50.26</v>
      </c>
      <c r="AG325" s="2">
        <v>56.57</v>
      </c>
      <c r="AH325" s="2">
        <v>62.68</v>
      </c>
      <c r="AI325" s="2">
        <v>70.41</v>
      </c>
      <c r="AJ325" s="2">
        <v>66.89</v>
      </c>
    </row>
    <row r="326" spans="1:36">
      <c r="A326" s="9" t="s">
        <v>74</v>
      </c>
      <c r="B326" s="9" t="str">
        <f>VLOOKUP(Data[[#This Row],[or_product]],Ref_products[],2,FALSE)</f>
        <v>Soft wheat</v>
      </c>
      <c r="C326" s="9" t="str">
        <f>VLOOKUP(Data[[#This Row],[MS]],Ref_MS[],2,FALSE)</f>
        <v>Romania</v>
      </c>
      <c r="D326" s="10" t="s">
        <v>33</v>
      </c>
      <c r="E326" s="10" t="s">
        <v>113</v>
      </c>
      <c r="F326" s="10" t="s">
        <v>26</v>
      </c>
      <c r="G326" s="11">
        <f t="shared" si="221"/>
        <v>9514.5899999999983</v>
      </c>
      <c r="H326" s="2">
        <v>5314.1</v>
      </c>
      <c r="I326" s="2">
        <v>6135.3</v>
      </c>
      <c r="J326" s="2">
        <v>7666.6</v>
      </c>
      <c r="K326" s="2">
        <v>3143.8</v>
      </c>
      <c r="L326" s="2">
        <v>7153</v>
      </c>
      <c r="M326" s="2">
        <v>5176.6000000000004</v>
      </c>
      <c r="N326" s="2">
        <v>4659.1000000000004</v>
      </c>
      <c r="O326" s="2">
        <v>4430.67</v>
      </c>
      <c r="P326" s="2">
        <v>7725.42</v>
      </c>
      <c r="Q326" s="2">
        <v>4412.55</v>
      </c>
      <c r="R326" s="2">
        <v>2477.4299999999998</v>
      </c>
      <c r="S326" s="2">
        <v>7798.05</v>
      </c>
      <c r="T326" s="2">
        <v>7330.5</v>
      </c>
      <c r="U326" s="2">
        <v>5517.75</v>
      </c>
      <c r="V326" s="2">
        <v>3043.17</v>
      </c>
      <c r="W326" s="2">
        <v>7176.03</v>
      </c>
      <c r="X326" s="2">
        <v>5186.74</v>
      </c>
      <c r="Y326" s="2">
        <v>5783.57</v>
      </c>
      <c r="Z326" s="2">
        <v>7116.93</v>
      </c>
      <c r="AA326" s="2">
        <v>5275.63</v>
      </c>
      <c r="AB326" s="2">
        <v>7283.62</v>
      </c>
      <c r="AC326" s="2">
        <v>7565.41</v>
      </c>
      <c r="AD326" s="2">
        <v>7954.51</v>
      </c>
      <c r="AE326" s="2">
        <v>8406.48</v>
      </c>
      <c r="AF326" s="2">
        <v>10014.379999999999</v>
      </c>
      <c r="AG326" s="2">
        <v>10122.91</v>
      </c>
      <c r="AH326" s="2">
        <v>10280.58</v>
      </c>
      <c r="AI326" s="2">
        <v>6743.86</v>
      </c>
      <c r="AJ326" s="2">
        <v>11353.86</v>
      </c>
    </row>
    <row r="327" spans="1:36">
      <c r="A327" s="9" t="s">
        <v>74</v>
      </c>
      <c r="B327" s="9" t="str">
        <f>VLOOKUP(Data[[#This Row],[or_product]],Ref_products[],2,FALSE)</f>
        <v>Soft wheat</v>
      </c>
      <c r="C327" s="9" t="str">
        <f>VLOOKUP(Data[[#This Row],[MS]],Ref_MS[],2,FALSE)</f>
        <v>Slovenia</v>
      </c>
      <c r="D327" s="10" t="s">
        <v>33</v>
      </c>
      <c r="E327" s="10" t="s">
        <v>114</v>
      </c>
      <c r="F327" s="10" t="s">
        <v>27</v>
      </c>
      <c r="G327" s="11">
        <f t="shared" si="221"/>
        <v>146.29999999999998</v>
      </c>
      <c r="H327" s="2">
        <v>142.9</v>
      </c>
      <c r="I327" s="2">
        <v>155.30000000000001</v>
      </c>
      <c r="J327" s="2">
        <v>155.6</v>
      </c>
      <c r="K327" s="2">
        <v>137.1</v>
      </c>
      <c r="L327" s="2">
        <v>138.9</v>
      </c>
      <c r="M327" s="2">
        <v>169.1</v>
      </c>
      <c r="N327" s="2">
        <v>117.3</v>
      </c>
      <c r="O327" s="2">
        <v>162.56</v>
      </c>
      <c r="P327" s="2">
        <v>181.08</v>
      </c>
      <c r="Q327" s="2">
        <v>174.87</v>
      </c>
      <c r="R327" s="2">
        <v>122.92</v>
      </c>
      <c r="S327" s="2">
        <v>146.83000000000001</v>
      </c>
      <c r="T327" s="2">
        <v>141.29</v>
      </c>
      <c r="U327" s="2">
        <v>134.44999999999999</v>
      </c>
      <c r="V327" s="2">
        <v>133.34</v>
      </c>
      <c r="W327" s="2">
        <v>160.30000000000001</v>
      </c>
      <c r="X327" s="2">
        <v>136.9</v>
      </c>
      <c r="Y327" s="2">
        <v>153.47999999999999</v>
      </c>
      <c r="Z327" s="2">
        <v>153.58000000000001</v>
      </c>
      <c r="AA327" s="2">
        <v>188.07</v>
      </c>
      <c r="AB327" s="2">
        <v>138.24</v>
      </c>
      <c r="AC327" s="2">
        <v>173.24</v>
      </c>
      <c r="AD327" s="2">
        <v>157.06</v>
      </c>
      <c r="AE327" s="2">
        <v>163.16999999999999</v>
      </c>
      <c r="AF327" s="2">
        <v>140.96</v>
      </c>
      <c r="AG327" s="2">
        <v>121.9</v>
      </c>
      <c r="AH327" s="2">
        <v>139.81</v>
      </c>
      <c r="AI327" s="2">
        <v>158.13</v>
      </c>
      <c r="AJ327" s="2">
        <v>154.44999999999999</v>
      </c>
    </row>
    <row r="328" spans="1:36">
      <c r="A328" s="9" t="s">
        <v>74</v>
      </c>
      <c r="B328" s="9" t="str">
        <f>VLOOKUP(Data[[#This Row],[or_product]],Ref_products[],2,FALSE)</f>
        <v>Soft wheat</v>
      </c>
      <c r="C328" s="9" t="str">
        <f>VLOOKUP(Data[[#This Row],[MS]],Ref_MS[],2,FALSE)</f>
        <v>Slovakia</v>
      </c>
      <c r="D328" s="10" t="s">
        <v>33</v>
      </c>
      <c r="E328" s="10" t="s">
        <v>115</v>
      </c>
      <c r="F328" s="10" t="s">
        <v>28</v>
      </c>
      <c r="G328" s="11">
        <f t="shared" si="221"/>
        <v>1804.4366666666665</v>
      </c>
      <c r="H328" s="2">
        <v>1528.5</v>
      </c>
      <c r="I328" s="2">
        <v>2144.6</v>
      </c>
      <c r="J328" s="2">
        <v>1937.9</v>
      </c>
      <c r="K328" s="2">
        <v>1713.1</v>
      </c>
      <c r="L328" s="2">
        <v>1886</v>
      </c>
      <c r="M328" s="2">
        <v>1776.2</v>
      </c>
      <c r="N328" s="2">
        <v>1173.5</v>
      </c>
      <c r="O328" s="2">
        <v>1243.5999999999999</v>
      </c>
      <c r="P328" s="2">
        <v>1766.1</v>
      </c>
      <c r="Q328" s="2">
        <v>1542.1</v>
      </c>
      <c r="R328" s="2">
        <v>917.7</v>
      </c>
      <c r="S328" s="2">
        <v>1732.8</v>
      </c>
      <c r="T328" s="2">
        <v>1586.1</v>
      </c>
      <c r="U328" s="2">
        <v>1324.8</v>
      </c>
      <c r="V328" s="2">
        <v>1366.2</v>
      </c>
      <c r="W328" s="2">
        <v>1784.4</v>
      </c>
      <c r="X328" s="2">
        <v>1501.3</v>
      </c>
      <c r="Y328" s="2">
        <v>1111.8800000000001</v>
      </c>
      <c r="Z328" s="2">
        <v>1578.7</v>
      </c>
      <c r="AA328" s="2">
        <v>1246.69</v>
      </c>
      <c r="AB328" s="2">
        <v>1636.58</v>
      </c>
      <c r="AC328" s="2">
        <v>2020.32</v>
      </c>
      <c r="AD328" s="2">
        <v>1968.84</v>
      </c>
      <c r="AE328" s="2">
        <v>2194.48</v>
      </c>
      <c r="AF328" s="2">
        <v>1587.77</v>
      </c>
      <c r="AG328" s="2">
        <v>1702.16</v>
      </c>
      <c r="AH328" s="2">
        <v>1751.33</v>
      </c>
      <c r="AI328" s="2">
        <v>1959.82</v>
      </c>
      <c r="AJ328" s="2">
        <v>1718.2</v>
      </c>
    </row>
    <row r="329" spans="1:36">
      <c r="A329" s="9" t="s">
        <v>74</v>
      </c>
      <c r="B329" s="9" t="str">
        <f>VLOOKUP(Data[[#This Row],[or_product]],Ref_products[],2,FALSE)</f>
        <v>Soft wheat</v>
      </c>
      <c r="C329" s="9" t="str">
        <f>VLOOKUP(Data[[#This Row],[MS]],Ref_MS[],2,FALSE)</f>
        <v>Finland</v>
      </c>
      <c r="D329" s="10" t="s">
        <v>33</v>
      </c>
      <c r="E329" s="10" t="s">
        <v>116</v>
      </c>
      <c r="F329" s="10" t="s">
        <v>29</v>
      </c>
      <c r="G329" s="11">
        <f t="shared" si="221"/>
        <v>767.76666666666677</v>
      </c>
      <c r="H329" s="2">
        <v>358.5</v>
      </c>
      <c r="I329" s="2">
        <v>337.4</v>
      </c>
      <c r="J329" s="2">
        <v>379.5</v>
      </c>
      <c r="K329" s="2">
        <v>459.3</v>
      </c>
      <c r="L329" s="2">
        <v>464.1</v>
      </c>
      <c r="M329" s="2">
        <v>396.9</v>
      </c>
      <c r="N329" s="2">
        <v>254.1</v>
      </c>
      <c r="O329" s="2">
        <v>538.29999999999995</v>
      </c>
      <c r="P329" s="2">
        <v>488.9</v>
      </c>
      <c r="Q329" s="2">
        <v>569</v>
      </c>
      <c r="R329" s="2">
        <v>679</v>
      </c>
      <c r="S329" s="2">
        <v>782.3</v>
      </c>
      <c r="T329" s="2">
        <v>801.2</v>
      </c>
      <c r="U329" s="2">
        <v>684.1</v>
      </c>
      <c r="V329" s="2">
        <v>796.8</v>
      </c>
      <c r="W329" s="2">
        <v>787.5</v>
      </c>
      <c r="X329" s="2">
        <v>887</v>
      </c>
      <c r="Y329" s="2">
        <v>724.4</v>
      </c>
      <c r="Z329" s="2">
        <v>974.8</v>
      </c>
      <c r="AA329" s="2">
        <v>887.1</v>
      </c>
      <c r="AB329" s="2">
        <v>869.4</v>
      </c>
      <c r="AC329" s="2">
        <v>1088.2</v>
      </c>
      <c r="AD329" s="2">
        <v>992.1</v>
      </c>
      <c r="AE329" s="2">
        <v>823.9</v>
      </c>
      <c r="AF329" s="2">
        <v>802</v>
      </c>
      <c r="AG329" s="2">
        <v>494.7</v>
      </c>
      <c r="AH329" s="2">
        <v>901.6</v>
      </c>
      <c r="AI329" s="2">
        <v>677.4</v>
      </c>
      <c r="AJ329" s="2">
        <v>677.7</v>
      </c>
    </row>
    <row r="330" spans="1:36">
      <c r="A330" s="9" t="s">
        <v>74</v>
      </c>
      <c r="B330" s="9" t="str">
        <f>VLOOKUP(Data[[#This Row],[or_product]],Ref_products[],2,FALSE)</f>
        <v>Soft wheat</v>
      </c>
      <c r="C330" s="9" t="str">
        <f>VLOOKUP(Data[[#This Row],[MS]],Ref_MS[],2,FALSE)</f>
        <v>Sweden</v>
      </c>
      <c r="D330" s="10" t="s">
        <v>33</v>
      </c>
      <c r="E330" s="10" t="s">
        <v>117</v>
      </c>
      <c r="F330" s="10" t="s">
        <v>30</v>
      </c>
      <c r="G330" s="11">
        <f t="shared" si="221"/>
        <v>3118.1666666666665</v>
      </c>
      <c r="H330" s="2">
        <v>1746.3</v>
      </c>
      <c r="I330" s="2">
        <v>1344.9</v>
      </c>
      <c r="J330" s="2">
        <v>1553.8</v>
      </c>
      <c r="K330" s="2">
        <v>2029.9</v>
      </c>
      <c r="L330" s="2">
        <v>2056.1999999999998</v>
      </c>
      <c r="M330" s="2">
        <v>2248.6999999999998</v>
      </c>
      <c r="N330" s="2">
        <v>1658.9</v>
      </c>
      <c r="O330" s="2">
        <v>2399.9</v>
      </c>
      <c r="P330" s="2">
        <v>2344.8000000000002</v>
      </c>
      <c r="Q330" s="2">
        <v>2112.6</v>
      </c>
      <c r="R330" s="2">
        <v>2282.6999999999998</v>
      </c>
      <c r="S330" s="2">
        <v>2412.3000000000002</v>
      </c>
      <c r="T330" s="2">
        <v>2246.8000000000002</v>
      </c>
      <c r="U330" s="2">
        <v>1967.4</v>
      </c>
      <c r="V330" s="2">
        <v>2255.6999999999998</v>
      </c>
      <c r="W330" s="2">
        <v>2202.1999999999998</v>
      </c>
      <c r="X330" s="2">
        <v>2277.9</v>
      </c>
      <c r="Y330" s="2">
        <v>2143</v>
      </c>
      <c r="Z330" s="2">
        <v>2226.6999999999998</v>
      </c>
      <c r="AA330" s="2">
        <v>2289.3000000000002</v>
      </c>
      <c r="AB330" s="2">
        <v>1868.6</v>
      </c>
      <c r="AC330" s="2">
        <v>3086.4</v>
      </c>
      <c r="AD330" s="2">
        <v>3300.4</v>
      </c>
      <c r="AE330" s="2">
        <v>2841.6</v>
      </c>
      <c r="AF330" s="2">
        <v>3298.6</v>
      </c>
      <c r="AG330" s="2">
        <v>1620.3</v>
      </c>
      <c r="AH330" s="2">
        <v>3476.8</v>
      </c>
      <c r="AI330" s="2">
        <v>3214.3</v>
      </c>
      <c r="AJ330" s="2">
        <v>3024.6</v>
      </c>
    </row>
    <row r="331" spans="1:36">
      <c r="A331" s="9" t="s">
        <v>74</v>
      </c>
      <c r="B331" s="9" t="str">
        <f>VLOOKUP(Data[[#This Row],[or_product]],Ref_products[],2,FALSE)</f>
        <v>Soft wheat</v>
      </c>
      <c r="C331" s="9" t="str">
        <f>VLOOKUP(Data[[#This Row],[MS]],Ref_MS[],2,FALSE)</f>
        <v>United Kingdom</v>
      </c>
      <c r="D331" s="10" t="s">
        <v>33</v>
      </c>
      <c r="E331" s="10" t="s">
        <v>118</v>
      </c>
      <c r="F331" s="10" t="s">
        <v>31</v>
      </c>
      <c r="G331" s="11">
        <f t="shared" si="221"/>
        <v>14258.333333333336</v>
      </c>
      <c r="H331" s="2">
        <v>12886</v>
      </c>
      <c r="I331" s="2">
        <v>13310</v>
      </c>
      <c r="J331" s="2">
        <v>14306</v>
      </c>
      <c r="K331" s="2">
        <v>16097</v>
      </c>
      <c r="L331" s="2">
        <v>15012</v>
      </c>
      <c r="M331" s="2">
        <v>15417</v>
      </c>
      <c r="N331" s="2">
        <v>14860</v>
      </c>
      <c r="O331" s="2">
        <v>16694</v>
      </c>
      <c r="P331" s="2">
        <v>11574</v>
      </c>
      <c r="Q331" s="2">
        <v>15954.3</v>
      </c>
      <c r="R331" s="2">
        <v>14313</v>
      </c>
      <c r="S331" s="2">
        <v>15461.4</v>
      </c>
      <c r="T331" s="2">
        <v>14865</v>
      </c>
      <c r="U331" s="2">
        <v>14735</v>
      </c>
      <c r="V331" s="2">
        <v>13137</v>
      </c>
      <c r="W331" s="2">
        <v>17227</v>
      </c>
      <c r="X331" s="2">
        <v>14076</v>
      </c>
      <c r="Y331" s="2">
        <v>14878</v>
      </c>
      <c r="Z331" s="2">
        <v>15257</v>
      </c>
      <c r="AA331" s="2">
        <v>13261</v>
      </c>
      <c r="AB331" s="2">
        <v>11921</v>
      </c>
      <c r="AC331" s="2">
        <v>16606</v>
      </c>
      <c r="AD331" s="2">
        <v>16444</v>
      </c>
      <c r="AE331" s="2">
        <v>14383</v>
      </c>
      <c r="AF331" s="2">
        <v>14837</v>
      </c>
      <c r="AG331" s="2">
        <v>13555</v>
      </c>
      <c r="AH331" s="2">
        <v>16224.51</v>
      </c>
      <c r="AI331" s="2">
        <v>10133</v>
      </c>
      <c r="AJ331" s="2">
        <v>0</v>
      </c>
    </row>
    <row r="332" spans="1:36">
      <c r="A332" s="9" t="s">
        <v>74</v>
      </c>
      <c r="B332" s="9" t="str">
        <f>VLOOKUP(Data[[#This Row],[or_product]],Ref_products[],2,FALSE)</f>
        <v>Durum wheat</v>
      </c>
      <c r="C332" s="9" t="str">
        <f>VLOOKUP(Data[[#This Row],[MS]],Ref_MS[],2,FALSE)</f>
        <v>EU-27</v>
      </c>
      <c r="D332" s="10" t="s">
        <v>34</v>
      </c>
      <c r="E332" s="10" t="s">
        <v>88</v>
      </c>
      <c r="F332" s="10" t="s">
        <v>89</v>
      </c>
      <c r="G332" s="11">
        <f t="shared" si="221"/>
        <v>8350.9833333333354</v>
      </c>
      <c r="H332" s="2">
        <v>7037.0152187788108</v>
      </c>
      <c r="I332" s="2">
        <v>8054.8746478873236</v>
      </c>
      <c r="J332" s="2">
        <v>6918.381672005914</v>
      </c>
      <c r="K332" s="2">
        <v>8598.4744601868442</v>
      </c>
      <c r="L332" s="2">
        <v>7227.1482464568808</v>
      </c>
      <c r="M332" s="2">
        <v>9329.2065664314214</v>
      </c>
      <c r="N332" s="2">
        <v>8289.6588785046715</v>
      </c>
      <c r="O332" s="2">
        <v>9758.5636040798654</v>
      </c>
      <c r="P332" s="2">
        <v>8646.3510030887464</v>
      </c>
      <c r="Q332" s="2">
        <v>9976.6947286769355</v>
      </c>
      <c r="R332" s="2">
        <v>8755.3444826804462</v>
      </c>
      <c r="S332" s="2">
        <v>12397.63874487618</v>
      </c>
      <c r="T332" s="2">
        <v>9176.3206150803217</v>
      </c>
      <c r="U332" s="2">
        <v>9158.948760422858</v>
      </c>
      <c r="V332" s="2">
        <v>8231.790429410752</v>
      </c>
      <c r="W332" s="2">
        <v>10060.640000000001</v>
      </c>
      <c r="X332" s="2">
        <v>9214.6800000000021</v>
      </c>
      <c r="Y332" s="2">
        <v>9443.2899999999991</v>
      </c>
      <c r="Z332" s="2">
        <v>8583</v>
      </c>
      <c r="AA332" s="2">
        <v>8413.9800000000014</v>
      </c>
      <c r="AB332" s="2">
        <v>8053.97</v>
      </c>
      <c r="AC332" s="2">
        <v>7697.6799999999985</v>
      </c>
      <c r="AD332" s="2">
        <v>8388.4699999999993</v>
      </c>
      <c r="AE332" s="2">
        <v>9675.159999999998</v>
      </c>
      <c r="AF332" s="2">
        <v>8810.44</v>
      </c>
      <c r="AG332" s="2">
        <v>8766.9700000000012</v>
      </c>
      <c r="AH332" s="2">
        <v>7475.5400000000009</v>
      </c>
      <c r="AI332" s="2">
        <v>7419.62</v>
      </c>
      <c r="AJ332" s="2">
        <v>7801.79</v>
      </c>
    </row>
    <row r="333" spans="1:36">
      <c r="A333" s="9" t="s">
        <v>74</v>
      </c>
      <c r="B333" s="9" t="str">
        <f>VLOOKUP(Data[[#This Row],[or_product]],Ref_products[],2,FALSE)</f>
        <v>Durum wheat</v>
      </c>
      <c r="C333" s="9" t="str">
        <f>VLOOKUP(Data[[#This Row],[MS]],Ref_MS[],2,FALSE)</f>
        <v>EU-28</v>
      </c>
      <c r="D333" s="10" t="s">
        <v>34</v>
      </c>
      <c r="E333" s="10" t="s">
        <v>6</v>
      </c>
      <c r="F333" s="10" t="s">
        <v>5</v>
      </c>
      <c r="G333" s="11">
        <f>(SUM(AE333:AI333)-MAX(AE333:AI333)-MIN(AE333:AI333))/3</f>
        <v>8350.9833333333354</v>
      </c>
      <c r="H333" s="12">
        <f>H332+H361</f>
        <v>7043.0152187788108</v>
      </c>
      <c r="I333" s="12">
        <f t="shared" ref="I333" si="310">I332+I361</f>
        <v>8060.8746478873236</v>
      </c>
      <c r="J333" s="12">
        <f t="shared" ref="J333" si="311">J332+J361</f>
        <v>6924.381672005914</v>
      </c>
      <c r="K333" s="12">
        <f t="shared" ref="K333" si="312">K332+K361</f>
        <v>8604.4744601868442</v>
      </c>
      <c r="L333" s="12">
        <f t="shared" ref="L333" si="313">L332+L361</f>
        <v>7233.1482464568808</v>
      </c>
      <c r="M333" s="12">
        <f t="shared" ref="M333" si="314">M332+M361</f>
        <v>9335.2065664314214</v>
      </c>
      <c r="N333" s="12">
        <f t="shared" ref="N333" si="315">N332+N361</f>
        <v>8295.6588785046715</v>
      </c>
      <c r="O333" s="12">
        <f t="shared" ref="O333" si="316">O332+O361</f>
        <v>9764.5636040798654</v>
      </c>
      <c r="P333" s="12">
        <f t="shared" ref="P333" si="317">P332+P361</f>
        <v>8652.3510030887464</v>
      </c>
      <c r="Q333" s="12">
        <f t="shared" ref="Q333" si="318">Q332+Q361</f>
        <v>9995.3947286769362</v>
      </c>
      <c r="R333" s="12">
        <f t="shared" ref="R333" si="319">R332+R361</f>
        <v>8769.3444826804462</v>
      </c>
      <c r="S333" s="12">
        <f t="shared" ref="S333" si="320">S332+S361</f>
        <v>12409.23874487618</v>
      </c>
      <c r="T333" s="12">
        <f t="shared" ref="T333" si="321">T332+T361</f>
        <v>9176.3206150803217</v>
      </c>
      <c r="U333" s="12">
        <f t="shared" ref="U333" si="322">U332+U361</f>
        <v>9158.948760422858</v>
      </c>
      <c r="V333" s="12">
        <f t="shared" ref="V333" si="323">V332+V361</f>
        <v>8231.790429410752</v>
      </c>
      <c r="W333" s="12">
        <f t="shared" ref="W333" si="324">W332+W361</f>
        <v>10060.640000000001</v>
      </c>
      <c r="X333" s="12">
        <f t="shared" ref="X333" si="325">X332+X361</f>
        <v>9214.6800000000021</v>
      </c>
      <c r="Y333" s="12">
        <f t="shared" ref="Y333" si="326">Y332+Y361</f>
        <v>9443.2899999999991</v>
      </c>
      <c r="Z333" s="12">
        <f t="shared" ref="Z333" si="327">Z332+Z361</f>
        <v>8583</v>
      </c>
      <c r="AA333" s="12">
        <f t="shared" ref="AA333" si="328">AA332+AA361</f>
        <v>8413.9800000000014</v>
      </c>
      <c r="AB333" s="12">
        <f t="shared" ref="AB333" si="329">AB332+AB361</f>
        <v>8053.97</v>
      </c>
      <c r="AC333" s="12">
        <f t="shared" ref="AC333" si="330">AC332+AC361</f>
        <v>7697.6799999999985</v>
      </c>
      <c r="AD333" s="12">
        <f t="shared" ref="AD333" si="331">AD332+AD361</f>
        <v>8388.4699999999993</v>
      </c>
      <c r="AE333" s="12">
        <f t="shared" ref="AE333" si="332">AE332+AE361</f>
        <v>9675.159999999998</v>
      </c>
      <c r="AF333" s="12">
        <f t="shared" ref="AF333" si="333">AF332+AF361</f>
        <v>8810.44</v>
      </c>
      <c r="AG333" s="12">
        <f t="shared" ref="AG333" si="334">AG332+AG361</f>
        <v>8766.9700000000012</v>
      </c>
      <c r="AH333" s="12">
        <f t="shared" ref="AH333" si="335">AH332+AH361</f>
        <v>7475.5400000000009</v>
      </c>
      <c r="AI333" s="7">
        <f t="shared" ref="AI333" si="336">AI332+AI361</f>
        <v>7419.62</v>
      </c>
    </row>
    <row r="334" spans="1:36">
      <c r="A334" s="9" t="s">
        <v>74</v>
      </c>
      <c r="B334" s="9" t="str">
        <f>VLOOKUP(Data[[#This Row],[or_product]],Ref_products[],2,FALSE)</f>
        <v>Durum wheat</v>
      </c>
      <c r="C334" s="9" t="str">
        <f>VLOOKUP(Data[[#This Row],[MS]],Ref_MS[],2,FALSE)</f>
        <v>Belgium</v>
      </c>
      <c r="D334" s="10" t="s">
        <v>34</v>
      </c>
      <c r="E334" s="10" t="s">
        <v>90</v>
      </c>
      <c r="F334" s="10" t="s">
        <v>7</v>
      </c>
      <c r="G334" s="11">
        <f t="shared" si="221"/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</row>
    <row r="335" spans="1:36">
      <c r="A335" s="9" t="s">
        <v>74</v>
      </c>
      <c r="B335" s="9" t="str">
        <f>VLOOKUP(Data[[#This Row],[or_product]],Ref_products[],2,FALSE)</f>
        <v>Durum wheat</v>
      </c>
      <c r="C335" s="9" t="str">
        <f>VLOOKUP(Data[[#This Row],[MS]],Ref_MS[],2,FALSE)</f>
        <v>Bulgaria</v>
      </c>
      <c r="D335" s="10" t="s">
        <v>34</v>
      </c>
      <c r="E335" s="10" t="s">
        <v>91</v>
      </c>
      <c r="F335" s="10" t="s">
        <v>8</v>
      </c>
      <c r="G335" s="11">
        <f t="shared" si="221"/>
        <v>46.00333333333333</v>
      </c>
      <c r="H335" s="2">
        <v>40</v>
      </c>
      <c r="I335" s="2">
        <v>40</v>
      </c>
      <c r="J335" s="2">
        <v>40</v>
      </c>
      <c r="K335" s="2">
        <v>40</v>
      </c>
      <c r="L335" s="2">
        <v>40</v>
      </c>
      <c r="M335" s="2">
        <v>48.7</v>
      </c>
      <c r="N335" s="2">
        <v>37.5</v>
      </c>
      <c r="O335" s="2">
        <v>40.4</v>
      </c>
      <c r="P335" s="2">
        <v>62.5</v>
      </c>
      <c r="Q335" s="2">
        <v>56.7</v>
      </c>
      <c r="R335" s="2">
        <v>44.5</v>
      </c>
      <c r="S335" s="2">
        <v>70.099999999999994</v>
      </c>
      <c r="T335" s="2">
        <v>78.099999999999994</v>
      </c>
      <c r="U335" s="2">
        <v>58.716666666666676</v>
      </c>
      <c r="V335" s="2">
        <v>14</v>
      </c>
      <c r="W335" s="2">
        <v>22.1</v>
      </c>
      <c r="X335" s="2">
        <v>184.5</v>
      </c>
      <c r="Y335" s="2">
        <v>95.3</v>
      </c>
      <c r="Z335" s="2">
        <v>153.31</v>
      </c>
      <c r="AA335" s="2">
        <v>50.2</v>
      </c>
      <c r="AB335" s="2">
        <v>40.89</v>
      </c>
      <c r="AC335" s="2">
        <v>23.4</v>
      </c>
      <c r="AD335" s="2">
        <v>32.020000000000003</v>
      </c>
      <c r="AE335" s="2">
        <v>54.38</v>
      </c>
      <c r="AF335" s="2">
        <v>45.13</v>
      </c>
      <c r="AG335" s="2">
        <v>59.75</v>
      </c>
      <c r="AH335" s="2">
        <v>38.5</v>
      </c>
      <c r="AI335" s="2">
        <v>29.41</v>
      </c>
      <c r="AJ335" s="2">
        <v>34.520000000000003</v>
      </c>
    </row>
    <row r="336" spans="1:36">
      <c r="A336" s="9" t="s">
        <v>74</v>
      </c>
      <c r="B336" s="9" t="str">
        <f>VLOOKUP(Data[[#This Row],[or_product]],Ref_products[],2,FALSE)</f>
        <v>Durum wheat</v>
      </c>
      <c r="C336" s="9" t="str">
        <f>VLOOKUP(Data[[#This Row],[MS]],Ref_MS[],2,FALSE)</f>
        <v>Czech Republic</v>
      </c>
      <c r="D336" s="10" t="s">
        <v>34</v>
      </c>
      <c r="E336" s="10" t="s">
        <v>92</v>
      </c>
      <c r="F336" s="10" t="s">
        <v>93</v>
      </c>
      <c r="G336" s="11">
        <f t="shared" ref="G336:G401" si="337">(SUM(AE336:AI336)-MAX(AE336:AI336)-MIN(AE336:AI336))/3</f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</row>
    <row r="337" spans="1:36">
      <c r="A337" s="9" t="s">
        <v>74</v>
      </c>
      <c r="B337" s="9" t="str">
        <f>VLOOKUP(Data[[#This Row],[or_product]],Ref_products[],2,FALSE)</f>
        <v>Durum wheat</v>
      </c>
      <c r="C337" s="9" t="str">
        <f>VLOOKUP(Data[[#This Row],[MS]],Ref_MS[],2,FALSE)</f>
        <v>Denmark</v>
      </c>
      <c r="D337" s="10" t="s">
        <v>34</v>
      </c>
      <c r="E337" s="10" t="s">
        <v>94</v>
      </c>
      <c r="F337" s="10" t="s">
        <v>10</v>
      </c>
      <c r="G337" s="11">
        <f t="shared" si="337"/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</row>
    <row r="338" spans="1:36">
      <c r="A338" s="9" t="s">
        <v>74</v>
      </c>
      <c r="B338" s="9" t="str">
        <f>VLOOKUP(Data[[#This Row],[or_product]],Ref_products[],2,FALSE)</f>
        <v>Durum wheat</v>
      </c>
      <c r="C338" s="9" t="str">
        <f>VLOOKUP(Data[[#This Row],[MS]],Ref_MS[],2,FALSE)</f>
        <v>Germany</v>
      </c>
      <c r="D338" s="10" t="s">
        <v>34</v>
      </c>
      <c r="E338" s="10" t="s">
        <v>95</v>
      </c>
      <c r="F338" s="10" t="s">
        <v>11</v>
      </c>
      <c r="G338" s="11">
        <f t="shared" si="337"/>
        <v>154.39999999999998</v>
      </c>
      <c r="H338" s="2">
        <v>46.2</v>
      </c>
      <c r="I338" s="2">
        <v>58.1</v>
      </c>
      <c r="J338" s="2">
        <v>37.799999999999997</v>
      </c>
      <c r="K338" s="2">
        <v>46.7</v>
      </c>
      <c r="L338" s="2">
        <v>33.5</v>
      </c>
      <c r="M338" s="2">
        <v>60</v>
      </c>
      <c r="N338" s="2">
        <v>64.599999999999994</v>
      </c>
      <c r="O338" s="2">
        <v>43.4</v>
      </c>
      <c r="P338" s="2">
        <v>23.8</v>
      </c>
      <c r="Q338" s="2">
        <v>25.8</v>
      </c>
      <c r="R338" s="2">
        <v>34.700000000000003</v>
      </c>
      <c r="S338" s="2">
        <v>50.1</v>
      </c>
      <c r="T338" s="2">
        <v>50.8</v>
      </c>
      <c r="U338" s="2">
        <v>62</v>
      </c>
      <c r="V338" s="2">
        <v>38</v>
      </c>
      <c r="W338" s="2">
        <v>38.700000000000003</v>
      </c>
      <c r="X338" s="2">
        <v>64.900000000000006</v>
      </c>
      <c r="Y338" s="2">
        <v>111.75</v>
      </c>
      <c r="Z338" s="2">
        <v>72.599999999999994</v>
      </c>
      <c r="AA338" s="2">
        <v>57.4</v>
      </c>
      <c r="AB338" s="2">
        <v>52.7</v>
      </c>
      <c r="AC338" s="2">
        <v>73.599999999999994</v>
      </c>
      <c r="AD338" s="2">
        <v>87.3</v>
      </c>
      <c r="AE338" s="2">
        <v>134.6</v>
      </c>
      <c r="AF338" s="2">
        <v>170.4</v>
      </c>
      <c r="AG338" s="2">
        <v>138.1</v>
      </c>
      <c r="AH338" s="2">
        <v>154.69999999999999</v>
      </c>
      <c r="AI338" s="2">
        <v>183</v>
      </c>
      <c r="AJ338" s="2">
        <v>206.9</v>
      </c>
    </row>
    <row r="339" spans="1:36">
      <c r="A339" s="9" t="s">
        <v>74</v>
      </c>
      <c r="B339" s="9" t="str">
        <f>VLOOKUP(Data[[#This Row],[or_product]],Ref_products[],2,FALSE)</f>
        <v>Durum wheat</v>
      </c>
      <c r="C339" s="9" t="str">
        <f>VLOOKUP(Data[[#This Row],[MS]],Ref_MS[],2,FALSE)</f>
        <v>Estonia</v>
      </c>
      <c r="D339" s="10" t="s">
        <v>34</v>
      </c>
      <c r="E339" s="10" t="s">
        <v>96</v>
      </c>
      <c r="F339" s="10" t="s">
        <v>12</v>
      </c>
      <c r="G339" s="11">
        <f t="shared" si="337"/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</row>
    <row r="340" spans="1:36">
      <c r="A340" s="9" t="s">
        <v>74</v>
      </c>
      <c r="B340" s="9" t="str">
        <f>VLOOKUP(Data[[#This Row],[or_product]],Ref_products[],2,FALSE)</f>
        <v>Durum wheat</v>
      </c>
      <c r="C340" s="9" t="str">
        <f>VLOOKUP(Data[[#This Row],[MS]],Ref_MS[],2,FALSE)</f>
        <v>Ireland</v>
      </c>
      <c r="D340" s="10" t="s">
        <v>34</v>
      </c>
      <c r="E340" s="10" t="s">
        <v>97</v>
      </c>
      <c r="F340" s="10" t="s">
        <v>13</v>
      </c>
      <c r="G340" s="11">
        <f t="shared" si="337"/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</row>
    <row r="341" spans="1:36">
      <c r="A341" s="9" t="s">
        <v>74</v>
      </c>
      <c r="B341" s="9" t="str">
        <f>VLOOKUP(Data[[#This Row],[or_product]],Ref_products[],2,FALSE)</f>
        <v>Durum wheat</v>
      </c>
      <c r="C341" s="9" t="str">
        <f>VLOOKUP(Data[[#This Row],[MS]],Ref_MS[],2,FALSE)</f>
        <v>Greece</v>
      </c>
      <c r="D341" s="10" t="s">
        <v>34</v>
      </c>
      <c r="E341" s="10" t="s">
        <v>98</v>
      </c>
      <c r="F341" s="10" t="s">
        <v>14</v>
      </c>
      <c r="G341" s="11">
        <f t="shared" si="337"/>
        <v>763.03666666666675</v>
      </c>
      <c r="H341" s="2">
        <v>1108</v>
      </c>
      <c r="I341" s="2">
        <v>1700</v>
      </c>
      <c r="J341" s="2">
        <v>1422</v>
      </c>
      <c r="K341" s="2">
        <v>1410</v>
      </c>
      <c r="L341" s="2">
        <v>1462</v>
      </c>
      <c r="M341" s="2">
        <v>1468</v>
      </c>
      <c r="N341" s="2">
        <v>1400</v>
      </c>
      <c r="O341" s="2">
        <v>1450.34</v>
      </c>
      <c r="P341" s="2">
        <v>1428.24</v>
      </c>
      <c r="Q341" s="2">
        <v>1401.88</v>
      </c>
      <c r="R341" s="2">
        <v>1308.05</v>
      </c>
      <c r="S341" s="2">
        <v>1500.16</v>
      </c>
      <c r="T341" s="2">
        <v>1490.99</v>
      </c>
      <c r="U341" s="2">
        <v>1144.07</v>
      </c>
      <c r="V341" s="2">
        <v>923.76</v>
      </c>
      <c r="W341" s="2">
        <v>1414.12</v>
      </c>
      <c r="X341" s="2">
        <v>1650.79</v>
      </c>
      <c r="Y341" s="2">
        <v>1597.69</v>
      </c>
      <c r="Z341" s="2">
        <v>1406.13</v>
      </c>
      <c r="AA341" s="2">
        <v>1090.75</v>
      </c>
      <c r="AB341" s="2">
        <v>1065.24</v>
      </c>
      <c r="AC341" s="2">
        <v>1033.71</v>
      </c>
      <c r="AD341" s="2">
        <v>785.66</v>
      </c>
      <c r="AE341" s="2">
        <v>1123.2</v>
      </c>
      <c r="AF341" s="2">
        <v>721.05</v>
      </c>
      <c r="AG341" s="2">
        <v>774.32</v>
      </c>
      <c r="AH341" s="2">
        <v>683.94</v>
      </c>
      <c r="AI341" s="2">
        <v>793.74</v>
      </c>
      <c r="AJ341" s="2">
        <v>573.14</v>
      </c>
    </row>
    <row r="342" spans="1:36">
      <c r="A342" s="9" t="s">
        <v>74</v>
      </c>
      <c r="B342" s="9" t="str">
        <f>VLOOKUP(Data[[#This Row],[or_product]],Ref_products[],2,FALSE)</f>
        <v>Durum wheat</v>
      </c>
      <c r="C342" s="9" t="str">
        <f>VLOOKUP(Data[[#This Row],[MS]],Ref_MS[],2,FALSE)</f>
        <v>Spain</v>
      </c>
      <c r="D342" s="10" t="s">
        <v>34</v>
      </c>
      <c r="E342" s="10" t="s">
        <v>99</v>
      </c>
      <c r="F342" s="10" t="s">
        <v>15</v>
      </c>
      <c r="G342" s="11">
        <f t="shared" si="337"/>
        <v>969.00666666666677</v>
      </c>
      <c r="H342" s="2">
        <v>789.8</v>
      </c>
      <c r="I342" s="2">
        <v>1002</v>
      </c>
      <c r="J342" s="2">
        <v>423</v>
      </c>
      <c r="K342" s="2">
        <v>1697.3</v>
      </c>
      <c r="L342" s="2">
        <v>1152.9000000000001</v>
      </c>
      <c r="M342" s="2">
        <v>1364.8</v>
      </c>
      <c r="N342" s="2">
        <v>726</v>
      </c>
      <c r="O342" s="2">
        <v>1939.2</v>
      </c>
      <c r="P342" s="2">
        <v>1899.5</v>
      </c>
      <c r="Q342" s="2">
        <v>2153.1999999999998</v>
      </c>
      <c r="R342" s="2">
        <v>1989.2</v>
      </c>
      <c r="S342" s="2">
        <v>2707.8</v>
      </c>
      <c r="T342" s="2">
        <v>934.5</v>
      </c>
      <c r="U342" s="2">
        <v>1643.2</v>
      </c>
      <c r="V342" s="2">
        <v>1227.0999999999999</v>
      </c>
      <c r="W342" s="2">
        <v>1184.8</v>
      </c>
      <c r="X342" s="2">
        <v>1368.1</v>
      </c>
      <c r="Y342" s="2">
        <v>999.86</v>
      </c>
      <c r="Z342" s="2">
        <v>900.35</v>
      </c>
      <c r="AA342" s="2">
        <v>499.49</v>
      </c>
      <c r="AB342" s="2">
        <v>933.16</v>
      </c>
      <c r="AC342" s="2">
        <v>825.46</v>
      </c>
      <c r="AD342" s="2">
        <v>924.96</v>
      </c>
      <c r="AE342" s="2">
        <v>1057.9100000000001</v>
      </c>
      <c r="AF342" s="2">
        <v>1061.6500000000001</v>
      </c>
      <c r="AG342" s="2">
        <v>1282.49</v>
      </c>
      <c r="AH342" s="2">
        <v>704.09</v>
      </c>
      <c r="AI342" s="2">
        <v>787.46</v>
      </c>
      <c r="AJ342" s="2">
        <v>743.83</v>
      </c>
    </row>
    <row r="343" spans="1:36">
      <c r="A343" s="9" t="s">
        <v>74</v>
      </c>
      <c r="B343" s="9" t="str">
        <f>VLOOKUP(Data[[#This Row],[or_product]],Ref_products[],2,FALSE)</f>
        <v>Durum wheat</v>
      </c>
      <c r="C343" s="9" t="str">
        <f>VLOOKUP(Data[[#This Row],[MS]],Ref_MS[],2,FALSE)</f>
        <v>France</v>
      </c>
      <c r="D343" s="10" t="s">
        <v>34</v>
      </c>
      <c r="E343" s="10" t="s">
        <v>100</v>
      </c>
      <c r="F343" s="10" t="s">
        <v>0</v>
      </c>
      <c r="G343" s="11">
        <f t="shared" si="337"/>
        <v>1685.7899999999997</v>
      </c>
      <c r="H343" s="2">
        <v>890.8</v>
      </c>
      <c r="I343" s="2">
        <v>1040.8</v>
      </c>
      <c r="J343" s="2">
        <v>1036.9000000000001</v>
      </c>
      <c r="K343" s="2">
        <v>1259.7</v>
      </c>
      <c r="L343" s="2">
        <v>878.8</v>
      </c>
      <c r="M343" s="2">
        <v>1551.9</v>
      </c>
      <c r="N343" s="2">
        <v>1558.7</v>
      </c>
      <c r="O343" s="2">
        <v>1685</v>
      </c>
      <c r="P343" s="2">
        <v>1351.6</v>
      </c>
      <c r="Q343" s="2">
        <v>1613.7</v>
      </c>
      <c r="R343" s="2">
        <v>1427.3</v>
      </c>
      <c r="S343" s="2">
        <v>2085.6</v>
      </c>
      <c r="T343" s="2">
        <v>2042.2</v>
      </c>
      <c r="U343" s="2">
        <v>2099.8000000000002</v>
      </c>
      <c r="V343" s="2">
        <v>1990.9</v>
      </c>
      <c r="W343" s="2">
        <v>2101.5</v>
      </c>
      <c r="X343" s="2">
        <v>2091.1999999999998</v>
      </c>
      <c r="Y343" s="2">
        <v>2548.86</v>
      </c>
      <c r="Z343" s="2">
        <v>2022.58</v>
      </c>
      <c r="AA343" s="2">
        <v>2382.8000000000002</v>
      </c>
      <c r="AB343" s="2">
        <v>1780.66</v>
      </c>
      <c r="AC343" s="2">
        <v>1484.12</v>
      </c>
      <c r="AD343" s="2">
        <v>1805.39</v>
      </c>
      <c r="AE343" s="2">
        <v>1695.69</v>
      </c>
      <c r="AF343" s="2">
        <v>2118.7600000000002</v>
      </c>
      <c r="AG343" s="2">
        <v>1795.48</v>
      </c>
      <c r="AH343" s="2">
        <v>1566.2</v>
      </c>
      <c r="AI343" s="2">
        <v>1321.34</v>
      </c>
      <c r="AJ343" s="2">
        <v>1573.1</v>
      </c>
    </row>
    <row r="344" spans="1:36">
      <c r="A344" s="9" t="s">
        <v>74</v>
      </c>
      <c r="B344" s="9" t="str">
        <f>VLOOKUP(Data[[#This Row],[or_product]],Ref_products[],2,FALSE)</f>
        <v>Durum wheat</v>
      </c>
      <c r="C344" s="9" t="str">
        <f>VLOOKUP(Data[[#This Row],[MS]],Ref_MS[],2,FALSE)</f>
        <v>Croatia</v>
      </c>
      <c r="D344" s="10" t="s">
        <v>34</v>
      </c>
      <c r="E344" s="10" t="s">
        <v>101</v>
      </c>
      <c r="F344" s="10" t="s">
        <v>4</v>
      </c>
      <c r="G344" s="11">
        <f t="shared" si="337"/>
        <v>2.5366666666666675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4.7236040798619943</v>
      </c>
      <c r="P344" s="2">
        <v>4.7210030887472145</v>
      </c>
      <c r="Q344" s="2">
        <v>4.5747286769339022</v>
      </c>
      <c r="R344" s="2">
        <v>4.5744826804459837</v>
      </c>
      <c r="S344" s="2">
        <v>4.6887448761787924</v>
      </c>
      <c r="T344" s="2">
        <v>4.6506150803207884</v>
      </c>
      <c r="U344" s="2">
        <v>4.7020937561912151</v>
      </c>
      <c r="V344" s="2">
        <v>4.9304294107509889</v>
      </c>
      <c r="W344" s="2">
        <v>8.85</v>
      </c>
      <c r="X344" s="2">
        <v>5.24</v>
      </c>
      <c r="Y344" s="2">
        <v>6.32</v>
      </c>
      <c r="Z344" s="2">
        <v>12.28</v>
      </c>
      <c r="AA344" s="2">
        <v>6.05</v>
      </c>
      <c r="AB344" s="2">
        <v>4.79</v>
      </c>
      <c r="AC344" s="2">
        <v>7.46</v>
      </c>
      <c r="AD344" s="2">
        <v>10.01</v>
      </c>
      <c r="AE344" s="2">
        <v>2.4900000000000002</v>
      </c>
      <c r="AF344" s="2">
        <v>3.29</v>
      </c>
      <c r="AG344" s="2">
        <v>1.91</v>
      </c>
      <c r="AH344" s="2">
        <v>1.79</v>
      </c>
      <c r="AI344" s="2">
        <v>3.21</v>
      </c>
      <c r="AJ344" s="2">
        <v>3.3</v>
      </c>
    </row>
    <row r="345" spans="1:36">
      <c r="A345" s="9" t="s">
        <v>74</v>
      </c>
      <c r="B345" s="9" t="str">
        <f>VLOOKUP(Data[[#This Row],[or_product]],Ref_products[],2,FALSE)</f>
        <v>Durum wheat</v>
      </c>
      <c r="C345" s="9" t="str">
        <f>VLOOKUP(Data[[#This Row],[MS]],Ref_MS[],2,FALSE)</f>
        <v>Italy</v>
      </c>
      <c r="D345" s="10" t="s">
        <v>34</v>
      </c>
      <c r="E345" s="10" t="s">
        <v>102</v>
      </c>
      <c r="F345" s="10" t="s">
        <v>16</v>
      </c>
      <c r="G345" s="11">
        <f t="shared" si="337"/>
        <v>4080.8466666666668</v>
      </c>
      <c r="H345" s="2">
        <v>4045.4152187788104</v>
      </c>
      <c r="I345" s="2">
        <v>4071.9746478873235</v>
      </c>
      <c r="J345" s="2">
        <v>3826.8816720059144</v>
      </c>
      <c r="K345" s="2">
        <v>3992.974460186846</v>
      </c>
      <c r="L345" s="2">
        <v>3513.348246456882</v>
      </c>
      <c r="M345" s="2">
        <v>4673.0065664314207</v>
      </c>
      <c r="N345" s="2">
        <v>4219.1588785046733</v>
      </c>
      <c r="O345" s="2">
        <v>4310.3</v>
      </c>
      <c r="P345" s="2">
        <v>3624</v>
      </c>
      <c r="Q345" s="2">
        <v>4267.8</v>
      </c>
      <c r="R345" s="2">
        <v>3717.5</v>
      </c>
      <c r="S345" s="2">
        <v>5545.7</v>
      </c>
      <c r="T345" s="2">
        <v>4431</v>
      </c>
      <c r="U345" s="2">
        <v>3988.7</v>
      </c>
      <c r="V345" s="2">
        <v>3922.7</v>
      </c>
      <c r="W345" s="2">
        <v>5113.2</v>
      </c>
      <c r="X345" s="2">
        <v>3648.1</v>
      </c>
      <c r="Y345" s="2">
        <v>3824.46</v>
      </c>
      <c r="Z345" s="2">
        <v>3793.13</v>
      </c>
      <c r="AA345" s="2">
        <v>4160.07</v>
      </c>
      <c r="AB345" s="2">
        <v>3970.24</v>
      </c>
      <c r="AC345" s="2">
        <v>4036.06</v>
      </c>
      <c r="AD345" s="2">
        <v>4398.33</v>
      </c>
      <c r="AE345" s="2">
        <v>5049.32</v>
      </c>
      <c r="AF345" s="2">
        <v>4212.7700000000004</v>
      </c>
      <c r="AG345" s="2">
        <v>4144.55</v>
      </c>
      <c r="AH345" s="2">
        <v>3849.14</v>
      </c>
      <c r="AI345" s="2">
        <v>3885.22</v>
      </c>
      <c r="AJ345" s="2">
        <v>4065.01</v>
      </c>
    </row>
    <row r="346" spans="1:36">
      <c r="A346" s="9" t="s">
        <v>74</v>
      </c>
      <c r="B346" s="9" t="str">
        <f>VLOOKUP(Data[[#This Row],[or_product]],Ref_products[],2,FALSE)</f>
        <v>Durum wheat</v>
      </c>
      <c r="C346" s="9" t="str">
        <f>VLOOKUP(Data[[#This Row],[MS]],Ref_MS[],2,FALSE)</f>
        <v>Cyprus</v>
      </c>
      <c r="D346" s="10" t="s">
        <v>34</v>
      </c>
      <c r="E346" s="10" t="s">
        <v>103</v>
      </c>
      <c r="F346" s="10" t="s">
        <v>17</v>
      </c>
      <c r="G346" s="11">
        <f t="shared" si="337"/>
        <v>14.639999999999995</v>
      </c>
      <c r="H346" s="2">
        <v>11.7</v>
      </c>
      <c r="I346" s="2">
        <v>8</v>
      </c>
      <c r="J346" s="2">
        <v>11</v>
      </c>
      <c r="K346" s="2">
        <v>13</v>
      </c>
      <c r="L346" s="2">
        <v>11.5</v>
      </c>
      <c r="M346" s="2">
        <v>11.6</v>
      </c>
      <c r="N346" s="2">
        <v>14</v>
      </c>
      <c r="O346" s="2">
        <v>10</v>
      </c>
      <c r="P346" s="2">
        <v>10.5</v>
      </c>
      <c r="Q346" s="2">
        <v>12.9</v>
      </c>
      <c r="R346" s="2">
        <v>14.28</v>
      </c>
      <c r="S346" s="2">
        <v>9.93</v>
      </c>
      <c r="T346" s="2">
        <v>9.25</v>
      </c>
      <c r="U346" s="2">
        <v>7.52</v>
      </c>
      <c r="V346" s="2">
        <v>10.71</v>
      </c>
      <c r="W346" s="2">
        <v>2.4700000000000002</v>
      </c>
      <c r="X346" s="2">
        <v>14.69</v>
      </c>
      <c r="Y346" s="2">
        <v>18.89</v>
      </c>
      <c r="Z346" s="2">
        <v>23.74</v>
      </c>
      <c r="AA346" s="2">
        <v>22.92</v>
      </c>
      <c r="AB346" s="2">
        <v>15.18</v>
      </c>
      <c r="AC346" s="2">
        <v>4.4400000000000004</v>
      </c>
      <c r="AD346" s="2">
        <v>35.36</v>
      </c>
      <c r="AE346" s="2">
        <v>6.59</v>
      </c>
      <c r="AF346" s="2">
        <v>13.86</v>
      </c>
      <c r="AG346" s="2">
        <v>12.18</v>
      </c>
      <c r="AH346" s="2">
        <v>17.88</v>
      </c>
      <c r="AI346" s="2">
        <v>21.25</v>
      </c>
      <c r="AJ346" s="2">
        <v>15</v>
      </c>
    </row>
    <row r="347" spans="1:36">
      <c r="A347" s="9" t="s">
        <v>74</v>
      </c>
      <c r="B347" s="9" t="str">
        <f>VLOOKUP(Data[[#This Row],[or_product]],Ref_products[],2,FALSE)</f>
        <v>Durum wheat</v>
      </c>
      <c r="C347" s="9" t="str">
        <f>VLOOKUP(Data[[#This Row],[MS]],Ref_MS[],2,FALSE)</f>
        <v>Latvia</v>
      </c>
      <c r="D347" s="10" t="s">
        <v>34</v>
      </c>
      <c r="E347" s="10" t="s">
        <v>104</v>
      </c>
      <c r="F347" s="10" t="s">
        <v>18</v>
      </c>
      <c r="G347" s="11">
        <f t="shared" si="337"/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</row>
    <row r="348" spans="1:36">
      <c r="A348" s="9" t="s">
        <v>74</v>
      </c>
      <c r="B348" s="9" t="str">
        <f>VLOOKUP(Data[[#This Row],[or_product]],Ref_products[],2,FALSE)</f>
        <v>Durum wheat</v>
      </c>
      <c r="C348" s="9" t="str">
        <f>VLOOKUP(Data[[#This Row],[MS]],Ref_MS[],2,FALSE)</f>
        <v>Lithuania</v>
      </c>
      <c r="D348" s="10" t="s">
        <v>34</v>
      </c>
      <c r="E348" s="10" t="s">
        <v>105</v>
      </c>
      <c r="F348" s="10" t="s">
        <v>19</v>
      </c>
      <c r="G348" s="11">
        <f t="shared" si="337"/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</row>
    <row r="349" spans="1:36">
      <c r="A349" s="9" t="s">
        <v>74</v>
      </c>
      <c r="B349" s="9" t="str">
        <f>VLOOKUP(Data[[#This Row],[or_product]],Ref_products[],2,FALSE)</f>
        <v>Durum wheat</v>
      </c>
      <c r="C349" s="9" t="str">
        <f>VLOOKUP(Data[[#This Row],[MS]],Ref_MS[],2,FALSE)</f>
        <v>Luxembourg</v>
      </c>
      <c r="D349" s="10" t="s">
        <v>34</v>
      </c>
      <c r="E349" s="10" t="s">
        <v>106</v>
      </c>
      <c r="F349" s="10" t="s">
        <v>20</v>
      </c>
      <c r="G349" s="11">
        <f t="shared" si="337"/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0.51</v>
      </c>
      <c r="AJ349" s="2">
        <v>1.38</v>
      </c>
    </row>
    <row r="350" spans="1:36">
      <c r="A350" s="9" t="s">
        <v>74</v>
      </c>
      <c r="B350" s="9" t="str">
        <f>VLOOKUP(Data[[#This Row],[or_product]],Ref_products[],2,FALSE)</f>
        <v>Durum wheat</v>
      </c>
      <c r="C350" s="9" t="str">
        <f>VLOOKUP(Data[[#This Row],[MS]],Ref_MS[],2,FALSE)</f>
        <v>Hungary</v>
      </c>
      <c r="D350" s="10" t="s">
        <v>34</v>
      </c>
      <c r="E350" s="10" t="s">
        <v>107</v>
      </c>
      <c r="F350" s="10" t="s">
        <v>21</v>
      </c>
      <c r="G350" s="11">
        <f t="shared" si="337"/>
        <v>157.15</v>
      </c>
      <c r="H350" s="2">
        <v>30</v>
      </c>
      <c r="I350" s="2">
        <v>30</v>
      </c>
      <c r="J350" s="2">
        <v>30</v>
      </c>
      <c r="K350" s="2">
        <v>30</v>
      </c>
      <c r="L350" s="2">
        <v>30</v>
      </c>
      <c r="M350" s="2">
        <v>32.799999999999997</v>
      </c>
      <c r="N350" s="2">
        <v>34.200000000000003</v>
      </c>
      <c r="O350" s="2">
        <v>44.52</v>
      </c>
      <c r="P350" s="2">
        <v>49.08</v>
      </c>
      <c r="Q350" s="2">
        <v>42.6</v>
      </c>
      <c r="R350" s="2">
        <v>23.8</v>
      </c>
      <c r="S350" s="2">
        <v>54</v>
      </c>
      <c r="T350" s="2">
        <v>39</v>
      </c>
      <c r="U350" s="2">
        <v>39.799999999999997</v>
      </c>
      <c r="V350" s="2">
        <v>29.2</v>
      </c>
      <c r="W350" s="2">
        <v>36.6</v>
      </c>
      <c r="X350" s="2">
        <v>47.7</v>
      </c>
      <c r="Y350" s="2">
        <v>44.16</v>
      </c>
      <c r="Z350" s="2">
        <v>49.9</v>
      </c>
      <c r="AA350" s="2">
        <v>45.63</v>
      </c>
      <c r="AB350" s="2">
        <v>64.849999999999994</v>
      </c>
      <c r="AC350" s="2">
        <v>67.23</v>
      </c>
      <c r="AD350" s="2">
        <v>93.86</v>
      </c>
      <c r="AE350" s="2">
        <v>149.88</v>
      </c>
      <c r="AF350" s="2">
        <v>159.1</v>
      </c>
      <c r="AG350" s="2">
        <v>209.09</v>
      </c>
      <c r="AH350" s="2">
        <v>162.47</v>
      </c>
      <c r="AI350" s="2">
        <v>120.69</v>
      </c>
      <c r="AJ350" s="2">
        <v>159.94999999999999</v>
      </c>
    </row>
    <row r="351" spans="1:36">
      <c r="A351" s="9" t="s">
        <v>74</v>
      </c>
      <c r="B351" s="9" t="str">
        <f>VLOOKUP(Data[[#This Row],[or_product]],Ref_products[],2,FALSE)</f>
        <v>Durum wheat</v>
      </c>
      <c r="C351" s="9" t="str">
        <f>VLOOKUP(Data[[#This Row],[MS]],Ref_MS[],2,FALSE)</f>
        <v>Malta</v>
      </c>
      <c r="D351" s="10" t="s">
        <v>34</v>
      </c>
      <c r="E351" s="10" t="s">
        <v>108</v>
      </c>
      <c r="F351" s="10" t="s">
        <v>22</v>
      </c>
      <c r="G351" s="11">
        <f t="shared" si="337"/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</row>
    <row r="352" spans="1:36">
      <c r="A352" s="9" t="s">
        <v>74</v>
      </c>
      <c r="B352" s="9" t="str">
        <f>VLOOKUP(Data[[#This Row],[or_product]],Ref_products[],2,FALSE)</f>
        <v>Durum wheat</v>
      </c>
      <c r="C352" s="9" t="str">
        <f>VLOOKUP(Data[[#This Row],[MS]],Ref_MS[],2,FALSE)</f>
        <v>Netherlands</v>
      </c>
      <c r="D352" s="10" t="s">
        <v>34</v>
      </c>
      <c r="E352" s="10" t="s">
        <v>109</v>
      </c>
      <c r="F352" s="10" t="s">
        <v>23</v>
      </c>
      <c r="G352" s="11">
        <f t="shared" si="337"/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</row>
    <row r="353" spans="1:36">
      <c r="A353" s="9" t="s">
        <v>74</v>
      </c>
      <c r="B353" s="9" t="str">
        <f>VLOOKUP(Data[[#This Row],[or_product]],Ref_products[],2,FALSE)</f>
        <v>Durum wheat</v>
      </c>
      <c r="C353" s="9" t="str">
        <f>VLOOKUP(Data[[#This Row],[MS]],Ref_MS[],2,FALSE)</f>
        <v>Austria</v>
      </c>
      <c r="D353" s="10" t="s">
        <v>34</v>
      </c>
      <c r="E353" s="10" t="s">
        <v>110</v>
      </c>
      <c r="F353" s="10" t="s">
        <v>24</v>
      </c>
      <c r="G353" s="11">
        <f t="shared" si="337"/>
        <v>87.903333333333322</v>
      </c>
      <c r="H353" s="2">
        <v>33.1</v>
      </c>
      <c r="I353" s="2">
        <v>38</v>
      </c>
      <c r="J353" s="2">
        <v>36.799999999999997</v>
      </c>
      <c r="K353" s="2">
        <v>41.8</v>
      </c>
      <c r="L353" s="2">
        <v>50.4</v>
      </c>
      <c r="M353" s="2">
        <v>66.099999999999994</v>
      </c>
      <c r="N353" s="2">
        <v>98.4</v>
      </c>
      <c r="O353" s="2">
        <v>43.7</v>
      </c>
      <c r="P353" s="2">
        <v>46.1</v>
      </c>
      <c r="Q353" s="2">
        <v>49.5</v>
      </c>
      <c r="R353" s="2">
        <v>63.8</v>
      </c>
      <c r="S353" s="2">
        <v>88.6</v>
      </c>
      <c r="T353" s="2">
        <v>62.7</v>
      </c>
      <c r="U353" s="2">
        <v>76.599999999999994</v>
      </c>
      <c r="V353" s="2">
        <v>53.2</v>
      </c>
      <c r="W353" s="2">
        <v>91.3</v>
      </c>
      <c r="X353" s="2">
        <v>66.7</v>
      </c>
      <c r="Y353" s="2">
        <v>78.73</v>
      </c>
      <c r="Z353" s="2">
        <v>78</v>
      </c>
      <c r="AA353" s="2">
        <v>43.68</v>
      </c>
      <c r="AB353" s="2">
        <v>63.14</v>
      </c>
      <c r="AC353" s="2">
        <v>66.86</v>
      </c>
      <c r="AD353" s="2">
        <v>88.48</v>
      </c>
      <c r="AE353" s="2">
        <v>123.99</v>
      </c>
      <c r="AF353" s="2">
        <v>91.61</v>
      </c>
      <c r="AG353" s="2">
        <v>91.39</v>
      </c>
      <c r="AH353" s="2">
        <v>80.709999999999994</v>
      </c>
      <c r="AI353" s="2">
        <v>79.33</v>
      </c>
      <c r="AJ353" s="2">
        <v>87.75</v>
      </c>
    </row>
    <row r="354" spans="1:36">
      <c r="A354" s="9" t="s">
        <v>74</v>
      </c>
      <c r="B354" s="9" t="str">
        <f>VLOOKUP(Data[[#This Row],[or_product]],Ref_products[],2,FALSE)</f>
        <v>Durum wheat</v>
      </c>
      <c r="C354" s="9" t="str">
        <f>VLOOKUP(Data[[#This Row],[MS]],Ref_MS[],2,FALSE)</f>
        <v>Poland</v>
      </c>
      <c r="D354" s="10" t="s">
        <v>34</v>
      </c>
      <c r="E354" s="10" t="s">
        <v>111</v>
      </c>
      <c r="F354" s="10" t="s">
        <v>25</v>
      </c>
      <c r="G354" s="11">
        <f t="shared" si="337"/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</row>
    <row r="355" spans="1:36">
      <c r="A355" s="9" t="s">
        <v>74</v>
      </c>
      <c r="B355" s="9" t="str">
        <f>VLOOKUP(Data[[#This Row],[or_product]],Ref_products[],2,FALSE)</f>
        <v>Durum wheat</v>
      </c>
      <c r="C355" s="9" t="str">
        <f>VLOOKUP(Data[[#This Row],[MS]],Ref_MS[],2,FALSE)</f>
        <v>Portugal</v>
      </c>
      <c r="D355" s="10" t="s">
        <v>34</v>
      </c>
      <c r="E355" s="10" t="s">
        <v>112</v>
      </c>
      <c r="F355" s="10" t="s">
        <v>1</v>
      </c>
      <c r="G355" s="11">
        <f t="shared" si="337"/>
        <v>11.08</v>
      </c>
      <c r="H355" s="2">
        <v>19</v>
      </c>
      <c r="I355" s="2">
        <v>43</v>
      </c>
      <c r="J355" s="2">
        <v>31</v>
      </c>
      <c r="K355" s="2">
        <v>44</v>
      </c>
      <c r="L355" s="2">
        <v>32</v>
      </c>
      <c r="M355" s="2">
        <v>28</v>
      </c>
      <c r="N355" s="2">
        <v>115</v>
      </c>
      <c r="O355" s="2">
        <v>172.51</v>
      </c>
      <c r="P355" s="2">
        <v>102.69</v>
      </c>
      <c r="Q355" s="2">
        <v>327.2</v>
      </c>
      <c r="R355" s="2">
        <v>113.42</v>
      </c>
      <c r="S355" s="2">
        <v>234.58</v>
      </c>
      <c r="T355" s="2">
        <v>1.17</v>
      </c>
      <c r="U355" s="2">
        <v>7.5</v>
      </c>
      <c r="V355" s="2">
        <v>2.5</v>
      </c>
      <c r="W355" s="2">
        <v>6.95</v>
      </c>
      <c r="X355" s="2">
        <v>20.38</v>
      </c>
      <c r="Y355" s="2">
        <v>15.62</v>
      </c>
      <c r="Z355" s="2">
        <v>3.91</v>
      </c>
      <c r="AA355" s="2">
        <v>4.2699999999999996</v>
      </c>
      <c r="AB355" s="2">
        <v>2.68</v>
      </c>
      <c r="AC355" s="2">
        <v>3.84</v>
      </c>
      <c r="AD355" s="2">
        <v>5.9</v>
      </c>
      <c r="AE355" s="2">
        <v>12.72</v>
      </c>
      <c r="AF355" s="2">
        <v>9.35</v>
      </c>
      <c r="AG355" s="2">
        <v>11.18</v>
      </c>
      <c r="AH355" s="2">
        <v>11.79</v>
      </c>
      <c r="AI355" s="2">
        <v>10.27</v>
      </c>
      <c r="AJ355" s="2">
        <v>13.36</v>
      </c>
    </row>
    <row r="356" spans="1:36">
      <c r="A356" s="9" t="s">
        <v>74</v>
      </c>
      <c r="B356" s="9" t="str">
        <f>VLOOKUP(Data[[#This Row],[or_product]],Ref_products[],2,FALSE)</f>
        <v>Durum wheat</v>
      </c>
      <c r="C356" s="9" t="str">
        <f>VLOOKUP(Data[[#This Row],[MS]],Ref_MS[],2,FALSE)</f>
        <v>Romania</v>
      </c>
      <c r="D356" s="10" t="s">
        <v>34</v>
      </c>
      <c r="E356" s="10" t="s">
        <v>113</v>
      </c>
      <c r="F356" s="10" t="s">
        <v>26</v>
      </c>
      <c r="G356" s="11">
        <f t="shared" si="337"/>
        <v>19.289999999999996</v>
      </c>
      <c r="H356" s="2">
        <v>4</v>
      </c>
      <c r="I356" s="2">
        <v>4</v>
      </c>
      <c r="J356" s="2">
        <v>4</v>
      </c>
      <c r="K356" s="2">
        <v>4</v>
      </c>
      <c r="L356" s="2">
        <v>3.7</v>
      </c>
      <c r="M356" s="2">
        <v>5.2</v>
      </c>
      <c r="N356" s="2">
        <v>2.2999999999999998</v>
      </c>
      <c r="O356" s="2">
        <v>3.77</v>
      </c>
      <c r="P356" s="2">
        <v>9.7200000000000006</v>
      </c>
      <c r="Q356" s="2">
        <v>8.44</v>
      </c>
      <c r="R356" s="2">
        <v>1.62</v>
      </c>
      <c r="S356" s="2">
        <v>14.38</v>
      </c>
      <c r="T356" s="2">
        <v>10.16</v>
      </c>
      <c r="U356" s="2">
        <v>8.44</v>
      </c>
      <c r="V356" s="2">
        <v>1.29</v>
      </c>
      <c r="W356" s="2">
        <v>4.95</v>
      </c>
      <c r="X356" s="2">
        <v>15.78</v>
      </c>
      <c r="Y356" s="2">
        <v>28.24</v>
      </c>
      <c r="Z356" s="2">
        <v>14.67</v>
      </c>
      <c r="AA356" s="2">
        <v>22.11</v>
      </c>
      <c r="AB356" s="2">
        <v>12.75</v>
      </c>
      <c r="AC356" s="2">
        <v>19.41</v>
      </c>
      <c r="AD356" s="2">
        <v>7.91</v>
      </c>
      <c r="AE356" s="2">
        <v>24.65</v>
      </c>
      <c r="AF356" s="2">
        <v>20.58</v>
      </c>
      <c r="AG356" s="2">
        <v>20.76</v>
      </c>
      <c r="AH356" s="2">
        <v>16.53</v>
      </c>
      <c r="AI356" s="2">
        <v>10.68</v>
      </c>
      <c r="AJ356" s="2">
        <v>32.549999999999997</v>
      </c>
    </row>
    <row r="357" spans="1:36">
      <c r="A357" s="9" t="s">
        <v>74</v>
      </c>
      <c r="B357" s="9" t="str">
        <f>VLOOKUP(Data[[#This Row],[or_product]],Ref_products[],2,FALSE)</f>
        <v>Durum wheat</v>
      </c>
      <c r="C357" s="9" t="str">
        <f>VLOOKUP(Data[[#This Row],[MS]],Ref_MS[],2,FALSE)</f>
        <v>Slovenia</v>
      </c>
      <c r="D357" s="10" t="s">
        <v>34</v>
      </c>
      <c r="E357" s="10" t="s">
        <v>114</v>
      </c>
      <c r="F357" s="10" t="s">
        <v>27</v>
      </c>
      <c r="G357" s="11">
        <f t="shared" si="337"/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</row>
    <row r="358" spans="1:36">
      <c r="A358" s="9" t="s">
        <v>74</v>
      </c>
      <c r="B358" s="9" t="str">
        <f>VLOOKUP(Data[[#This Row],[or_product]],Ref_products[],2,FALSE)</f>
        <v>Durum wheat</v>
      </c>
      <c r="C358" s="9" t="str">
        <f>VLOOKUP(Data[[#This Row],[MS]],Ref_MS[],2,FALSE)</f>
        <v>Slovakia</v>
      </c>
      <c r="D358" s="10" t="s">
        <v>34</v>
      </c>
      <c r="E358" s="10" t="s">
        <v>115</v>
      </c>
      <c r="F358" s="10" t="s">
        <v>28</v>
      </c>
      <c r="G358" s="11">
        <f t="shared" si="337"/>
        <v>198.82000000000002</v>
      </c>
      <c r="H358" s="2">
        <v>13</v>
      </c>
      <c r="I358" s="2">
        <v>13</v>
      </c>
      <c r="J358" s="2">
        <v>13</v>
      </c>
      <c r="K358" s="2">
        <v>13</v>
      </c>
      <c r="L358" s="2">
        <v>13</v>
      </c>
      <c r="M358" s="2">
        <v>13.1</v>
      </c>
      <c r="N358" s="2">
        <v>13.8</v>
      </c>
      <c r="O358" s="2">
        <v>10.7</v>
      </c>
      <c r="P358" s="2">
        <v>33.9</v>
      </c>
      <c r="Q358" s="2">
        <v>12.4</v>
      </c>
      <c r="R358" s="2">
        <v>12.6</v>
      </c>
      <c r="S358" s="2">
        <v>32</v>
      </c>
      <c r="T358" s="2">
        <v>21.8</v>
      </c>
      <c r="U358" s="2">
        <v>17.899999999999999</v>
      </c>
      <c r="V358" s="2">
        <v>13.5</v>
      </c>
      <c r="W358" s="2">
        <v>35.1</v>
      </c>
      <c r="X358" s="2">
        <v>36.6</v>
      </c>
      <c r="Y358" s="2">
        <v>73.41</v>
      </c>
      <c r="Z358" s="2">
        <v>52.4</v>
      </c>
      <c r="AA358" s="2">
        <v>28.61</v>
      </c>
      <c r="AB358" s="2">
        <v>47.69</v>
      </c>
      <c r="AC358" s="2">
        <v>52.09</v>
      </c>
      <c r="AD358" s="2">
        <v>113.29</v>
      </c>
      <c r="AE358" s="2">
        <v>239.74</v>
      </c>
      <c r="AF358" s="2">
        <v>182.89</v>
      </c>
      <c r="AG358" s="2">
        <v>225.77</v>
      </c>
      <c r="AH358" s="2">
        <v>187.8</v>
      </c>
      <c r="AI358" s="2">
        <v>173.51</v>
      </c>
      <c r="AJ358" s="2">
        <v>292</v>
      </c>
    </row>
    <row r="359" spans="1:36">
      <c r="A359" s="9" t="s">
        <v>74</v>
      </c>
      <c r="B359" s="9" t="str">
        <f>VLOOKUP(Data[[#This Row],[or_product]],Ref_products[],2,FALSE)</f>
        <v>Durum wheat</v>
      </c>
      <c r="C359" s="9" t="str">
        <f>VLOOKUP(Data[[#This Row],[MS]],Ref_MS[],2,FALSE)</f>
        <v>Finland</v>
      </c>
      <c r="D359" s="10" t="s">
        <v>34</v>
      </c>
      <c r="E359" s="10" t="s">
        <v>116</v>
      </c>
      <c r="F359" s="10" t="s">
        <v>29</v>
      </c>
      <c r="G359" s="11">
        <f t="shared" si="337"/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</row>
    <row r="360" spans="1:36">
      <c r="A360" s="9" t="s">
        <v>74</v>
      </c>
      <c r="B360" s="9" t="str">
        <f>VLOOKUP(Data[[#This Row],[or_product]],Ref_products[],2,FALSE)</f>
        <v>Durum wheat</v>
      </c>
      <c r="C360" s="9" t="str">
        <f>VLOOKUP(Data[[#This Row],[MS]],Ref_MS[],2,FALSE)</f>
        <v>Sweden</v>
      </c>
      <c r="D360" s="10" t="s">
        <v>34</v>
      </c>
      <c r="E360" s="10" t="s">
        <v>117</v>
      </c>
      <c r="F360" s="10" t="s">
        <v>30</v>
      </c>
      <c r="G360" s="11">
        <f t="shared" si="337"/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</row>
    <row r="361" spans="1:36">
      <c r="A361" s="9" t="s">
        <v>74</v>
      </c>
      <c r="B361" s="9" t="str">
        <f>VLOOKUP(Data[[#This Row],[or_product]],Ref_products[],2,FALSE)</f>
        <v>Durum wheat</v>
      </c>
      <c r="C361" s="9" t="str">
        <f>VLOOKUP(Data[[#This Row],[MS]],Ref_MS[],2,FALSE)</f>
        <v>United Kingdom</v>
      </c>
      <c r="D361" s="10" t="s">
        <v>34</v>
      </c>
      <c r="E361" s="10" t="s">
        <v>118</v>
      </c>
      <c r="F361" s="10" t="s">
        <v>31</v>
      </c>
      <c r="G361" s="11">
        <f t="shared" si="337"/>
        <v>0</v>
      </c>
      <c r="H361" s="2">
        <v>6</v>
      </c>
      <c r="I361" s="2">
        <v>6</v>
      </c>
      <c r="J361" s="2">
        <v>6</v>
      </c>
      <c r="K361" s="2">
        <v>6</v>
      </c>
      <c r="L361" s="2">
        <v>6</v>
      </c>
      <c r="M361" s="2">
        <v>6</v>
      </c>
      <c r="N361" s="2">
        <v>6</v>
      </c>
      <c r="O361" s="2">
        <v>6</v>
      </c>
      <c r="P361" s="2">
        <v>6</v>
      </c>
      <c r="Q361" s="2">
        <v>18.7</v>
      </c>
      <c r="R361" s="2">
        <v>14</v>
      </c>
      <c r="S361" s="2">
        <v>11.6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</row>
    <row r="362" spans="1:36">
      <c r="A362" s="9" t="s">
        <v>74</v>
      </c>
      <c r="B362" s="9" t="str">
        <f>VLOOKUP(Data[[#This Row],[or_product]],Ref_products[],2,FALSE)</f>
        <v>Rye</v>
      </c>
      <c r="C362" s="9" t="str">
        <f>VLOOKUP(Data[[#This Row],[MS]],Ref_MS[],2,FALSE)</f>
        <v>EU-27</v>
      </c>
      <c r="D362" s="10" t="s">
        <v>35</v>
      </c>
      <c r="E362" s="10" t="s">
        <v>88</v>
      </c>
      <c r="F362" s="10" t="s">
        <v>89</v>
      </c>
      <c r="G362" s="11">
        <f t="shared" si="337"/>
        <v>7704.1312118412216</v>
      </c>
      <c r="H362" s="2">
        <v>11043.573</v>
      </c>
      <c r="I362" s="2">
        <v>11386.346000000001</v>
      </c>
      <c r="J362" s="2">
        <v>13380.051000000001</v>
      </c>
      <c r="K362" s="2">
        <v>12193.816999999999</v>
      </c>
      <c r="L362" s="2">
        <v>12397.008999999998</v>
      </c>
      <c r="M362" s="2">
        <v>13049.23</v>
      </c>
      <c r="N362" s="2">
        <v>11463.346</v>
      </c>
      <c r="O362" s="2">
        <v>10226.42</v>
      </c>
      <c r="P362" s="2">
        <v>11936.130000000001</v>
      </c>
      <c r="Q362" s="2">
        <v>9184.56</v>
      </c>
      <c r="R362" s="2">
        <v>6899.3000000000011</v>
      </c>
      <c r="S362" s="2">
        <v>9981.77</v>
      </c>
      <c r="T362" s="2">
        <v>7635.5700000000006</v>
      </c>
      <c r="U362" s="2">
        <v>6514.1299999999992</v>
      </c>
      <c r="V362" s="2">
        <v>7592.3099999999995</v>
      </c>
      <c r="W362" s="2">
        <v>9207.6399999999976</v>
      </c>
      <c r="X362" s="2">
        <v>9840.7999999999993</v>
      </c>
      <c r="Y362" s="2">
        <v>7694.3348320130081</v>
      </c>
      <c r="Z362" s="2">
        <v>6782.2104504987092</v>
      </c>
      <c r="AA362" s="2">
        <v>8679.2899765782531</v>
      </c>
      <c r="AB362" s="2">
        <v>10416.767329791897</v>
      </c>
      <c r="AC362" s="2">
        <v>8993.6833628979311</v>
      </c>
      <c r="AD362" s="2">
        <v>7738.9685831382812</v>
      </c>
      <c r="AE362" s="2">
        <v>7348.527615954933</v>
      </c>
      <c r="AF362" s="2">
        <v>7308.71</v>
      </c>
      <c r="AG362" s="2">
        <v>6173.9600000000009</v>
      </c>
      <c r="AH362" s="2">
        <v>8455.1560195687307</v>
      </c>
      <c r="AI362" s="2">
        <v>8910.2137482103317</v>
      </c>
      <c r="AJ362" s="2">
        <v>7938.9945500782633</v>
      </c>
    </row>
    <row r="363" spans="1:36">
      <c r="A363" s="9" t="s">
        <v>74</v>
      </c>
      <c r="B363" s="9" t="str">
        <f>VLOOKUP(Data[[#This Row],[or_product]],Ref_products[],2,FALSE)</f>
        <v>Rye</v>
      </c>
      <c r="C363" s="9" t="str">
        <f>VLOOKUP(Data[[#This Row],[MS]],Ref_MS[],2,FALSE)</f>
        <v>EU-28</v>
      </c>
      <c r="D363" s="10" t="s">
        <v>35</v>
      </c>
      <c r="E363" s="10" t="s">
        <v>6</v>
      </c>
      <c r="F363" s="10" t="s">
        <v>5</v>
      </c>
      <c r="G363" s="11">
        <f>(SUM(AE363:AI363)-MAX(AE363:AI363)-MIN(AE363:AI363))/3</f>
        <v>7762.4145451745544</v>
      </c>
      <c r="H363" s="12">
        <f>H362+H391</f>
        <v>11073.773000000001</v>
      </c>
      <c r="I363" s="12">
        <f t="shared" ref="I363" si="338">I362+I391</f>
        <v>11429.346000000001</v>
      </c>
      <c r="J363" s="12">
        <f t="shared" ref="J363" si="339">J362+J391</f>
        <v>13423.051000000001</v>
      </c>
      <c r="K363" s="12">
        <f t="shared" ref="K363" si="340">K362+K391</f>
        <v>12244.816999999999</v>
      </c>
      <c r="L363" s="12">
        <f t="shared" ref="L363" si="341">L362+L391</f>
        <v>12450.008999999998</v>
      </c>
      <c r="M363" s="12">
        <f t="shared" ref="M363" si="342">M362+M391</f>
        <v>13096.23</v>
      </c>
      <c r="N363" s="12">
        <f t="shared" ref="N363" si="343">N362+N391</f>
        <v>11506.346</v>
      </c>
      <c r="O363" s="12">
        <f t="shared" ref="O363" si="344">O362+O391</f>
        <v>10270.42</v>
      </c>
      <c r="P363" s="12">
        <f t="shared" ref="P363" si="345">P362+P391</f>
        <v>11959.53</v>
      </c>
      <c r="Q363" s="12">
        <f t="shared" ref="Q363" si="346">Q362+Q391</f>
        <v>9213.3599999999988</v>
      </c>
      <c r="R363" s="12">
        <f t="shared" ref="R363" si="347">R362+R391</f>
        <v>6926.3000000000011</v>
      </c>
      <c r="S363" s="12">
        <f t="shared" ref="S363" si="348">S362+S391</f>
        <v>10014.27</v>
      </c>
      <c r="T363" s="12">
        <f t="shared" ref="T363" si="349">T362+T391</f>
        <v>7691.8700000000008</v>
      </c>
      <c r="U363" s="12">
        <f t="shared" ref="U363" si="350">U362+U391</f>
        <v>6574.6299999999992</v>
      </c>
      <c r="V363" s="12">
        <f t="shared" ref="V363" si="351">V362+V391</f>
        <v>7661.0099999999993</v>
      </c>
      <c r="W363" s="12">
        <f t="shared" ref="W363" si="352">W362+W391</f>
        <v>9288.9399999999969</v>
      </c>
      <c r="X363" s="12">
        <f t="shared" ref="X363" si="353">X362+X391</f>
        <v>9876.7999999999993</v>
      </c>
      <c r="Y363" s="12">
        <f t="shared" ref="Y363" si="354">Y362+Y391</f>
        <v>7732.3348320130081</v>
      </c>
      <c r="Z363" s="12">
        <f t="shared" ref="Z363" si="355">Z362+Z391</f>
        <v>6819.2104504987092</v>
      </c>
      <c r="AA363" s="12">
        <f t="shared" ref="AA363" si="356">AA362+AA391</f>
        <v>8712.2899765782531</v>
      </c>
      <c r="AB363" s="12">
        <f t="shared" ref="AB363" si="357">AB362+AB391</f>
        <v>10451.777329791898</v>
      </c>
      <c r="AC363" s="12">
        <f t="shared" ref="AC363" si="358">AC362+AC391</f>
        <v>9049.5833628979308</v>
      </c>
      <c r="AD363" s="12">
        <f t="shared" ref="AD363" si="359">AD362+AD391</f>
        <v>7795.9685831382812</v>
      </c>
      <c r="AE363" s="12">
        <f t="shared" ref="AE363" si="360">AE362+AE391</f>
        <v>7397.527615954933</v>
      </c>
      <c r="AF363" s="12">
        <f t="shared" ref="AF363" si="361">AF362+AF391</f>
        <v>7359.71</v>
      </c>
      <c r="AG363" s="12">
        <f t="shared" ref="AG363" si="362">AG362+AG391</f>
        <v>6269.3600000000006</v>
      </c>
      <c r="AH363" s="12">
        <f t="shared" ref="AH363" si="363">AH362+AH391</f>
        <v>8530.0060195687311</v>
      </c>
      <c r="AI363" s="7">
        <f t="shared" ref="AI363" si="364">AI362+AI391</f>
        <v>9013.1537482103322</v>
      </c>
    </row>
    <row r="364" spans="1:36">
      <c r="A364" s="9" t="s">
        <v>74</v>
      </c>
      <c r="B364" s="9" t="str">
        <f>VLOOKUP(Data[[#This Row],[or_product]],Ref_products[],2,FALSE)</f>
        <v>Rye</v>
      </c>
      <c r="C364" s="9" t="str">
        <f>VLOOKUP(Data[[#This Row],[MS]],Ref_MS[],2,FALSE)</f>
        <v>Belgium</v>
      </c>
      <c r="D364" s="10" t="s">
        <v>35</v>
      </c>
      <c r="E364" s="10" t="s">
        <v>90</v>
      </c>
      <c r="F364" s="10" t="s">
        <v>7</v>
      </c>
      <c r="G364" s="11">
        <f t="shared" si="337"/>
        <v>2.3966666666666665</v>
      </c>
      <c r="H364" s="2">
        <v>10.3</v>
      </c>
      <c r="I364" s="2">
        <v>11.7</v>
      </c>
      <c r="J364" s="2">
        <v>9.1</v>
      </c>
      <c r="K364" s="2">
        <v>8.6999999999999993</v>
      </c>
      <c r="L364" s="2">
        <v>7.7</v>
      </c>
      <c r="M364" s="2">
        <v>7.1</v>
      </c>
      <c r="N364" s="2">
        <v>4</v>
      </c>
      <c r="O364" s="2">
        <v>4.8</v>
      </c>
      <c r="P364" s="2">
        <v>2.9</v>
      </c>
      <c r="Q364" s="2">
        <v>2.8</v>
      </c>
      <c r="R364" s="2">
        <v>2.7</v>
      </c>
      <c r="S364" s="2">
        <v>3.2</v>
      </c>
      <c r="T364" s="2">
        <v>2.2999999999999998</v>
      </c>
      <c r="U364" s="2">
        <v>2.7</v>
      </c>
      <c r="V364" s="2">
        <v>2.4</v>
      </c>
      <c r="W364" s="2">
        <v>2.2000000000000002</v>
      </c>
      <c r="X364" s="2">
        <v>2.7</v>
      </c>
      <c r="Y364" s="2">
        <v>2</v>
      </c>
      <c r="Z364" s="2">
        <v>2.38</v>
      </c>
      <c r="AA364" s="2">
        <v>2.6</v>
      </c>
      <c r="AB364" s="2">
        <v>3</v>
      </c>
      <c r="AC364" s="2">
        <v>2.7800000000000002</v>
      </c>
      <c r="AD364" s="2">
        <v>2.56</v>
      </c>
      <c r="AE364" s="2">
        <v>1.94</v>
      </c>
      <c r="AF364" s="2">
        <v>2.39</v>
      </c>
      <c r="AG364" s="2">
        <v>2.3199999999999998</v>
      </c>
      <c r="AH364" s="2">
        <v>3.37</v>
      </c>
      <c r="AI364" s="2">
        <v>2.48</v>
      </c>
      <c r="AJ364" s="2">
        <v>3.3</v>
      </c>
    </row>
    <row r="365" spans="1:36">
      <c r="A365" s="9" t="s">
        <v>74</v>
      </c>
      <c r="B365" s="9" t="str">
        <f>VLOOKUP(Data[[#This Row],[or_product]],Ref_products[],2,FALSE)</f>
        <v>Rye</v>
      </c>
      <c r="C365" s="9" t="str">
        <f>VLOOKUP(Data[[#This Row],[MS]],Ref_MS[],2,FALSE)</f>
        <v>Bulgaria</v>
      </c>
      <c r="D365" s="10" t="s">
        <v>35</v>
      </c>
      <c r="E365" s="10" t="s">
        <v>91</v>
      </c>
      <c r="F365" s="10" t="s">
        <v>8</v>
      </c>
      <c r="G365" s="11">
        <f t="shared" si="337"/>
        <v>13.583333333333336</v>
      </c>
      <c r="H365" s="2">
        <v>25.3</v>
      </c>
      <c r="I365" s="2">
        <v>22.3</v>
      </c>
      <c r="J365" s="2">
        <v>19.399999999999999</v>
      </c>
      <c r="K365" s="2">
        <v>16.100000000000001</v>
      </c>
      <c r="L365" s="2">
        <v>26.9</v>
      </c>
      <c r="M365" s="2">
        <v>26.6</v>
      </c>
      <c r="N365" s="2">
        <v>29.3</v>
      </c>
      <c r="O365" s="2">
        <v>22.8</v>
      </c>
      <c r="P365" s="2">
        <v>39</v>
      </c>
      <c r="Q365" s="2">
        <v>18.3</v>
      </c>
      <c r="R365" s="2">
        <v>11.9</v>
      </c>
      <c r="S365" s="2">
        <v>17</v>
      </c>
      <c r="T365" s="2">
        <v>13.6</v>
      </c>
      <c r="U365" s="2">
        <v>12.7</v>
      </c>
      <c r="V365" s="2">
        <v>8.5</v>
      </c>
      <c r="W365" s="2">
        <v>14.8</v>
      </c>
      <c r="X365" s="2">
        <v>18.899999999999999</v>
      </c>
      <c r="Y365" s="2">
        <v>17.5</v>
      </c>
      <c r="Z365" s="2">
        <v>19.84</v>
      </c>
      <c r="AA365" s="2">
        <v>22</v>
      </c>
      <c r="AB365" s="2">
        <v>29.15</v>
      </c>
      <c r="AC365" s="2">
        <v>28.22</v>
      </c>
      <c r="AD365" s="2">
        <v>11.21</v>
      </c>
      <c r="AE365" s="2">
        <v>15.18</v>
      </c>
      <c r="AF365" s="2">
        <v>17.3</v>
      </c>
      <c r="AG365" s="2">
        <v>13.78</v>
      </c>
      <c r="AH365" s="2">
        <v>11.79</v>
      </c>
      <c r="AI365" s="2">
        <v>9.82</v>
      </c>
      <c r="AJ365" s="2">
        <v>20.82</v>
      </c>
    </row>
    <row r="366" spans="1:36">
      <c r="A366" s="9" t="s">
        <v>74</v>
      </c>
      <c r="B366" s="9" t="str">
        <f>VLOOKUP(Data[[#This Row],[or_product]],Ref_products[],2,FALSE)</f>
        <v>Rye</v>
      </c>
      <c r="C366" s="9" t="str">
        <f>VLOOKUP(Data[[#This Row],[MS]],Ref_MS[],2,FALSE)</f>
        <v>Czech Republic</v>
      </c>
      <c r="D366" s="10" t="s">
        <v>35</v>
      </c>
      <c r="E366" s="10" t="s">
        <v>92</v>
      </c>
      <c r="F366" s="10" t="s">
        <v>93</v>
      </c>
      <c r="G366" s="11">
        <f t="shared" si="337"/>
        <v>128.98666666666668</v>
      </c>
      <c r="H366" s="2">
        <v>256.10000000000002</v>
      </c>
      <c r="I366" s="2">
        <v>275.60000000000002</v>
      </c>
      <c r="J366" s="2">
        <v>261.89999999999998</v>
      </c>
      <c r="K366" s="2">
        <v>204.3</v>
      </c>
      <c r="L366" s="2">
        <v>259.39999999999998</v>
      </c>
      <c r="M366" s="2">
        <v>261.2</v>
      </c>
      <c r="N366" s="2">
        <v>202.4</v>
      </c>
      <c r="O366" s="2">
        <v>150.1</v>
      </c>
      <c r="P366" s="2">
        <v>149.30000000000001</v>
      </c>
      <c r="Q366" s="2">
        <v>119.2</v>
      </c>
      <c r="R366" s="2">
        <v>159.30000000000001</v>
      </c>
      <c r="S366" s="2">
        <v>313.3</v>
      </c>
      <c r="T366" s="2">
        <v>196.8</v>
      </c>
      <c r="U366" s="2">
        <v>74.8</v>
      </c>
      <c r="V366" s="2">
        <v>177.5</v>
      </c>
      <c r="W366" s="2">
        <v>209.79</v>
      </c>
      <c r="X366" s="2">
        <v>178.1</v>
      </c>
      <c r="Y366" s="2">
        <v>118.2</v>
      </c>
      <c r="Z366" s="2">
        <v>118.46</v>
      </c>
      <c r="AA366" s="2">
        <v>146.96</v>
      </c>
      <c r="AB366" s="2">
        <v>176.28</v>
      </c>
      <c r="AC366" s="2">
        <v>129.06</v>
      </c>
      <c r="AD366" s="2">
        <v>107.87</v>
      </c>
      <c r="AE366" s="2">
        <v>104.35</v>
      </c>
      <c r="AF366" s="2">
        <v>109.24</v>
      </c>
      <c r="AG366" s="2">
        <v>120.16</v>
      </c>
      <c r="AH366" s="2">
        <v>157.56</v>
      </c>
      <c r="AI366" s="2">
        <v>172.36</v>
      </c>
      <c r="AJ366" s="2">
        <v>126.62</v>
      </c>
    </row>
    <row r="367" spans="1:36">
      <c r="A367" s="9" t="s">
        <v>74</v>
      </c>
      <c r="B367" s="9" t="str">
        <f>VLOOKUP(Data[[#This Row],[or_product]],Ref_products[],2,FALSE)</f>
        <v>Rye</v>
      </c>
      <c r="C367" s="9" t="str">
        <f>VLOOKUP(Data[[#This Row],[MS]],Ref_MS[],2,FALSE)</f>
        <v>Denmark</v>
      </c>
      <c r="D367" s="10" t="s">
        <v>35</v>
      </c>
      <c r="E367" s="10" t="s">
        <v>94</v>
      </c>
      <c r="F367" s="10" t="s">
        <v>10</v>
      </c>
      <c r="G367" s="11">
        <f t="shared" si="337"/>
        <v>669.33333333333326</v>
      </c>
      <c r="H367" s="2">
        <v>355.7</v>
      </c>
      <c r="I367" s="2">
        <v>423.1</v>
      </c>
      <c r="J367" s="2">
        <v>494.6</v>
      </c>
      <c r="K367" s="2">
        <v>342.9</v>
      </c>
      <c r="L367" s="2">
        <v>453</v>
      </c>
      <c r="M367" s="2">
        <v>538</v>
      </c>
      <c r="N367" s="2">
        <v>248</v>
      </c>
      <c r="O367" s="2">
        <v>262.5</v>
      </c>
      <c r="P367" s="2">
        <v>332.4</v>
      </c>
      <c r="Q367" s="2">
        <v>229.5</v>
      </c>
      <c r="R367" s="2">
        <v>168.5</v>
      </c>
      <c r="S367" s="2">
        <v>146.19999999999999</v>
      </c>
      <c r="T367" s="2">
        <v>132</v>
      </c>
      <c r="U367" s="2">
        <v>130</v>
      </c>
      <c r="V367" s="2">
        <v>135.30000000000001</v>
      </c>
      <c r="W367" s="2">
        <v>151.5</v>
      </c>
      <c r="X367" s="2">
        <v>238.1</v>
      </c>
      <c r="Y367" s="2">
        <v>250</v>
      </c>
      <c r="Z367" s="2">
        <v>294.3</v>
      </c>
      <c r="AA367" s="2">
        <v>384.4</v>
      </c>
      <c r="AB367" s="2">
        <v>526.79999999999995</v>
      </c>
      <c r="AC367" s="2">
        <v>677.8</v>
      </c>
      <c r="AD367" s="2">
        <v>772</v>
      </c>
      <c r="AE367" s="2">
        <v>577.20000000000005</v>
      </c>
      <c r="AF367" s="2">
        <v>723.2</v>
      </c>
      <c r="AG367" s="2">
        <v>482.2</v>
      </c>
      <c r="AH367" s="2">
        <v>893.9</v>
      </c>
      <c r="AI367" s="2">
        <v>707.6</v>
      </c>
      <c r="AJ367" s="2">
        <v>687.1</v>
      </c>
    </row>
    <row r="368" spans="1:36">
      <c r="A368" s="9" t="s">
        <v>74</v>
      </c>
      <c r="B368" s="9" t="str">
        <f>VLOOKUP(Data[[#This Row],[or_product]],Ref_products[],2,FALSE)</f>
        <v>Rye</v>
      </c>
      <c r="C368" s="9" t="str">
        <f>VLOOKUP(Data[[#This Row],[MS]],Ref_MS[],2,FALSE)</f>
        <v>Germany</v>
      </c>
      <c r="D368" s="10" t="s">
        <v>35</v>
      </c>
      <c r="E368" s="10" t="s">
        <v>95</v>
      </c>
      <c r="F368" s="10" t="s">
        <v>11</v>
      </c>
      <c r="G368" s="11">
        <f t="shared" si="337"/>
        <v>3032.7812118412216</v>
      </c>
      <c r="H368" s="2">
        <v>2983.6</v>
      </c>
      <c r="I368" s="2">
        <v>3450.6</v>
      </c>
      <c r="J368" s="2">
        <v>4521.3</v>
      </c>
      <c r="K368" s="2">
        <v>4213.8999999999996</v>
      </c>
      <c r="L368" s="2">
        <v>4580.1000000000004</v>
      </c>
      <c r="M368" s="2">
        <v>4774.8</v>
      </c>
      <c r="N368" s="2">
        <v>4328.7</v>
      </c>
      <c r="O368" s="2">
        <v>4154.1000000000004</v>
      </c>
      <c r="P368" s="2">
        <v>5132.3</v>
      </c>
      <c r="Q368" s="2">
        <v>3666</v>
      </c>
      <c r="R368" s="2">
        <v>2277.4</v>
      </c>
      <c r="S368" s="2">
        <v>3830</v>
      </c>
      <c r="T368" s="2">
        <v>2793.5</v>
      </c>
      <c r="U368" s="2">
        <v>2643.7</v>
      </c>
      <c r="V368" s="2">
        <v>2698.3</v>
      </c>
      <c r="W368" s="2">
        <v>3744.2</v>
      </c>
      <c r="X368" s="2">
        <v>4270</v>
      </c>
      <c r="Y368" s="2">
        <v>2848.1748320130073</v>
      </c>
      <c r="Z368" s="2">
        <v>2468.735082508068</v>
      </c>
      <c r="AA368" s="2">
        <v>3824.3221847895466</v>
      </c>
      <c r="AB368" s="2">
        <v>4634.0128569809613</v>
      </c>
      <c r="AC368" s="2">
        <v>3804.4540525410562</v>
      </c>
      <c r="AD368" s="2">
        <v>3437.2385831382821</v>
      </c>
      <c r="AE368" s="2">
        <v>3122.1376159549332</v>
      </c>
      <c r="AF368" s="2">
        <v>2695.38</v>
      </c>
      <c r="AG368" s="2">
        <v>2204</v>
      </c>
      <c r="AH368" s="2">
        <v>3280.8260195687312</v>
      </c>
      <c r="AI368" s="2">
        <v>3461.9837482103321</v>
      </c>
      <c r="AJ368" s="2">
        <v>3273.0545500782628</v>
      </c>
    </row>
    <row r="369" spans="1:36">
      <c r="A369" s="9" t="s">
        <v>74</v>
      </c>
      <c r="B369" s="9" t="str">
        <f>VLOOKUP(Data[[#This Row],[or_product]],Ref_products[],2,FALSE)</f>
        <v>Rye</v>
      </c>
      <c r="C369" s="9" t="str">
        <f>VLOOKUP(Data[[#This Row],[MS]],Ref_MS[],2,FALSE)</f>
        <v>Estonia</v>
      </c>
      <c r="D369" s="10" t="s">
        <v>35</v>
      </c>
      <c r="E369" s="10" t="s">
        <v>96</v>
      </c>
      <c r="F369" s="10" t="s">
        <v>12</v>
      </c>
      <c r="G369" s="11">
        <f t="shared" si="337"/>
        <v>54.5</v>
      </c>
      <c r="H369" s="2">
        <v>122.5</v>
      </c>
      <c r="I369" s="2">
        <v>41.3</v>
      </c>
      <c r="J369" s="2">
        <v>58.2</v>
      </c>
      <c r="K369" s="2">
        <v>62.1</v>
      </c>
      <c r="L369" s="2">
        <v>71.900000000000006</v>
      </c>
      <c r="M369" s="2">
        <v>54.6</v>
      </c>
      <c r="N369" s="2">
        <v>38.799999999999997</v>
      </c>
      <c r="O369" s="2">
        <v>60.8</v>
      </c>
      <c r="P369" s="2">
        <v>42.9</v>
      </c>
      <c r="Q369" s="2">
        <v>41.5</v>
      </c>
      <c r="R369" s="2">
        <v>23.3</v>
      </c>
      <c r="S369" s="2">
        <v>18.100000000000001</v>
      </c>
      <c r="T369" s="2">
        <v>20.399999999999999</v>
      </c>
      <c r="U369" s="2">
        <v>17.8</v>
      </c>
      <c r="V369" s="2">
        <v>61</v>
      </c>
      <c r="W369" s="2">
        <v>65.599999999999994</v>
      </c>
      <c r="X369" s="2">
        <v>39.1</v>
      </c>
      <c r="Y369" s="2">
        <v>25</v>
      </c>
      <c r="Z369" s="2">
        <v>31</v>
      </c>
      <c r="AA369" s="2">
        <v>57.1</v>
      </c>
      <c r="AB369" s="2">
        <v>21.9</v>
      </c>
      <c r="AC369" s="2">
        <v>49.6</v>
      </c>
      <c r="AD369" s="2">
        <v>54.7</v>
      </c>
      <c r="AE369" s="2">
        <v>32.4</v>
      </c>
      <c r="AF369" s="2">
        <v>52.36</v>
      </c>
      <c r="AG369" s="2">
        <v>29.51</v>
      </c>
      <c r="AH369" s="2">
        <v>118.98</v>
      </c>
      <c r="AI369" s="2">
        <v>78.739999999999995</v>
      </c>
      <c r="AJ369" s="2">
        <v>42.96</v>
      </c>
    </row>
    <row r="370" spans="1:36">
      <c r="A370" s="9" t="s">
        <v>74</v>
      </c>
      <c r="B370" s="9" t="str">
        <f>VLOOKUP(Data[[#This Row],[or_product]],Ref_products[],2,FALSE)</f>
        <v>Rye</v>
      </c>
      <c r="C370" s="9" t="str">
        <f>VLOOKUP(Data[[#This Row],[MS]],Ref_MS[],2,FALSE)</f>
        <v>Ireland</v>
      </c>
      <c r="D370" s="10" t="s">
        <v>35</v>
      </c>
      <c r="E370" s="10" t="s">
        <v>97</v>
      </c>
      <c r="F370" s="10" t="s">
        <v>13</v>
      </c>
      <c r="G370" s="11">
        <f t="shared" si="337"/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</row>
    <row r="371" spans="1:36">
      <c r="A371" s="9" t="s">
        <v>74</v>
      </c>
      <c r="B371" s="9" t="str">
        <f>VLOOKUP(Data[[#This Row],[or_product]],Ref_products[],2,FALSE)</f>
        <v>Rye</v>
      </c>
      <c r="C371" s="9" t="str">
        <f>VLOOKUP(Data[[#This Row],[MS]],Ref_MS[],2,FALSE)</f>
        <v>Greece</v>
      </c>
      <c r="D371" s="10" t="s">
        <v>35</v>
      </c>
      <c r="E371" s="10" t="s">
        <v>98</v>
      </c>
      <c r="F371" s="10" t="s">
        <v>14</v>
      </c>
      <c r="G371" s="11">
        <f t="shared" si="337"/>
        <v>19.03</v>
      </c>
      <c r="H371" s="2">
        <v>41.7</v>
      </c>
      <c r="I371" s="2">
        <v>42</v>
      </c>
      <c r="J371" s="2">
        <v>37</v>
      </c>
      <c r="K371" s="2">
        <v>32</v>
      </c>
      <c r="L371" s="2">
        <v>33</v>
      </c>
      <c r="M371" s="2">
        <v>42</v>
      </c>
      <c r="N371" s="2">
        <v>31</v>
      </c>
      <c r="O371" s="2">
        <v>31.23</v>
      </c>
      <c r="P371" s="2">
        <v>30.3</v>
      </c>
      <c r="Q371" s="2">
        <v>25.07</v>
      </c>
      <c r="R371" s="2">
        <v>26.01</v>
      </c>
      <c r="S371" s="2">
        <v>16.510000000000002</v>
      </c>
      <c r="T371" s="2">
        <v>17.02</v>
      </c>
      <c r="U371" s="2">
        <v>35.72</v>
      </c>
      <c r="V371" s="2">
        <v>36.97</v>
      </c>
      <c r="W371" s="2">
        <v>36.31</v>
      </c>
      <c r="X371" s="2">
        <v>40.340000000000003</v>
      </c>
      <c r="Y371" s="2">
        <v>42.19</v>
      </c>
      <c r="Z371" s="2">
        <v>36.64</v>
      </c>
      <c r="AA371" s="2">
        <v>27.8</v>
      </c>
      <c r="AB371" s="2">
        <v>33.89</v>
      </c>
      <c r="AC371" s="2">
        <v>27.54</v>
      </c>
      <c r="AD371" s="2">
        <v>21.77</v>
      </c>
      <c r="AE371" s="2">
        <v>28.19</v>
      </c>
      <c r="AF371" s="2">
        <v>20.239999999999998</v>
      </c>
      <c r="AG371" s="2">
        <v>18.96</v>
      </c>
      <c r="AH371" s="2">
        <v>17.89</v>
      </c>
      <c r="AI371" s="2">
        <v>17.579999999999998</v>
      </c>
      <c r="AJ371" s="2">
        <v>16.7</v>
      </c>
    </row>
    <row r="372" spans="1:36">
      <c r="A372" s="9" t="s">
        <v>74</v>
      </c>
      <c r="B372" s="9" t="str">
        <f>VLOOKUP(Data[[#This Row],[or_product]],Ref_products[],2,FALSE)</f>
        <v>Rye</v>
      </c>
      <c r="C372" s="9" t="str">
        <f>VLOOKUP(Data[[#This Row],[MS]],Ref_MS[],2,FALSE)</f>
        <v>Spain</v>
      </c>
      <c r="D372" s="10" t="s">
        <v>35</v>
      </c>
      <c r="E372" s="10" t="s">
        <v>99</v>
      </c>
      <c r="F372" s="10" t="s">
        <v>15</v>
      </c>
      <c r="G372" s="11">
        <f t="shared" si="337"/>
        <v>339.04999999999995</v>
      </c>
      <c r="H372" s="2">
        <v>333.2</v>
      </c>
      <c r="I372" s="2">
        <v>206.7</v>
      </c>
      <c r="J372" s="2">
        <v>168.3</v>
      </c>
      <c r="K372" s="2">
        <v>295.7</v>
      </c>
      <c r="L372" s="2">
        <v>211.8</v>
      </c>
      <c r="M372" s="2">
        <v>213.8</v>
      </c>
      <c r="N372" s="2">
        <v>218</v>
      </c>
      <c r="O372" s="2">
        <v>220</v>
      </c>
      <c r="P372" s="2">
        <v>101.5</v>
      </c>
      <c r="Q372" s="2">
        <v>176.6</v>
      </c>
      <c r="R372" s="2">
        <v>176.9</v>
      </c>
      <c r="S372" s="2">
        <v>162.69999999999999</v>
      </c>
      <c r="T372" s="2">
        <v>126.5</v>
      </c>
      <c r="U372" s="2">
        <v>165</v>
      </c>
      <c r="V372" s="2">
        <v>261.39999999999998</v>
      </c>
      <c r="W372" s="2">
        <v>283.2</v>
      </c>
      <c r="X372" s="2">
        <v>180.3</v>
      </c>
      <c r="Y372" s="2">
        <v>258.39999999999998</v>
      </c>
      <c r="Z372" s="2">
        <v>337.80142582436844</v>
      </c>
      <c r="AA372" s="2">
        <v>243.46885057153315</v>
      </c>
      <c r="AB372" s="2">
        <v>389.33663515036915</v>
      </c>
      <c r="AC372" s="2">
        <v>247.31842514387009</v>
      </c>
      <c r="AD372" s="2">
        <v>281.37</v>
      </c>
      <c r="AE372" s="2">
        <v>377.36</v>
      </c>
      <c r="AF372" s="2">
        <v>139.18</v>
      </c>
      <c r="AG372" s="2">
        <v>388.47</v>
      </c>
      <c r="AH372" s="2">
        <v>251.32</v>
      </c>
      <c r="AI372" s="2">
        <v>391.68</v>
      </c>
      <c r="AJ372" s="2">
        <v>301.49</v>
      </c>
    </row>
    <row r="373" spans="1:36">
      <c r="A373" s="9" t="s">
        <v>74</v>
      </c>
      <c r="B373" s="9" t="str">
        <f>VLOOKUP(Data[[#This Row],[or_product]],Ref_products[],2,FALSE)</f>
        <v>Rye</v>
      </c>
      <c r="C373" s="9" t="str">
        <f>VLOOKUP(Data[[#This Row],[MS]],Ref_MS[],2,FALSE)</f>
        <v>France</v>
      </c>
      <c r="D373" s="10" t="s">
        <v>35</v>
      </c>
      <c r="E373" s="10" t="s">
        <v>100</v>
      </c>
      <c r="F373" s="10" t="s">
        <v>0</v>
      </c>
      <c r="G373" s="11">
        <f t="shared" si="337"/>
        <v>117.61999999999999</v>
      </c>
      <c r="H373" s="2">
        <v>166.3</v>
      </c>
      <c r="I373" s="2">
        <v>163.19999999999999</v>
      </c>
      <c r="J373" s="2">
        <v>177.2</v>
      </c>
      <c r="K373" s="2">
        <v>202.8</v>
      </c>
      <c r="L373" s="2">
        <v>179.2</v>
      </c>
      <c r="M373" s="2">
        <v>193.3</v>
      </c>
      <c r="N373" s="2">
        <v>164.9</v>
      </c>
      <c r="O373" s="2">
        <v>145.80000000000001</v>
      </c>
      <c r="P373" s="2">
        <v>116</v>
      </c>
      <c r="Q373" s="2">
        <v>139.19999999999999</v>
      </c>
      <c r="R373" s="2">
        <v>112.3</v>
      </c>
      <c r="S373" s="2">
        <v>170.8</v>
      </c>
      <c r="T373" s="2">
        <v>147.30000000000001</v>
      </c>
      <c r="U373" s="2">
        <v>121.5</v>
      </c>
      <c r="V373" s="2">
        <v>116.8</v>
      </c>
      <c r="W373" s="2">
        <v>123.5</v>
      </c>
      <c r="X373" s="2">
        <v>129.80000000000001</v>
      </c>
      <c r="Y373" s="2">
        <v>151.04</v>
      </c>
      <c r="Z373" s="2">
        <v>124.41</v>
      </c>
      <c r="AA373" s="2">
        <v>160.30000000000001</v>
      </c>
      <c r="AB373" s="2">
        <v>143.08000000000001</v>
      </c>
      <c r="AC373" s="2">
        <v>128.19999999999999</v>
      </c>
      <c r="AD373" s="2">
        <v>123.59</v>
      </c>
      <c r="AE373" s="2">
        <v>97</v>
      </c>
      <c r="AF373" s="2">
        <v>109.71</v>
      </c>
      <c r="AG373" s="2">
        <v>109.82</v>
      </c>
      <c r="AH373" s="2">
        <v>136.94999999999999</v>
      </c>
      <c r="AI373" s="2">
        <v>133.33000000000001</v>
      </c>
      <c r="AJ373" s="2">
        <v>183.27</v>
      </c>
    </row>
    <row r="374" spans="1:36">
      <c r="A374" s="9" t="s">
        <v>74</v>
      </c>
      <c r="B374" s="9" t="str">
        <f>VLOOKUP(Data[[#This Row],[or_product]],Ref_products[],2,FALSE)</f>
        <v>Rye</v>
      </c>
      <c r="C374" s="9" t="str">
        <f>VLOOKUP(Data[[#This Row],[MS]],Ref_MS[],2,FALSE)</f>
        <v>Croatia</v>
      </c>
      <c r="D374" s="10" t="s">
        <v>35</v>
      </c>
      <c r="E374" s="10" t="s">
        <v>101</v>
      </c>
      <c r="F374" s="10" t="s">
        <v>4</v>
      </c>
      <c r="G374" s="11">
        <f t="shared" si="337"/>
        <v>4.373333333333334</v>
      </c>
      <c r="H374" s="2">
        <v>6.2729999999999997</v>
      </c>
      <c r="I374" s="2">
        <v>7.1459999999999999</v>
      </c>
      <c r="J374" s="2">
        <v>5.0510000000000002</v>
      </c>
      <c r="K374" s="2">
        <v>5.5170000000000003</v>
      </c>
      <c r="L374" s="2">
        <v>5.0090000000000003</v>
      </c>
      <c r="M374" s="2">
        <v>5.53</v>
      </c>
      <c r="N374" s="2">
        <v>6.2460000000000004</v>
      </c>
      <c r="O374" s="2">
        <v>7.24</v>
      </c>
      <c r="P374" s="2">
        <v>10.8</v>
      </c>
      <c r="Q374" s="2">
        <v>9.2100000000000009</v>
      </c>
      <c r="R374" s="2">
        <v>5.97</v>
      </c>
      <c r="S374" s="2">
        <v>8.99</v>
      </c>
      <c r="T374" s="2">
        <v>4.74</v>
      </c>
      <c r="U374" s="2">
        <v>5.49</v>
      </c>
      <c r="V374" s="2">
        <v>4.3600000000000003</v>
      </c>
      <c r="W374" s="2">
        <v>4.08</v>
      </c>
      <c r="X374" s="2">
        <v>2.86</v>
      </c>
      <c r="Y374" s="2">
        <v>2.5099999999999998</v>
      </c>
      <c r="Z374" s="2">
        <v>2.95</v>
      </c>
      <c r="AA374" s="2">
        <v>2.4300000000000002</v>
      </c>
      <c r="AB374" s="2">
        <v>2.96</v>
      </c>
      <c r="AC374" s="2">
        <v>2.8</v>
      </c>
      <c r="AD374" s="2">
        <v>3.36</v>
      </c>
      <c r="AE374" s="2">
        <v>4.6500000000000004</v>
      </c>
      <c r="AF374" s="2">
        <v>2.57</v>
      </c>
      <c r="AG374" s="2">
        <v>4.0999999999999996</v>
      </c>
      <c r="AH374" s="2">
        <v>6.91</v>
      </c>
      <c r="AI374" s="2">
        <v>4.37</v>
      </c>
      <c r="AJ374" s="2">
        <v>2.1</v>
      </c>
    </row>
    <row r="375" spans="1:36">
      <c r="A375" s="9" t="s">
        <v>74</v>
      </c>
      <c r="B375" s="9" t="str">
        <f>VLOOKUP(Data[[#This Row],[or_product]],Ref_products[],2,FALSE)</f>
        <v>Rye</v>
      </c>
      <c r="C375" s="9" t="str">
        <f>VLOOKUP(Data[[#This Row],[MS]],Ref_MS[],2,FALSE)</f>
        <v>Italy</v>
      </c>
      <c r="D375" s="10" t="s">
        <v>35</v>
      </c>
      <c r="E375" s="10" t="s">
        <v>102</v>
      </c>
      <c r="F375" s="10" t="s">
        <v>16</v>
      </c>
      <c r="G375" s="11">
        <f t="shared" si="337"/>
        <v>11.696666666666664</v>
      </c>
      <c r="H375" s="2">
        <v>22.8</v>
      </c>
      <c r="I375" s="2">
        <v>20.3</v>
      </c>
      <c r="J375" s="2">
        <v>19.8</v>
      </c>
      <c r="K375" s="2">
        <v>8.1</v>
      </c>
      <c r="L375" s="2">
        <v>0</v>
      </c>
      <c r="M375" s="2">
        <v>0</v>
      </c>
      <c r="N375" s="2">
        <v>12.4</v>
      </c>
      <c r="O375" s="2">
        <v>10.3</v>
      </c>
      <c r="P375" s="2">
        <v>8.6</v>
      </c>
      <c r="Q375" s="2">
        <v>9.6</v>
      </c>
      <c r="R375" s="2">
        <v>6.9</v>
      </c>
      <c r="S375" s="2">
        <v>7.9</v>
      </c>
      <c r="T375" s="2">
        <v>7.9</v>
      </c>
      <c r="U375" s="2">
        <v>8.6</v>
      </c>
      <c r="V375" s="2">
        <v>9</v>
      </c>
      <c r="W375" s="2">
        <v>10.8</v>
      </c>
      <c r="X375" s="2">
        <v>11.7</v>
      </c>
      <c r="Y375" s="2">
        <v>13.94</v>
      </c>
      <c r="Z375" s="2">
        <v>14.38</v>
      </c>
      <c r="AA375" s="2">
        <v>16.079999999999998</v>
      </c>
      <c r="AB375" s="2">
        <v>14.31</v>
      </c>
      <c r="AC375" s="2">
        <v>11.53</v>
      </c>
      <c r="AD375" s="2">
        <v>13.18</v>
      </c>
      <c r="AE375" s="2">
        <v>13.17</v>
      </c>
      <c r="AF375" s="2">
        <v>11.1</v>
      </c>
      <c r="AG375" s="2">
        <v>10.64</v>
      </c>
      <c r="AH375" s="2">
        <v>12.51</v>
      </c>
      <c r="AI375" s="2">
        <v>11.48</v>
      </c>
      <c r="AJ375" s="2">
        <v>10.89</v>
      </c>
    </row>
    <row r="376" spans="1:36">
      <c r="A376" s="9" t="s">
        <v>74</v>
      </c>
      <c r="B376" s="9" t="str">
        <f>VLOOKUP(Data[[#This Row],[or_product]],Ref_products[],2,FALSE)</f>
        <v>Rye</v>
      </c>
      <c r="C376" s="9" t="str">
        <f>VLOOKUP(Data[[#This Row],[MS]],Ref_MS[],2,FALSE)</f>
        <v>Cyprus</v>
      </c>
      <c r="D376" s="10" t="s">
        <v>35</v>
      </c>
      <c r="E376" s="10" t="s">
        <v>103</v>
      </c>
      <c r="F376" s="10" t="s">
        <v>17</v>
      </c>
      <c r="G376" s="11">
        <f t="shared" si="337"/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</row>
    <row r="377" spans="1:36">
      <c r="A377" s="9" t="s">
        <v>74</v>
      </c>
      <c r="B377" s="9" t="str">
        <f>VLOOKUP(Data[[#This Row],[or_product]],Ref_products[],2,FALSE)</f>
        <v>Rye</v>
      </c>
      <c r="C377" s="9" t="str">
        <f>VLOOKUP(Data[[#This Row],[MS]],Ref_MS[],2,FALSE)</f>
        <v>Latvia</v>
      </c>
      <c r="D377" s="10" t="s">
        <v>35</v>
      </c>
      <c r="E377" s="10" t="s">
        <v>104</v>
      </c>
      <c r="F377" s="10" t="s">
        <v>18</v>
      </c>
      <c r="G377" s="11">
        <f t="shared" si="337"/>
        <v>149.56666666666663</v>
      </c>
      <c r="H377" s="2">
        <v>340.7</v>
      </c>
      <c r="I377" s="2">
        <v>113.4</v>
      </c>
      <c r="J377" s="2">
        <v>71.3</v>
      </c>
      <c r="K377" s="2">
        <v>112.9</v>
      </c>
      <c r="L377" s="2">
        <v>133.5</v>
      </c>
      <c r="M377" s="2">
        <v>104.8</v>
      </c>
      <c r="N377" s="2">
        <v>88.7</v>
      </c>
      <c r="O377" s="2">
        <v>110.7</v>
      </c>
      <c r="P377" s="2">
        <v>107.2</v>
      </c>
      <c r="Q377" s="2">
        <v>101.5</v>
      </c>
      <c r="R377" s="2">
        <v>87.6</v>
      </c>
      <c r="S377" s="2">
        <v>96.8</v>
      </c>
      <c r="T377" s="2">
        <v>87.2</v>
      </c>
      <c r="U377" s="2">
        <v>116.8</v>
      </c>
      <c r="V377" s="2">
        <v>181.1</v>
      </c>
      <c r="W377" s="2">
        <v>194.9</v>
      </c>
      <c r="X377" s="2">
        <v>162.19999999999999</v>
      </c>
      <c r="Y377" s="2">
        <v>70.2</v>
      </c>
      <c r="Z377" s="2">
        <v>64</v>
      </c>
      <c r="AA377" s="2">
        <v>124.2</v>
      </c>
      <c r="AB377" s="2">
        <v>75.599999999999994</v>
      </c>
      <c r="AC377" s="2">
        <v>114.3</v>
      </c>
      <c r="AD377" s="2">
        <v>159.6</v>
      </c>
      <c r="AE377" s="2">
        <v>140.9</v>
      </c>
      <c r="AF377" s="2">
        <v>129.4</v>
      </c>
      <c r="AG377" s="2">
        <v>81.599999999999994</v>
      </c>
      <c r="AH377" s="2">
        <v>191.2</v>
      </c>
      <c r="AI377" s="2">
        <v>178.4</v>
      </c>
      <c r="AJ377" s="2">
        <v>138.4</v>
      </c>
    </row>
    <row r="378" spans="1:36">
      <c r="A378" s="9" t="s">
        <v>74</v>
      </c>
      <c r="B378" s="9" t="str">
        <f>VLOOKUP(Data[[#This Row],[or_product]],Ref_products[],2,FALSE)</f>
        <v>Rye</v>
      </c>
      <c r="C378" s="9" t="str">
        <f>VLOOKUP(Data[[#This Row],[MS]],Ref_MS[],2,FALSE)</f>
        <v>Lithuania</v>
      </c>
      <c r="D378" s="10" t="s">
        <v>35</v>
      </c>
      <c r="E378" s="10" t="s">
        <v>105</v>
      </c>
      <c r="F378" s="10" t="s">
        <v>19</v>
      </c>
      <c r="G378" s="11">
        <f t="shared" si="337"/>
        <v>82.860000000000014</v>
      </c>
      <c r="H378" s="2">
        <v>434.1</v>
      </c>
      <c r="I378" s="2">
        <v>313</v>
      </c>
      <c r="J378" s="2">
        <v>239.3</v>
      </c>
      <c r="K378" s="2">
        <v>286.8</v>
      </c>
      <c r="L378" s="2">
        <v>348.2</v>
      </c>
      <c r="M378" s="2">
        <v>348.7</v>
      </c>
      <c r="N378" s="2">
        <v>260.89999999999998</v>
      </c>
      <c r="O378" s="2">
        <v>311.39999999999998</v>
      </c>
      <c r="P378" s="2">
        <v>231.1</v>
      </c>
      <c r="Q378" s="2">
        <v>170.2</v>
      </c>
      <c r="R378" s="2">
        <v>147.1</v>
      </c>
      <c r="S378" s="2">
        <v>140.6</v>
      </c>
      <c r="T378" s="2">
        <v>108.3</v>
      </c>
      <c r="U378" s="2">
        <v>90</v>
      </c>
      <c r="V378" s="2">
        <v>165.2</v>
      </c>
      <c r="W378" s="2">
        <v>204.9</v>
      </c>
      <c r="X378" s="2">
        <v>207.9</v>
      </c>
      <c r="Y378" s="2">
        <v>87</v>
      </c>
      <c r="Z378" s="2">
        <v>85</v>
      </c>
      <c r="AA378" s="2">
        <v>156.6</v>
      </c>
      <c r="AB378" s="2">
        <v>96.5</v>
      </c>
      <c r="AC378" s="2">
        <v>85.3</v>
      </c>
      <c r="AD378" s="2">
        <v>107.84</v>
      </c>
      <c r="AE378" s="2">
        <v>77.45</v>
      </c>
      <c r="AF378" s="2">
        <v>63.07</v>
      </c>
      <c r="AG378" s="2">
        <v>43.99</v>
      </c>
      <c r="AH378" s="2">
        <v>108.06</v>
      </c>
      <c r="AI378" s="2">
        <v>110.06</v>
      </c>
      <c r="AJ378" s="2">
        <v>63.47</v>
      </c>
    </row>
    <row r="379" spans="1:36">
      <c r="A379" s="9" t="s">
        <v>74</v>
      </c>
      <c r="B379" s="9" t="str">
        <f>VLOOKUP(Data[[#This Row],[or_product]],Ref_products[],2,FALSE)</f>
        <v>Rye</v>
      </c>
      <c r="C379" s="9" t="str">
        <f>VLOOKUP(Data[[#This Row],[MS]],Ref_MS[],2,FALSE)</f>
        <v>Luxembourg</v>
      </c>
      <c r="D379" s="10" t="s">
        <v>35</v>
      </c>
      <c r="E379" s="10" t="s">
        <v>106</v>
      </c>
      <c r="F379" s="10" t="s">
        <v>20</v>
      </c>
      <c r="G379" s="11">
        <f t="shared" si="337"/>
        <v>5.1199999999999992</v>
      </c>
      <c r="H379" s="2">
        <v>1.8</v>
      </c>
      <c r="I379" s="2">
        <v>1.5</v>
      </c>
      <c r="J379" s="2">
        <v>1.7</v>
      </c>
      <c r="K379" s="2">
        <v>2.2999999999999998</v>
      </c>
      <c r="L379" s="2">
        <v>2.7</v>
      </c>
      <c r="M379" s="2">
        <v>4.0999999999999996</v>
      </c>
      <c r="N379" s="2">
        <v>3.5</v>
      </c>
      <c r="O379" s="2">
        <v>3.6</v>
      </c>
      <c r="P379" s="2">
        <v>4.8</v>
      </c>
      <c r="Q379" s="2">
        <v>7.5</v>
      </c>
      <c r="R379" s="2">
        <v>4.5999999999999996</v>
      </c>
      <c r="S379" s="2">
        <v>7.9</v>
      </c>
      <c r="T379" s="2">
        <v>5.7</v>
      </c>
      <c r="U379" s="2">
        <v>6.2</v>
      </c>
      <c r="V379" s="2">
        <v>7</v>
      </c>
      <c r="W379" s="2">
        <v>8.6999999999999993</v>
      </c>
      <c r="X379" s="2">
        <v>6.9</v>
      </c>
      <c r="Y379" s="2">
        <v>6.9</v>
      </c>
      <c r="Z379" s="2">
        <v>4.2866666666666662</v>
      </c>
      <c r="AA379" s="2">
        <v>5.2388888888888889</v>
      </c>
      <c r="AB379" s="2">
        <v>4.9651851851851854</v>
      </c>
      <c r="AC379" s="2">
        <v>5.8613580246913575</v>
      </c>
      <c r="AD379" s="2">
        <v>5.61</v>
      </c>
      <c r="AE379" s="2">
        <v>4.17</v>
      </c>
      <c r="AF379" s="2">
        <v>4.6399999999999997</v>
      </c>
      <c r="AG379" s="2">
        <v>6.05</v>
      </c>
      <c r="AH379" s="2">
        <v>6.37</v>
      </c>
      <c r="AI379" s="2">
        <v>4.67</v>
      </c>
      <c r="AJ379" s="2">
        <v>7.1</v>
      </c>
    </row>
    <row r="380" spans="1:36">
      <c r="A380" s="9" t="s">
        <v>74</v>
      </c>
      <c r="B380" s="9" t="str">
        <f>VLOOKUP(Data[[#This Row],[or_product]],Ref_products[],2,FALSE)</f>
        <v>Rye</v>
      </c>
      <c r="C380" s="9" t="str">
        <f>VLOOKUP(Data[[#This Row],[MS]],Ref_MS[],2,FALSE)</f>
        <v>Hungary</v>
      </c>
      <c r="D380" s="10" t="s">
        <v>35</v>
      </c>
      <c r="E380" s="10" t="s">
        <v>107</v>
      </c>
      <c r="F380" s="10" t="s">
        <v>21</v>
      </c>
      <c r="G380" s="11">
        <f t="shared" si="337"/>
        <v>86.566666666666677</v>
      </c>
      <c r="H380" s="2">
        <v>113</v>
      </c>
      <c r="I380" s="2">
        <v>193</v>
      </c>
      <c r="J380" s="2">
        <v>171</v>
      </c>
      <c r="K380" s="2">
        <v>98</v>
      </c>
      <c r="L380" s="2">
        <v>153</v>
      </c>
      <c r="M380" s="2">
        <v>128.80000000000001</v>
      </c>
      <c r="N380" s="2">
        <v>80.3</v>
      </c>
      <c r="O380" s="2">
        <v>86.5</v>
      </c>
      <c r="P380" s="2">
        <v>121</v>
      </c>
      <c r="Q380" s="2">
        <v>95.4</v>
      </c>
      <c r="R380" s="2">
        <v>67</v>
      </c>
      <c r="S380" s="2">
        <v>125.1</v>
      </c>
      <c r="T380" s="2">
        <v>107.3</v>
      </c>
      <c r="U380" s="2">
        <v>98.7</v>
      </c>
      <c r="V380" s="2">
        <v>81.099999999999994</v>
      </c>
      <c r="W380" s="2">
        <v>112.5</v>
      </c>
      <c r="X380" s="2">
        <v>72.5</v>
      </c>
      <c r="Y380" s="2">
        <v>79.400000000000006</v>
      </c>
      <c r="Z380" s="2">
        <v>72.5</v>
      </c>
      <c r="AA380" s="2">
        <v>78.420246913580257</v>
      </c>
      <c r="AB380" s="2">
        <v>108.05389574759946</v>
      </c>
      <c r="AC380" s="2">
        <v>95.94</v>
      </c>
      <c r="AD380" s="2">
        <v>103.95</v>
      </c>
      <c r="AE380" s="2">
        <v>84.07</v>
      </c>
      <c r="AF380" s="2">
        <v>87.06</v>
      </c>
      <c r="AG380" s="2">
        <v>88.29</v>
      </c>
      <c r="AH380" s="2">
        <v>90.54</v>
      </c>
      <c r="AI380" s="2">
        <v>84.35</v>
      </c>
      <c r="AJ380" s="2">
        <v>81.8</v>
      </c>
    </row>
    <row r="381" spans="1:36">
      <c r="A381" s="9" t="s">
        <v>74</v>
      </c>
      <c r="B381" s="9" t="str">
        <f>VLOOKUP(Data[[#This Row],[or_product]],Ref_products[],2,FALSE)</f>
        <v>Rye</v>
      </c>
      <c r="C381" s="9" t="str">
        <f>VLOOKUP(Data[[#This Row],[MS]],Ref_MS[],2,FALSE)</f>
        <v>Malta</v>
      </c>
      <c r="D381" s="10" t="s">
        <v>35</v>
      </c>
      <c r="E381" s="10" t="s">
        <v>108</v>
      </c>
      <c r="F381" s="10" t="s">
        <v>22</v>
      </c>
      <c r="G381" s="11">
        <f t="shared" si="337"/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</row>
    <row r="382" spans="1:36">
      <c r="A382" s="9" t="s">
        <v>74</v>
      </c>
      <c r="B382" s="9" t="str">
        <f>VLOOKUP(Data[[#This Row],[or_product]],Ref_products[],2,FALSE)</f>
        <v>Rye</v>
      </c>
      <c r="C382" s="9" t="str">
        <f>VLOOKUP(Data[[#This Row],[MS]],Ref_MS[],2,FALSE)</f>
        <v>Netherlands</v>
      </c>
      <c r="D382" s="10" t="s">
        <v>35</v>
      </c>
      <c r="E382" s="10" t="s">
        <v>109</v>
      </c>
      <c r="F382" s="10" t="s">
        <v>23</v>
      </c>
      <c r="G382" s="11">
        <f t="shared" si="337"/>
        <v>5.04</v>
      </c>
      <c r="H382" s="2">
        <v>41.2</v>
      </c>
      <c r="I382" s="2">
        <v>26.5</v>
      </c>
      <c r="J382" s="2">
        <v>42.5</v>
      </c>
      <c r="K382" s="2">
        <v>38.200000000000003</v>
      </c>
      <c r="L382" s="2">
        <v>27.9</v>
      </c>
      <c r="M382" s="2">
        <v>30.3</v>
      </c>
      <c r="N382" s="2">
        <v>14</v>
      </c>
      <c r="O382" s="2">
        <v>29</v>
      </c>
      <c r="P382" s="2">
        <v>17</v>
      </c>
      <c r="Q382" s="2">
        <v>16.8</v>
      </c>
      <c r="R382" s="2">
        <v>17.899999999999999</v>
      </c>
      <c r="S382" s="2">
        <v>16.600000000000001</v>
      </c>
      <c r="T382" s="2">
        <v>10.9</v>
      </c>
      <c r="U382" s="2">
        <v>10.9</v>
      </c>
      <c r="V382" s="2">
        <v>7.6</v>
      </c>
      <c r="W382" s="2">
        <v>8</v>
      </c>
      <c r="X382" s="2">
        <v>11.2</v>
      </c>
      <c r="Y382" s="2">
        <v>11.9</v>
      </c>
      <c r="Z382" s="2">
        <v>6</v>
      </c>
      <c r="AA382" s="2">
        <v>9</v>
      </c>
      <c r="AB382" s="2">
        <v>7</v>
      </c>
      <c r="AC382" s="2">
        <v>7</v>
      </c>
      <c r="AD382" s="2">
        <v>6.14</v>
      </c>
      <c r="AE382" s="2">
        <v>5.4</v>
      </c>
      <c r="AF382" s="2">
        <v>4.3899999999999997</v>
      </c>
      <c r="AG382" s="2">
        <v>4.34</v>
      </c>
      <c r="AH382" s="2">
        <v>5.33</v>
      </c>
      <c r="AI382" s="2">
        <v>7.72</v>
      </c>
      <c r="AJ382" s="2">
        <v>8.02</v>
      </c>
    </row>
    <row r="383" spans="1:36">
      <c r="A383" s="9" t="s">
        <v>74</v>
      </c>
      <c r="B383" s="9" t="str">
        <f>VLOOKUP(Data[[#This Row],[or_product]],Ref_products[],2,FALSE)</f>
        <v>Rye</v>
      </c>
      <c r="C383" s="9" t="str">
        <f>VLOOKUP(Data[[#This Row],[MS]],Ref_MS[],2,FALSE)</f>
        <v>Austria</v>
      </c>
      <c r="D383" s="10" t="s">
        <v>35</v>
      </c>
      <c r="E383" s="10" t="s">
        <v>110</v>
      </c>
      <c r="F383" s="10" t="s">
        <v>24</v>
      </c>
      <c r="G383" s="11">
        <f t="shared" si="337"/>
        <v>188.89000000000001</v>
      </c>
      <c r="H383" s="2">
        <v>291.60000000000002</v>
      </c>
      <c r="I383" s="2">
        <v>318.8</v>
      </c>
      <c r="J383" s="2">
        <v>313.8</v>
      </c>
      <c r="K383" s="2">
        <v>156.19999999999999</v>
      </c>
      <c r="L383" s="2">
        <v>207.2</v>
      </c>
      <c r="M383" s="2">
        <v>236.4</v>
      </c>
      <c r="N383" s="2">
        <v>218.2</v>
      </c>
      <c r="O383" s="2">
        <v>182.8</v>
      </c>
      <c r="P383" s="2">
        <v>213.5</v>
      </c>
      <c r="Q383" s="2">
        <v>171.1</v>
      </c>
      <c r="R383" s="2">
        <v>132.80000000000001</v>
      </c>
      <c r="S383" s="2">
        <v>213.5</v>
      </c>
      <c r="T383" s="2">
        <v>163.69999999999999</v>
      </c>
      <c r="U383" s="2">
        <v>93.8</v>
      </c>
      <c r="V383" s="2">
        <v>188.6</v>
      </c>
      <c r="W383" s="2">
        <v>218.5</v>
      </c>
      <c r="X383" s="2">
        <v>183.6</v>
      </c>
      <c r="Y383" s="2">
        <v>161.15</v>
      </c>
      <c r="Z383" s="2">
        <v>202</v>
      </c>
      <c r="AA383" s="2">
        <v>204.7</v>
      </c>
      <c r="AB383" s="2">
        <v>234.69</v>
      </c>
      <c r="AC383" s="2">
        <v>232.53</v>
      </c>
      <c r="AD383" s="2">
        <v>171.07</v>
      </c>
      <c r="AE383" s="2">
        <v>188.38</v>
      </c>
      <c r="AF383" s="2">
        <v>129.07</v>
      </c>
      <c r="AG383" s="2">
        <v>177.45</v>
      </c>
      <c r="AH383" s="2">
        <v>200.84</v>
      </c>
      <c r="AI383" s="2">
        <v>219.21</v>
      </c>
      <c r="AJ383" s="2">
        <v>151.56</v>
      </c>
    </row>
    <row r="384" spans="1:36">
      <c r="A384" s="9" t="s">
        <v>74</v>
      </c>
      <c r="B384" s="9" t="str">
        <f>VLOOKUP(Data[[#This Row],[or_product]],Ref_products[],2,FALSE)</f>
        <v>Rye</v>
      </c>
      <c r="C384" s="9" t="str">
        <f>VLOOKUP(Data[[#This Row],[MS]],Ref_MS[],2,FALSE)</f>
        <v>Poland</v>
      </c>
      <c r="D384" s="10" t="s">
        <v>35</v>
      </c>
      <c r="E384" s="10" t="s">
        <v>111</v>
      </c>
      <c r="F384" s="10" t="s">
        <v>25</v>
      </c>
      <c r="G384" s="11">
        <f t="shared" si="337"/>
        <v>2444.8833333333328</v>
      </c>
      <c r="H384" s="2">
        <v>4992.1000000000004</v>
      </c>
      <c r="I384" s="2">
        <v>5300.1</v>
      </c>
      <c r="J384" s="2">
        <v>6287.7</v>
      </c>
      <c r="K384" s="2">
        <v>5652.5</v>
      </c>
      <c r="L384" s="2">
        <v>5299.5</v>
      </c>
      <c r="M384" s="2">
        <v>5663.7</v>
      </c>
      <c r="N384" s="2">
        <v>5180.7</v>
      </c>
      <c r="O384" s="2">
        <v>4003</v>
      </c>
      <c r="P384" s="2">
        <v>4863.6000000000004</v>
      </c>
      <c r="Q384" s="2">
        <v>3831</v>
      </c>
      <c r="R384" s="2">
        <v>3172.2</v>
      </c>
      <c r="S384" s="2">
        <v>4280.7</v>
      </c>
      <c r="T384" s="2">
        <v>3404.3</v>
      </c>
      <c r="U384" s="2">
        <v>2621.6</v>
      </c>
      <c r="V384" s="2">
        <v>3125.7</v>
      </c>
      <c r="W384" s="2">
        <v>3448.5</v>
      </c>
      <c r="X384" s="2">
        <v>3712.9</v>
      </c>
      <c r="Y384" s="2">
        <v>3270.3</v>
      </c>
      <c r="Z384" s="2">
        <v>2597.0172754996056</v>
      </c>
      <c r="AA384" s="2">
        <v>2923.8298054147026</v>
      </c>
      <c r="AB384" s="2">
        <v>3614.0387567277839</v>
      </c>
      <c r="AC384" s="2">
        <v>2992.7095271883145</v>
      </c>
      <c r="AD384" s="2">
        <v>2013.1</v>
      </c>
      <c r="AE384" s="2">
        <v>2199.58</v>
      </c>
      <c r="AF384" s="2">
        <v>2673.64</v>
      </c>
      <c r="AG384" s="2">
        <v>2166.88</v>
      </c>
      <c r="AH384" s="2">
        <v>2461.4299999999998</v>
      </c>
      <c r="AI384" s="2">
        <v>2959.75</v>
      </c>
      <c r="AJ384" s="2">
        <v>2519.7399999999998</v>
      </c>
    </row>
    <row r="385" spans="1:36">
      <c r="A385" s="9" t="s">
        <v>74</v>
      </c>
      <c r="B385" s="9" t="str">
        <f>VLOOKUP(Data[[#This Row],[or_product]],Ref_products[],2,FALSE)</f>
        <v>Rye</v>
      </c>
      <c r="C385" s="9" t="str">
        <f>VLOOKUP(Data[[#This Row],[MS]],Ref_MS[],2,FALSE)</f>
        <v>Portugal</v>
      </c>
      <c r="D385" s="10" t="s">
        <v>35</v>
      </c>
      <c r="E385" s="10" t="s">
        <v>112</v>
      </c>
      <c r="F385" s="10" t="s">
        <v>1</v>
      </c>
      <c r="G385" s="11">
        <f t="shared" si="337"/>
        <v>16.176666666666666</v>
      </c>
      <c r="H385" s="2">
        <v>66.7</v>
      </c>
      <c r="I385" s="2">
        <v>64</v>
      </c>
      <c r="J385" s="2">
        <v>36</v>
      </c>
      <c r="K385" s="2">
        <v>54</v>
      </c>
      <c r="L385" s="2">
        <v>41</v>
      </c>
      <c r="M385" s="2">
        <v>32.5</v>
      </c>
      <c r="N385" s="2">
        <v>56</v>
      </c>
      <c r="O385" s="2">
        <v>46.45</v>
      </c>
      <c r="P385" s="2">
        <v>24.2</v>
      </c>
      <c r="Q385" s="2">
        <v>34.299999999999997</v>
      </c>
      <c r="R385" s="2">
        <v>26.96</v>
      </c>
      <c r="S385" s="2">
        <v>27.27</v>
      </c>
      <c r="T385" s="2">
        <v>19.75</v>
      </c>
      <c r="U385" s="2">
        <v>23.8</v>
      </c>
      <c r="V385" s="2">
        <v>22.7</v>
      </c>
      <c r="W385" s="2">
        <v>22.21</v>
      </c>
      <c r="X385" s="2">
        <v>19.440000000000001</v>
      </c>
      <c r="Y385" s="2">
        <v>17.55</v>
      </c>
      <c r="Z385" s="2">
        <v>18.39</v>
      </c>
      <c r="AA385" s="2">
        <v>14.78</v>
      </c>
      <c r="AB385" s="2">
        <v>18.21</v>
      </c>
      <c r="AC385" s="2">
        <v>17.63</v>
      </c>
      <c r="AD385" s="2">
        <v>15.49</v>
      </c>
      <c r="AE385" s="2">
        <v>15.59</v>
      </c>
      <c r="AF385" s="2">
        <v>14.44</v>
      </c>
      <c r="AG385" s="2">
        <v>16.71</v>
      </c>
      <c r="AH385" s="2">
        <v>16.23</v>
      </c>
      <c r="AI385" s="2">
        <v>17.16</v>
      </c>
      <c r="AJ385" s="2">
        <v>15.44</v>
      </c>
    </row>
    <row r="386" spans="1:36">
      <c r="A386" s="9" t="s">
        <v>74</v>
      </c>
      <c r="B386" s="9" t="str">
        <f>VLOOKUP(Data[[#This Row],[or_product]],Ref_products[],2,FALSE)</f>
        <v>Rye</v>
      </c>
      <c r="C386" s="9" t="str">
        <f>VLOOKUP(Data[[#This Row],[MS]],Ref_MS[],2,FALSE)</f>
        <v>Romania</v>
      </c>
      <c r="D386" s="10" t="s">
        <v>35</v>
      </c>
      <c r="E386" s="10" t="s">
        <v>113</v>
      </c>
      <c r="F386" s="10" t="s">
        <v>26</v>
      </c>
      <c r="G386" s="11">
        <f t="shared" si="337"/>
        <v>27.610000000000003</v>
      </c>
      <c r="H386" s="2">
        <v>40.4</v>
      </c>
      <c r="I386" s="2">
        <v>51.2</v>
      </c>
      <c r="J386" s="2">
        <v>42.7</v>
      </c>
      <c r="K386" s="2">
        <v>20.3</v>
      </c>
      <c r="L386" s="2">
        <v>29.3</v>
      </c>
      <c r="M386" s="2">
        <v>26.1</v>
      </c>
      <c r="N386" s="2">
        <v>21.1</v>
      </c>
      <c r="O386" s="2">
        <v>21.8</v>
      </c>
      <c r="P386" s="2">
        <v>28.63</v>
      </c>
      <c r="Q386" s="2">
        <v>20.079999999999998</v>
      </c>
      <c r="R386" s="2">
        <v>17.36</v>
      </c>
      <c r="S386" s="2">
        <v>55</v>
      </c>
      <c r="T386" s="2">
        <v>48.96</v>
      </c>
      <c r="U386" s="2">
        <v>35.72</v>
      </c>
      <c r="V386" s="2">
        <v>20.58</v>
      </c>
      <c r="W386" s="2">
        <v>31.45</v>
      </c>
      <c r="X386" s="2">
        <v>32.96</v>
      </c>
      <c r="Y386" s="2">
        <v>34.28</v>
      </c>
      <c r="Z386" s="2">
        <v>31.38</v>
      </c>
      <c r="AA386" s="2">
        <v>18.239999999999998</v>
      </c>
      <c r="AB386" s="2">
        <v>23.81</v>
      </c>
      <c r="AC386" s="2">
        <v>24.36</v>
      </c>
      <c r="AD386" s="2">
        <v>24.32</v>
      </c>
      <c r="AE386" s="2">
        <v>25.93</v>
      </c>
      <c r="AF386" s="2">
        <v>28.16</v>
      </c>
      <c r="AG386" s="2">
        <v>28.64</v>
      </c>
      <c r="AH386" s="2">
        <v>26.18</v>
      </c>
      <c r="AI386" s="2">
        <v>28.49</v>
      </c>
      <c r="AJ386" s="2">
        <v>34.229999999999997</v>
      </c>
    </row>
    <row r="387" spans="1:36">
      <c r="A387" s="9" t="s">
        <v>74</v>
      </c>
      <c r="B387" s="9" t="str">
        <f>VLOOKUP(Data[[#This Row],[or_product]],Ref_products[],2,FALSE)</f>
        <v>Rye</v>
      </c>
      <c r="C387" s="9" t="str">
        <f>VLOOKUP(Data[[#This Row],[MS]],Ref_MS[],2,FALSE)</f>
        <v>Slovenia</v>
      </c>
      <c r="D387" s="10" t="s">
        <v>35</v>
      </c>
      <c r="E387" s="10" t="s">
        <v>114</v>
      </c>
      <c r="F387" s="10" t="s">
        <v>27</v>
      </c>
      <c r="G387" s="11">
        <f t="shared" si="337"/>
        <v>4.2933333333333339</v>
      </c>
      <c r="H387" s="2">
        <v>5.8</v>
      </c>
      <c r="I387" s="2">
        <v>6.1</v>
      </c>
      <c r="J387" s="2">
        <v>5.8</v>
      </c>
      <c r="K387" s="2">
        <v>5.5</v>
      </c>
      <c r="L387" s="2">
        <v>3.5</v>
      </c>
      <c r="M387" s="2">
        <v>3.9</v>
      </c>
      <c r="N387" s="2">
        <v>2.6</v>
      </c>
      <c r="O387" s="2">
        <v>1.8</v>
      </c>
      <c r="P387" s="2">
        <v>2.2999999999999998</v>
      </c>
      <c r="Q387" s="2">
        <v>2</v>
      </c>
      <c r="R387" s="2">
        <v>1.4</v>
      </c>
      <c r="S387" s="2">
        <v>3.5</v>
      </c>
      <c r="T387" s="2">
        <v>4.0999999999999996</v>
      </c>
      <c r="U387" s="2">
        <v>2.1</v>
      </c>
      <c r="V387" s="2">
        <v>2.5</v>
      </c>
      <c r="W387" s="2">
        <v>2.1</v>
      </c>
      <c r="X387" s="2">
        <v>2.2999999999999998</v>
      </c>
      <c r="Y387" s="2">
        <v>2.5</v>
      </c>
      <c r="Z387" s="2">
        <v>2.84</v>
      </c>
      <c r="AA387" s="2">
        <v>3.42</v>
      </c>
      <c r="AB387" s="2">
        <v>5.01</v>
      </c>
      <c r="AC387" s="2">
        <v>6.74</v>
      </c>
      <c r="AD387" s="2">
        <v>4.66</v>
      </c>
      <c r="AE387" s="2">
        <v>3.98</v>
      </c>
      <c r="AF387" s="2">
        <v>4.42</v>
      </c>
      <c r="AG387" s="2">
        <v>4.54</v>
      </c>
      <c r="AH387" s="2">
        <v>4.4800000000000004</v>
      </c>
      <c r="AI387" s="2">
        <v>3.41</v>
      </c>
      <c r="AJ387" s="2">
        <v>2.5299999999999998</v>
      </c>
    </row>
    <row r="388" spans="1:36">
      <c r="A388" s="9" t="s">
        <v>74</v>
      </c>
      <c r="B388" s="9" t="str">
        <f>VLOOKUP(Data[[#This Row],[or_product]],Ref_products[],2,FALSE)</f>
        <v>Rye</v>
      </c>
      <c r="C388" s="9" t="str">
        <f>VLOOKUP(Data[[#This Row],[MS]],Ref_MS[],2,FALSE)</f>
        <v>Slovakia</v>
      </c>
      <c r="D388" s="10" t="s">
        <v>35</v>
      </c>
      <c r="E388" s="10" t="s">
        <v>115</v>
      </c>
      <c r="F388" s="10" t="s">
        <v>28</v>
      </c>
      <c r="G388" s="11">
        <f t="shared" si="337"/>
        <v>43.559999999999995</v>
      </c>
      <c r="H388" s="2">
        <v>69.3</v>
      </c>
      <c r="I388" s="2">
        <v>96.2</v>
      </c>
      <c r="J388" s="2">
        <v>89.3</v>
      </c>
      <c r="K388" s="2">
        <v>71.400000000000006</v>
      </c>
      <c r="L388" s="2">
        <v>84.2</v>
      </c>
      <c r="M388" s="2">
        <v>96.2</v>
      </c>
      <c r="N388" s="2">
        <v>69.599999999999994</v>
      </c>
      <c r="O388" s="2">
        <v>64.2</v>
      </c>
      <c r="P388" s="2">
        <v>112.7</v>
      </c>
      <c r="Q388" s="2">
        <v>96.5</v>
      </c>
      <c r="R388" s="2">
        <v>62.3</v>
      </c>
      <c r="S388" s="2">
        <v>124.3</v>
      </c>
      <c r="T388" s="2">
        <v>68.599999999999994</v>
      </c>
      <c r="U388" s="2">
        <v>30.2</v>
      </c>
      <c r="V388" s="2">
        <v>54.4</v>
      </c>
      <c r="W388" s="2">
        <v>80.3</v>
      </c>
      <c r="X388" s="2">
        <v>56.9</v>
      </c>
      <c r="Y388" s="2">
        <v>37.6</v>
      </c>
      <c r="Z388" s="2">
        <v>43</v>
      </c>
      <c r="AA388" s="2">
        <v>49.4</v>
      </c>
      <c r="AB388" s="2">
        <v>86.47</v>
      </c>
      <c r="AC388" s="2">
        <v>53.51</v>
      </c>
      <c r="AD388" s="2">
        <v>41.64</v>
      </c>
      <c r="AE388" s="2">
        <v>41.1</v>
      </c>
      <c r="AF388" s="2">
        <v>32.46</v>
      </c>
      <c r="AG388" s="2">
        <v>41.01</v>
      </c>
      <c r="AH388" s="2">
        <v>48.69</v>
      </c>
      <c r="AI388" s="2">
        <v>48.57</v>
      </c>
      <c r="AJ388" s="2">
        <v>38.200000000000003</v>
      </c>
    </row>
    <row r="389" spans="1:36">
      <c r="A389" s="9" t="s">
        <v>74</v>
      </c>
      <c r="B389" s="9" t="str">
        <f>VLOOKUP(Data[[#This Row],[or_product]],Ref_products[],2,FALSE)</f>
        <v>Rye</v>
      </c>
      <c r="C389" s="9" t="str">
        <f>VLOOKUP(Data[[#This Row],[MS]],Ref_MS[],2,FALSE)</f>
        <v>Finland</v>
      </c>
      <c r="D389" s="10" t="s">
        <v>35</v>
      </c>
      <c r="E389" s="10" t="s">
        <v>116</v>
      </c>
      <c r="F389" s="10" t="s">
        <v>29</v>
      </c>
      <c r="G389" s="11">
        <f t="shared" si="337"/>
        <v>89.23</v>
      </c>
      <c r="H389" s="2">
        <v>62.9</v>
      </c>
      <c r="I389" s="2">
        <v>22.2</v>
      </c>
      <c r="J389" s="2">
        <v>57.7</v>
      </c>
      <c r="K389" s="2">
        <v>86.9</v>
      </c>
      <c r="L389" s="2">
        <v>47.3</v>
      </c>
      <c r="M389" s="2">
        <v>49.3</v>
      </c>
      <c r="N389" s="2">
        <v>23.6</v>
      </c>
      <c r="O389" s="2">
        <v>108.2</v>
      </c>
      <c r="P389" s="2">
        <v>64.099999999999994</v>
      </c>
      <c r="Q389" s="2">
        <v>73</v>
      </c>
      <c r="R389" s="2">
        <v>72.8</v>
      </c>
      <c r="S389" s="2">
        <v>62.4</v>
      </c>
      <c r="T389" s="2">
        <v>32.4</v>
      </c>
      <c r="U389" s="2">
        <v>50.9</v>
      </c>
      <c r="V389" s="2">
        <v>86.7</v>
      </c>
      <c r="W389" s="2">
        <v>60.8</v>
      </c>
      <c r="X389" s="2">
        <v>41.7</v>
      </c>
      <c r="Y389" s="2">
        <v>69</v>
      </c>
      <c r="Z389" s="2">
        <v>78.400000000000006</v>
      </c>
      <c r="AA389" s="2">
        <v>64.099999999999994</v>
      </c>
      <c r="AB389" s="2">
        <v>25.7</v>
      </c>
      <c r="AC389" s="2">
        <v>74.900000000000006</v>
      </c>
      <c r="AD389" s="2">
        <v>107.5</v>
      </c>
      <c r="AE389" s="2">
        <v>86.8</v>
      </c>
      <c r="AF389" s="2">
        <v>113.49</v>
      </c>
      <c r="AG389" s="2">
        <v>42.3</v>
      </c>
      <c r="AH389" s="2">
        <v>182.5</v>
      </c>
      <c r="AI389" s="2">
        <v>67.400000000000006</v>
      </c>
      <c r="AJ389" s="2">
        <v>66.8</v>
      </c>
    </row>
    <row r="390" spans="1:36">
      <c r="A390" s="9" t="s">
        <v>74</v>
      </c>
      <c r="B390" s="9" t="str">
        <f>VLOOKUP(Data[[#This Row],[or_product]],Ref_products[],2,FALSE)</f>
        <v>Rye</v>
      </c>
      <c r="C390" s="9" t="str">
        <f>VLOOKUP(Data[[#This Row],[MS]],Ref_MS[],2,FALSE)</f>
        <v>Sweden</v>
      </c>
      <c r="D390" s="10" t="s">
        <v>35</v>
      </c>
      <c r="E390" s="10" t="s">
        <v>117</v>
      </c>
      <c r="F390" s="10" t="s">
        <v>30</v>
      </c>
      <c r="G390" s="11">
        <f t="shared" si="337"/>
        <v>144.33333333333334</v>
      </c>
      <c r="H390" s="2">
        <v>230</v>
      </c>
      <c r="I390" s="2">
        <v>173.4</v>
      </c>
      <c r="J390" s="2">
        <v>206.4</v>
      </c>
      <c r="K390" s="2">
        <v>165.7</v>
      </c>
      <c r="L390" s="2">
        <v>138.69999999999999</v>
      </c>
      <c r="M390" s="2">
        <v>160.5</v>
      </c>
      <c r="N390" s="2">
        <v>117.4</v>
      </c>
      <c r="O390" s="2">
        <v>187.3</v>
      </c>
      <c r="P390" s="2">
        <v>180</v>
      </c>
      <c r="Q390" s="2">
        <v>128.19999999999999</v>
      </c>
      <c r="R390" s="2">
        <v>118.1</v>
      </c>
      <c r="S390" s="2">
        <v>133.4</v>
      </c>
      <c r="T390" s="2">
        <v>112.3</v>
      </c>
      <c r="U390" s="2">
        <v>115.4</v>
      </c>
      <c r="V390" s="2">
        <v>137.6</v>
      </c>
      <c r="W390" s="2">
        <v>168.8</v>
      </c>
      <c r="X390" s="2">
        <v>218.4</v>
      </c>
      <c r="Y390" s="2">
        <v>117.6</v>
      </c>
      <c r="Z390" s="2">
        <v>126.5</v>
      </c>
      <c r="AA390" s="2">
        <v>139.9</v>
      </c>
      <c r="AB390" s="2">
        <v>142</v>
      </c>
      <c r="AC390" s="2">
        <v>173.6</v>
      </c>
      <c r="AD390" s="2">
        <v>149.19999999999999</v>
      </c>
      <c r="AE390" s="2">
        <v>101.6</v>
      </c>
      <c r="AF390" s="2">
        <v>141.80000000000001</v>
      </c>
      <c r="AG390" s="2">
        <v>88.2</v>
      </c>
      <c r="AH390" s="2">
        <v>221.3</v>
      </c>
      <c r="AI390" s="2">
        <v>189.6</v>
      </c>
      <c r="AJ390" s="2">
        <v>143.4</v>
      </c>
    </row>
    <row r="391" spans="1:36">
      <c r="A391" s="9" t="s">
        <v>74</v>
      </c>
      <c r="B391" s="9" t="str">
        <f>VLOOKUP(Data[[#This Row],[or_product]],Ref_products[],2,FALSE)</f>
        <v>Rye</v>
      </c>
      <c r="C391" s="9" t="str">
        <f>VLOOKUP(Data[[#This Row],[MS]],Ref_MS[],2,FALSE)</f>
        <v>United Kingdom</v>
      </c>
      <c r="D391" s="10" t="s">
        <v>35</v>
      </c>
      <c r="E391" s="10" t="s">
        <v>118</v>
      </c>
      <c r="F391" s="10" t="s">
        <v>31</v>
      </c>
      <c r="G391" s="11">
        <f t="shared" si="337"/>
        <v>73.75</v>
      </c>
      <c r="H391" s="2">
        <v>30.2</v>
      </c>
      <c r="I391" s="2">
        <v>43</v>
      </c>
      <c r="J391" s="2">
        <v>43</v>
      </c>
      <c r="K391" s="2">
        <v>51</v>
      </c>
      <c r="L391" s="2">
        <v>53</v>
      </c>
      <c r="M391" s="2">
        <v>47</v>
      </c>
      <c r="N391" s="2">
        <v>43</v>
      </c>
      <c r="O391" s="2">
        <v>44</v>
      </c>
      <c r="P391" s="2">
        <v>23.4</v>
      </c>
      <c r="Q391" s="2">
        <v>28.8</v>
      </c>
      <c r="R391" s="2">
        <v>27</v>
      </c>
      <c r="S391" s="2">
        <v>32.5</v>
      </c>
      <c r="T391" s="2">
        <v>56.3</v>
      </c>
      <c r="U391" s="2">
        <v>60.5</v>
      </c>
      <c r="V391" s="2">
        <v>68.7</v>
      </c>
      <c r="W391" s="2">
        <v>81.3</v>
      </c>
      <c r="X391" s="2">
        <v>36</v>
      </c>
      <c r="Y391" s="2">
        <v>38</v>
      </c>
      <c r="Z391" s="2">
        <v>37</v>
      </c>
      <c r="AA391" s="2">
        <v>33</v>
      </c>
      <c r="AB391" s="2">
        <v>35.01</v>
      </c>
      <c r="AC391" s="2">
        <v>55.9</v>
      </c>
      <c r="AD391" s="2">
        <v>57</v>
      </c>
      <c r="AE391" s="2">
        <v>49</v>
      </c>
      <c r="AF391" s="2">
        <v>51</v>
      </c>
      <c r="AG391" s="2">
        <v>95.4</v>
      </c>
      <c r="AH391" s="2">
        <v>74.849999999999994</v>
      </c>
      <c r="AI391" s="2">
        <v>102.94</v>
      </c>
      <c r="AJ391" s="2">
        <v>0</v>
      </c>
    </row>
    <row r="392" spans="1:36">
      <c r="A392" s="9" t="s">
        <v>74</v>
      </c>
      <c r="B392" s="9" t="str">
        <f>VLOOKUP(Data[[#This Row],[or_product]],Ref_products[],2,FALSE)</f>
        <v>Barley</v>
      </c>
      <c r="C392" s="9" t="str">
        <f>VLOOKUP(Data[[#This Row],[MS]],Ref_MS[],2,FALSE)</f>
        <v>EU-27</v>
      </c>
      <c r="D392" s="10" t="s">
        <v>36</v>
      </c>
      <c r="E392" s="10" t="s">
        <v>88</v>
      </c>
      <c r="F392" s="10" t="s">
        <v>89</v>
      </c>
      <c r="G392" s="11">
        <f t="shared" si="337"/>
        <v>53131.096666666657</v>
      </c>
      <c r="H392" s="2">
        <v>59965.542921958746</v>
      </c>
      <c r="I392" s="2">
        <v>56628.199598839754</v>
      </c>
      <c r="J392" s="2">
        <v>55795.419540004499</v>
      </c>
      <c r="K392" s="2">
        <v>63716.671052794998</v>
      </c>
      <c r="L392" s="2">
        <v>65701.220967896254</v>
      </c>
      <c r="M392" s="2">
        <v>63282.911656864984</v>
      </c>
      <c r="N392" s="2">
        <v>59140.831077728748</v>
      </c>
      <c r="O392" s="2">
        <v>53809.229999999996</v>
      </c>
      <c r="P392" s="2">
        <v>52772.999999999993</v>
      </c>
      <c r="Q392" s="2">
        <v>52902.390000000014</v>
      </c>
      <c r="R392" s="2">
        <v>49459.54</v>
      </c>
      <c r="S392" s="2">
        <v>58733.569999999992</v>
      </c>
      <c r="T392" s="2">
        <v>49295.070000000007</v>
      </c>
      <c r="U392" s="2">
        <v>50993.570000000007</v>
      </c>
      <c r="V392" s="2">
        <v>53121.179999999993</v>
      </c>
      <c r="W392" s="2">
        <v>59569.63</v>
      </c>
      <c r="X392" s="2">
        <v>55668.259999999995</v>
      </c>
      <c r="Y392" s="2">
        <v>47858.12</v>
      </c>
      <c r="Z392" s="2">
        <v>46372.130000000005</v>
      </c>
      <c r="AA392" s="2">
        <v>49479.650000000009</v>
      </c>
      <c r="AB392" s="2">
        <v>52762.149999999987</v>
      </c>
      <c r="AC392" s="2">
        <v>53770.47</v>
      </c>
      <c r="AD392" s="2">
        <v>54606.669999999991</v>
      </c>
      <c r="AE392" s="2">
        <v>53323.600000000006</v>
      </c>
      <c r="AF392" s="2">
        <v>51649.649999999987</v>
      </c>
      <c r="AG392" s="2">
        <v>49930.740000000005</v>
      </c>
      <c r="AH392" s="2">
        <v>55513.8</v>
      </c>
      <c r="AI392" s="2">
        <v>54420.04</v>
      </c>
      <c r="AJ392" s="2">
        <v>52418.77</v>
      </c>
    </row>
    <row r="393" spans="1:36">
      <c r="A393" s="9" t="s">
        <v>74</v>
      </c>
      <c r="B393" s="9" t="str">
        <f>VLOOKUP(Data[[#This Row],[or_product]],Ref_products[],2,FALSE)</f>
        <v>Barley</v>
      </c>
      <c r="C393" s="9" t="str">
        <f>VLOOKUP(Data[[#This Row],[MS]],Ref_MS[],2,FALSE)</f>
        <v>EU-28</v>
      </c>
      <c r="D393" s="10" t="s">
        <v>36</v>
      </c>
      <c r="E393" s="10" t="s">
        <v>6</v>
      </c>
      <c r="F393" s="10" t="s">
        <v>5</v>
      </c>
      <c r="G393" s="11">
        <f>(SUM(AE393:AI393)-MAX(AE393:AI393)-MIN(AE393:AI393))/3</f>
        <v>60526.85</v>
      </c>
      <c r="H393" s="12">
        <f>H392+H421</f>
        <v>66015.542921958753</v>
      </c>
      <c r="I393" s="12">
        <f t="shared" ref="I393" si="365">I392+I421</f>
        <v>62578.199598839754</v>
      </c>
      <c r="J393" s="12">
        <f t="shared" ref="J393" si="366">J392+J421</f>
        <v>62635.419540004499</v>
      </c>
      <c r="K393" s="12">
        <f t="shared" ref="K393" si="367">K392+K421</f>
        <v>71505.671052794991</v>
      </c>
      <c r="L393" s="12">
        <f t="shared" ref="L393" si="368">L392+L421</f>
        <v>73529.220967896254</v>
      </c>
      <c r="M393" s="12">
        <f t="shared" ref="M393" si="369">M392+M421</f>
        <v>69778.911656864977</v>
      </c>
      <c r="N393" s="12">
        <f t="shared" ref="N393" si="370">N392+N421</f>
        <v>65718.831077728741</v>
      </c>
      <c r="O393" s="12">
        <f t="shared" ref="O393" si="371">O392+O421</f>
        <v>60301.229999999996</v>
      </c>
      <c r="P393" s="12">
        <f t="shared" ref="P393" si="372">P392+P421</f>
        <v>59432.999999999993</v>
      </c>
      <c r="Q393" s="12">
        <f t="shared" ref="Q393" si="373">Q392+Q421</f>
        <v>59030.390000000014</v>
      </c>
      <c r="R393" s="12">
        <f t="shared" ref="R393" si="374">R392+R421</f>
        <v>55930.54</v>
      </c>
      <c r="S393" s="12">
        <f t="shared" ref="S393" si="375">S392+S421</f>
        <v>64551.169999999991</v>
      </c>
      <c r="T393" s="12">
        <f t="shared" ref="T393" si="376">T392+T421</f>
        <v>54828.570000000007</v>
      </c>
      <c r="U393" s="12">
        <f t="shared" ref="U393" si="377">U392+U421</f>
        <v>56232.770000000004</v>
      </c>
      <c r="V393" s="12">
        <f t="shared" ref="V393" si="378">V392+V421</f>
        <v>58200.079999999994</v>
      </c>
      <c r="W393" s="12">
        <f t="shared" ref="W393" si="379">W392+W421</f>
        <v>65713.53</v>
      </c>
      <c r="X393" s="12">
        <f t="shared" ref="X393" si="380">X392+X421</f>
        <v>62336.259999999995</v>
      </c>
      <c r="Y393" s="12">
        <f t="shared" ref="Y393" si="381">Y392+Y421</f>
        <v>53110.12</v>
      </c>
      <c r="Z393" s="12">
        <f t="shared" ref="Z393" si="382">Z392+Z421</f>
        <v>51866.130000000005</v>
      </c>
      <c r="AA393" s="12">
        <f t="shared" ref="AA393" si="383">AA392+AA421</f>
        <v>55001.650000000009</v>
      </c>
      <c r="AB393" s="12">
        <f t="shared" ref="AB393" si="384">AB392+AB421</f>
        <v>59854.149999999987</v>
      </c>
      <c r="AC393" s="12">
        <f t="shared" ref="AC393" si="385">AC392+AC421</f>
        <v>60681.47</v>
      </c>
      <c r="AD393" s="12">
        <f t="shared" ref="AD393" si="386">AD392+AD421</f>
        <v>61976.669999999991</v>
      </c>
      <c r="AE393" s="12">
        <f t="shared" ref="AE393" si="387">AE392+AE421</f>
        <v>59978.600000000006</v>
      </c>
      <c r="AF393" s="12">
        <f t="shared" ref="AF393" si="388">AF392+AF421</f>
        <v>58818.649999999987</v>
      </c>
      <c r="AG393" s="12">
        <f t="shared" ref="AG393" si="389">AG392+AG421</f>
        <v>56440.740000000005</v>
      </c>
      <c r="AH393" s="12">
        <f t="shared" ref="AH393" si="390">AH392+AH421</f>
        <v>63561.950000000004</v>
      </c>
      <c r="AI393" s="7">
        <f t="shared" ref="AI393" si="391">AI392+AI421</f>
        <v>62783.3</v>
      </c>
    </row>
    <row r="394" spans="1:36">
      <c r="A394" s="9" t="s">
        <v>74</v>
      </c>
      <c r="B394" s="9" t="str">
        <f>VLOOKUP(Data[[#This Row],[or_product]],Ref_products[],2,FALSE)</f>
        <v>Barley</v>
      </c>
      <c r="C394" s="9" t="str">
        <f>VLOOKUP(Data[[#This Row],[MS]],Ref_MS[],2,FALSE)</f>
        <v>Belgium</v>
      </c>
      <c r="D394" s="10" t="s">
        <v>36</v>
      </c>
      <c r="E394" s="10" t="s">
        <v>90</v>
      </c>
      <c r="F394" s="10" t="s">
        <v>7</v>
      </c>
      <c r="G394" s="11">
        <f t="shared" si="337"/>
        <v>351.34333333333325</v>
      </c>
      <c r="H394" s="2">
        <v>390.6</v>
      </c>
      <c r="I394" s="2">
        <v>346.2</v>
      </c>
      <c r="J394" s="2">
        <v>356.4</v>
      </c>
      <c r="K394" s="2">
        <v>382.4</v>
      </c>
      <c r="L394" s="2">
        <v>372.5</v>
      </c>
      <c r="M394" s="2">
        <v>374.5</v>
      </c>
      <c r="N394" s="2">
        <v>387.6</v>
      </c>
      <c r="O394" s="2">
        <v>333.4</v>
      </c>
      <c r="P394" s="2">
        <v>368.7</v>
      </c>
      <c r="Q394" s="2">
        <v>342.7</v>
      </c>
      <c r="R394" s="2">
        <v>270.89999999999998</v>
      </c>
      <c r="S394" s="2">
        <v>304.8</v>
      </c>
      <c r="T394" s="2">
        <v>301.60000000000002</v>
      </c>
      <c r="U394" s="2">
        <v>367.3</v>
      </c>
      <c r="V394" s="2">
        <v>374.5</v>
      </c>
      <c r="W394" s="2">
        <v>428.8</v>
      </c>
      <c r="X394" s="2">
        <v>452.6</v>
      </c>
      <c r="Y394" s="2">
        <v>373.4</v>
      </c>
      <c r="Z394" s="2">
        <v>339.66</v>
      </c>
      <c r="AA394" s="2">
        <v>363.6</v>
      </c>
      <c r="AB394" s="2">
        <v>390.8</v>
      </c>
      <c r="AC394" s="2">
        <v>399.97</v>
      </c>
      <c r="AD394" s="2">
        <v>434.14</v>
      </c>
      <c r="AE394" s="2">
        <v>345.71</v>
      </c>
      <c r="AF394" s="2">
        <v>381.13</v>
      </c>
      <c r="AG394" s="2">
        <v>320.39999999999998</v>
      </c>
      <c r="AH394" s="2">
        <v>397.37</v>
      </c>
      <c r="AI394" s="2">
        <v>327.19</v>
      </c>
      <c r="AJ394" s="2">
        <v>287.60000000000002</v>
      </c>
    </row>
    <row r="395" spans="1:36">
      <c r="A395" s="9" t="s">
        <v>74</v>
      </c>
      <c r="B395" s="9" t="str">
        <f>VLOOKUP(Data[[#This Row],[or_product]],Ref_products[],2,FALSE)</f>
        <v>Barley</v>
      </c>
      <c r="C395" s="9" t="str">
        <f>VLOOKUP(Data[[#This Row],[MS]],Ref_MS[],2,FALSE)</f>
        <v>Bulgaria</v>
      </c>
      <c r="D395" s="10" t="s">
        <v>36</v>
      </c>
      <c r="E395" s="10" t="s">
        <v>91</v>
      </c>
      <c r="F395" s="10" t="s">
        <v>8</v>
      </c>
      <c r="G395" s="11">
        <f t="shared" si="337"/>
        <v>571.03333333333342</v>
      </c>
      <c r="H395" s="2">
        <v>932.5</v>
      </c>
      <c r="I395" s="2">
        <v>1143.2</v>
      </c>
      <c r="J395" s="2">
        <v>1173</v>
      </c>
      <c r="K395" s="2">
        <v>456.7</v>
      </c>
      <c r="L395" s="2">
        <v>809.8</v>
      </c>
      <c r="M395" s="2">
        <v>631.4</v>
      </c>
      <c r="N395" s="2">
        <v>626.5</v>
      </c>
      <c r="O395" s="2">
        <v>636.5</v>
      </c>
      <c r="P395" s="2">
        <v>930.9</v>
      </c>
      <c r="Q395" s="2">
        <v>1211.4000000000001</v>
      </c>
      <c r="R395" s="2">
        <v>525</v>
      </c>
      <c r="S395" s="2">
        <v>1180.8</v>
      </c>
      <c r="T395" s="2">
        <v>657.9</v>
      </c>
      <c r="U395" s="2">
        <v>546.29999999999995</v>
      </c>
      <c r="V395" s="2">
        <v>419.8</v>
      </c>
      <c r="W395" s="2">
        <v>878</v>
      </c>
      <c r="X395" s="2">
        <v>858.7</v>
      </c>
      <c r="Y395" s="2">
        <v>833.27</v>
      </c>
      <c r="Z395" s="2">
        <v>707.02</v>
      </c>
      <c r="AA395" s="2">
        <v>661.9</v>
      </c>
      <c r="AB395" s="2">
        <v>728.84</v>
      </c>
      <c r="AC395" s="2">
        <v>852.23</v>
      </c>
      <c r="AD395" s="2">
        <v>714.83</v>
      </c>
      <c r="AE395" s="2">
        <v>709.14</v>
      </c>
      <c r="AF395" s="2">
        <v>616.78</v>
      </c>
      <c r="AG395" s="2">
        <v>437.51</v>
      </c>
      <c r="AH395" s="2">
        <v>547.24</v>
      </c>
      <c r="AI395" s="2">
        <v>549.08000000000004</v>
      </c>
      <c r="AJ395" s="2">
        <v>698.76</v>
      </c>
    </row>
    <row r="396" spans="1:36">
      <c r="A396" s="9" t="s">
        <v>74</v>
      </c>
      <c r="B396" s="9" t="str">
        <f>VLOOKUP(Data[[#This Row],[or_product]],Ref_products[],2,FALSE)</f>
        <v>Barley</v>
      </c>
      <c r="C396" s="9" t="str">
        <f>VLOOKUP(Data[[#This Row],[MS]],Ref_MS[],2,FALSE)</f>
        <v>Czech Republic</v>
      </c>
      <c r="D396" s="10" t="s">
        <v>36</v>
      </c>
      <c r="E396" s="10" t="s">
        <v>92</v>
      </c>
      <c r="F396" s="10" t="s">
        <v>93</v>
      </c>
      <c r="G396" s="11">
        <f t="shared" si="337"/>
        <v>1748.84</v>
      </c>
      <c r="H396" s="2">
        <v>2418.5</v>
      </c>
      <c r="I396" s="2">
        <v>2419.3000000000002</v>
      </c>
      <c r="J396" s="2">
        <v>2140.5</v>
      </c>
      <c r="K396" s="2">
        <v>2262.3000000000002</v>
      </c>
      <c r="L396" s="2">
        <v>2484.5</v>
      </c>
      <c r="M396" s="2">
        <v>2093.1</v>
      </c>
      <c r="N396" s="2">
        <v>2137.4</v>
      </c>
      <c r="O396" s="2">
        <v>1629.4</v>
      </c>
      <c r="P396" s="2">
        <v>1965.6</v>
      </c>
      <c r="Q396" s="2">
        <v>1792.6</v>
      </c>
      <c r="R396" s="2">
        <v>2068.6999999999998</v>
      </c>
      <c r="S396" s="2">
        <v>2330.6</v>
      </c>
      <c r="T396" s="2">
        <v>2195.38</v>
      </c>
      <c r="U396" s="2">
        <v>1897.7</v>
      </c>
      <c r="V396" s="2">
        <v>1893.4</v>
      </c>
      <c r="W396" s="2">
        <v>2243.9</v>
      </c>
      <c r="X396" s="2">
        <v>2003</v>
      </c>
      <c r="Y396" s="2">
        <v>1584.46</v>
      </c>
      <c r="Z396" s="2">
        <v>1813.68</v>
      </c>
      <c r="AA396" s="2">
        <v>1616.47</v>
      </c>
      <c r="AB396" s="2">
        <v>1593.76</v>
      </c>
      <c r="AC396" s="2">
        <v>1967.05</v>
      </c>
      <c r="AD396" s="2">
        <v>1991.42</v>
      </c>
      <c r="AE396" s="2">
        <v>1845.25</v>
      </c>
      <c r="AF396" s="2">
        <v>1712.28</v>
      </c>
      <c r="AG396" s="2">
        <v>1606.03</v>
      </c>
      <c r="AH396" s="2">
        <v>1718.06</v>
      </c>
      <c r="AI396" s="2">
        <v>1816.18</v>
      </c>
      <c r="AJ396" s="2">
        <v>1749.11</v>
      </c>
    </row>
    <row r="397" spans="1:36">
      <c r="A397" s="9" t="s">
        <v>74</v>
      </c>
      <c r="B397" s="9" t="str">
        <f>VLOOKUP(Data[[#This Row],[or_product]],Ref_products[],2,FALSE)</f>
        <v>Barley</v>
      </c>
      <c r="C397" s="9" t="str">
        <f>VLOOKUP(Data[[#This Row],[MS]],Ref_MS[],2,FALSE)</f>
        <v>Denmark</v>
      </c>
      <c r="D397" s="10" t="s">
        <v>36</v>
      </c>
      <c r="E397" s="10" t="s">
        <v>94</v>
      </c>
      <c r="F397" s="10" t="s">
        <v>10</v>
      </c>
      <c r="G397" s="11">
        <f t="shared" si="337"/>
        <v>3869.6999999999994</v>
      </c>
      <c r="H397" s="2">
        <v>3369.4</v>
      </c>
      <c r="I397" s="2">
        <v>3446.1</v>
      </c>
      <c r="J397" s="2">
        <v>3898.4</v>
      </c>
      <c r="K397" s="2">
        <v>3953</v>
      </c>
      <c r="L397" s="2">
        <v>3887</v>
      </c>
      <c r="M397" s="2">
        <v>3565</v>
      </c>
      <c r="N397" s="2">
        <v>3675</v>
      </c>
      <c r="O397" s="2">
        <v>3979.8</v>
      </c>
      <c r="P397" s="2">
        <v>3966.2</v>
      </c>
      <c r="Q397" s="2">
        <v>4120.8999999999996</v>
      </c>
      <c r="R397" s="2">
        <v>3775.6</v>
      </c>
      <c r="S397" s="2">
        <v>3589.1</v>
      </c>
      <c r="T397" s="2">
        <v>3797.3</v>
      </c>
      <c r="U397" s="2">
        <v>3270.3</v>
      </c>
      <c r="V397" s="2">
        <v>3104.2</v>
      </c>
      <c r="W397" s="2">
        <v>3396</v>
      </c>
      <c r="X397" s="2">
        <v>3393.7</v>
      </c>
      <c r="Y397" s="2">
        <v>2981.3</v>
      </c>
      <c r="Z397" s="2">
        <v>3249.8</v>
      </c>
      <c r="AA397" s="2">
        <v>4058.7</v>
      </c>
      <c r="AB397" s="2">
        <v>3949.9</v>
      </c>
      <c r="AC397" s="2">
        <v>3547.6</v>
      </c>
      <c r="AD397" s="2">
        <v>3856</v>
      </c>
      <c r="AE397" s="2">
        <v>3949.6</v>
      </c>
      <c r="AF397" s="2">
        <v>3992.3</v>
      </c>
      <c r="AG397" s="2">
        <v>3485.7</v>
      </c>
      <c r="AH397" s="2">
        <v>3667.2</v>
      </c>
      <c r="AI397" s="2">
        <v>4205.3999999999996</v>
      </c>
      <c r="AJ397" s="2">
        <v>3509.2</v>
      </c>
    </row>
    <row r="398" spans="1:36">
      <c r="A398" s="9" t="s">
        <v>74</v>
      </c>
      <c r="B398" s="9" t="str">
        <f>VLOOKUP(Data[[#This Row],[or_product]],Ref_products[],2,FALSE)</f>
        <v>Barley</v>
      </c>
      <c r="C398" s="9" t="str">
        <f>VLOOKUP(Data[[#This Row],[MS]],Ref_MS[],2,FALSE)</f>
        <v>Germany</v>
      </c>
      <c r="D398" s="10" t="s">
        <v>36</v>
      </c>
      <c r="E398" s="10" t="s">
        <v>95</v>
      </c>
      <c r="F398" s="10" t="s">
        <v>11</v>
      </c>
      <c r="G398" s="11">
        <f t="shared" si="337"/>
        <v>10784.366666666667</v>
      </c>
      <c r="H398" s="2">
        <v>11005.6</v>
      </c>
      <c r="I398" s="2">
        <v>10902.5</v>
      </c>
      <c r="J398" s="2">
        <v>11891.1</v>
      </c>
      <c r="K398" s="2">
        <v>12074.1</v>
      </c>
      <c r="L398" s="2">
        <v>13398.8</v>
      </c>
      <c r="M398" s="2">
        <v>12512.3</v>
      </c>
      <c r="N398" s="2">
        <v>13301</v>
      </c>
      <c r="O398" s="2">
        <v>12105.8</v>
      </c>
      <c r="P398" s="2">
        <v>13494.6</v>
      </c>
      <c r="Q398" s="2">
        <v>10928</v>
      </c>
      <c r="R398" s="2">
        <v>10595.6</v>
      </c>
      <c r="S398" s="2">
        <v>12992.9</v>
      </c>
      <c r="T398" s="2">
        <v>11613.8</v>
      </c>
      <c r="U398" s="2">
        <v>11966.6</v>
      </c>
      <c r="V398" s="2">
        <v>10384.200000000001</v>
      </c>
      <c r="W398" s="2">
        <v>11967.1</v>
      </c>
      <c r="X398" s="2">
        <v>12288.1</v>
      </c>
      <c r="Y398" s="2">
        <v>10326.92</v>
      </c>
      <c r="Z398" s="2">
        <v>8733.7999999999993</v>
      </c>
      <c r="AA398" s="2">
        <v>10391.299999999999</v>
      </c>
      <c r="AB398" s="2">
        <v>10343.6</v>
      </c>
      <c r="AC398" s="2">
        <v>11562.8</v>
      </c>
      <c r="AD398" s="2">
        <v>11629.9</v>
      </c>
      <c r="AE398" s="2">
        <v>10730.5</v>
      </c>
      <c r="AF398" s="2">
        <v>10853.4</v>
      </c>
      <c r="AG398" s="2">
        <v>9583.6</v>
      </c>
      <c r="AH398" s="2">
        <v>11591.5</v>
      </c>
      <c r="AI398" s="2">
        <v>10769.2</v>
      </c>
      <c r="AJ398" s="2">
        <v>10411.1</v>
      </c>
    </row>
    <row r="399" spans="1:36">
      <c r="A399" s="9" t="s">
        <v>74</v>
      </c>
      <c r="B399" s="9" t="str">
        <f>VLOOKUP(Data[[#This Row],[or_product]],Ref_products[],2,FALSE)</f>
        <v>Barley</v>
      </c>
      <c r="C399" s="9" t="str">
        <f>VLOOKUP(Data[[#This Row],[MS]],Ref_MS[],2,FALSE)</f>
        <v>Estonia</v>
      </c>
      <c r="D399" s="10" t="s">
        <v>36</v>
      </c>
      <c r="E399" s="10" t="s">
        <v>96</v>
      </c>
      <c r="F399" s="10" t="s">
        <v>12</v>
      </c>
      <c r="G399" s="11">
        <f t="shared" si="337"/>
        <v>435.40666666666658</v>
      </c>
      <c r="H399" s="2">
        <v>476.7</v>
      </c>
      <c r="I399" s="2">
        <v>339.5</v>
      </c>
      <c r="J399" s="2">
        <v>279.39999999999998</v>
      </c>
      <c r="K399" s="2">
        <v>317.10000000000002</v>
      </c>
      <c r="L399" s="2">
        <v>311.7</v>
      </c>
      <c r="M399" s="2">
        <v>272.8</v>
      </c>
      <c r="N399" s="2">
        <v>186.4</v>
      </c>
      <c r="O399" s="2">
        <v>347.5</v>
      </c>
      <c r="P399" s="2">
        <v>270</v>
      </c>
      <c r="Q399" s="2">
        <v>249.4</v>
      </c>
      <c r="R399" s="2">
        <v>253.6</v>
      </c>
      <c r="S399" s="2">
        <v>293.10000000000002</v>
      </c>
      <c r="T399" s="2">
        <v>366.3</v>
      </c>
      <c r="U399" s="2">
        <v>302.39999999999998</v>
      </c>
      <c r="V399" s="2">
        <v>362.4</v>
      </c>
      <c r="W399" s="2">
        <v>348.7</v>
      </c>
      <c r="X399" s="2">
        <v>376.5</v>
      </c>
      <c r="Y399" s="2">
        <v>254.4</v>
      </c>
      <c r="Z399" s="2">
        <v>294.60000000000002</v>
      </c>
      <c r="AA399" s="2">
        <v>341.3</v>
      </c>
      <c r="AB399" s="2">
        <v>441</v>
      </c>
      <c r="AC399" s="2">
        <v>458.1</v>
      </c>
      <c r="AD399" s="2">
        <v>556.6</v>
      </c>
      <c r="AE399" s="2">
        <v>357.4</v>
      </c>
      <c r="AF399" s="2">
        <v>425.68</v>
      </c>
      <c r="AG399" s="2">
        <v>347.5</v>
      </c>
      <c r="AH399" s="2">
        <v>523.14</v>
      </c>
      <c r="AI399" s="2">
        <v>561.12</v>
      </c>
      <c r="AJ399" s="2">
        <v>396.37</v>
      </c>
    </row>
    <row r="400" spans="1:36">
      <c r="A400" s="9" t="s">
        <v>74</v>
      </c>
      <c r="B400" s="9" t="str">
        <f>VLOOKUP(Data[[#This Row],[or_product]],Ref_products[],2,FALSE)</f>
        <v>Barley</v>
      </c>
      <c r="C400" s="9" t="str">
        <f>VLOOKUP(Data[[#This Row],[MS]],Ref_MS[],2,FALSE)</f>
        <v>Ireland</v>
      </c>
      <c r="D400" s="10" t="s">
        <v>36</v>
      </c>
      <c r="E400" s="10" t="s">
        <v>97</v>
      </c>
      <c r="F400" s="10" t="s">
        <v>13</v>
      </c>
      <c r="G400" s="11">
        <f t="shared" si="337"/>
        <v>1471.9966666666667</v>
      </c>
      <c r="H400" s="2">
        <v>958.4</v>
      </c>
      <c r="I400" s="2">
        <v>909.8</v>
      </c>
      <c r="J400" s="2">
        <v>1084.3</v>
      </c>
      <c r="K400" s="2">
        <v>1224.5999999999999</v>
      </c>
      <c r="L400" s="2">
        <v>1087.2</v>
      </c>
      <c r="M400" s="2">
        <v>1073</v>
      </c>
      <c r="N400" s="2">
        <v>1277.5</v>
      </c>
      <c r="O400" s="2">
        <v>1309.9000000000001</v>
      </c>
      <c r="P400" s="2">
        <v>1277.2</v>
      </c>
      <c r="Q400" s="2">
        <v>962.8</v>
      </c>
      <c r="R400" s="2">
        <v>1197.7</v>
      </c>
      <c r="S400" s="2">
        <v>1326.6</v>
      </c>
      <c r="T400" s="2">
        <v>1024.4000000000001</v>
      </c>
      <c r="U400" s="2">
        <v>1136.8499999999999</v>
      </c>
      <c r="V400" s="2">
        <v>1124.53</v>
      </c>
      <c r="W400" s="2">
        <v>1294.1300000000001</v>
      </c>
      <c r="X400" s="2">
        <v>1227.28</v>
      </c>
      <c r="Y400" s="2">
        <v>1223.07</v>
      </c>
      <c r="Z400" s="2">
        <v>1412.05</v>
      </c>
      <c r="AA400" s="2">
        <v>1260.77</v>
      </c>
      <c r="AB400" s="2">
        <v>1662.76</v>
      </c>
      <c r="AC400" s="2">
        <v>1731.17</v>
      </c>
      <c r="AD400" s="2">
        <v>1739.24</v>
      </c>
      <c r="AE400" s="2">
        <v>1479.88</v>
      </c>
      <c r="AF400" s="2">
        <v>1505.81</v>
      </c>
      <c r="AG400" s="2">
        <v>1224.8800000000001</v>
      </c>
      <c r="AH400" s="2">
        <v>1557.55</v>
      </c>
      <c r="AI400" s="2">
        <v>1430.3</v>
      </c>
      <c r="AJ400" s="2">
        <v>1530.89</v>
      </c>
    </row>
    <row r="401" spans="1:36">
      <c r="A401" s="9" t="s">
        <v>74</v>
      </c>
      <c r="B401" s="9" t="str">
        <f>VLOOKUP(Data[[#This Row],[or_product]],Ref_products[],2,FALSE)</f>
        <v>Barley</v>
      </c>
      <c r="C401" s="9" t="str">
        <f>VLOOKUP(Data[[#This Row],[MS]],Ref_MS[],2,FALSE)</f>
        <v>Greece</v>
      </c>
      <c r="D401" s="10" t="s">
        <v>36</v>
      </c>
      <c r="E401" s="10" t="s">
        <v>98</v>
      </c>
      <c r="F401" s="10" t="s">
        <v>14</v>
      </c>
      <c r="G401" s="11">
        <f t="shared" si="337"/>
        <v>365.05</v>
      </c>
      <c r="H401" s="2">
        <v>440</v>
      </c>
      <c r="I401" s="2">
        <v>475</v>
      </c>
      <c r="J401" s="2">
        <v>384</v>
      </c>
      <c r="K401" s="2">
        <v>357</v>
      </c>
      <c r="L401" s="2">
        <v>350</v>
      </c>
      <c r="M401" s="2">
        <v>331</v>
      </c>
      <c r="N401" s="2">
        <v>320</v>
      </c>
      <c r="O401" s="2">
        <v>258.14999999999998</v>
      </c>
      <c r="P401" s="2">
        <v>249.09</v>
      </c>
      <c r="Q401" s="2">
        <v>201.16</v>
      </c>
      <c r="R401" s="2">
        <v>184.33</v>
      </c>
      <c r="S401" s="2">
        <v>238.1</v>
      </c>
      <c r="T401" s="2">
        <v>204.11</v>
      </c>
      <c r="U401" s="2">
        <v>228.99</v>
      </c>
      <c r="V401" s="2">
        <v>265.23</v>
      </c>
      <c r="W401" s="2">
        <v>280.45999999999998</v>
      </c>
      <c r="X401" s="2">
        <v>340.53</v>
      </c>
      <c r="Y401" s="2">
        <v>317.86</v>
      </c>
      <c r="Z401" s="2">
        <v>328.18</v>
      </c>
      <c r="AA401" s="2">
        <v>326.43</v>
      </c>
      <c r="AB401" s="2">
        <v>387.92</v>
      </c>
      <c r="AC401" s="2">
        <v>492.37</v>
      </c>
      <c r="AD401" s="2">
        <v>353.89</v>
      </c>
      <c r="AE401" s="2">
        <v>383.96</v>
      </c>
      <c r="AF401" s="2">
        <v>334.25</v>
      </c>
      <c r="AG401" s="2">
        <v>344.61</v>
      </c>
      <c r="AH401" s="2">
        <v>366.58</v>
      </c>
      <c r="AI401" s="2">
        <v>398.68</v>
      </c>
      <c r="AJ401" s="2">
        <v>333.93</v>
      </c>
    </row>
    <row r="402" spans="1:36">
      <c r="A402" s="9" t="s">
        <v>74</v>
      </c>
      <c r="B402" s="9" t="str">
        <f>VLOOKUP(Data[[#This Row],[or_product]],Ref_products[],2,FALSE)</f>
        <v>Barley</v>
      </c>
      <c r="C402" s="9" t="str">
        <f>VLOOKUP(Data[[#This Row],[MS]],Ref_MS[],2,FALSE)</f>
        <v>Spain</v>
      </c>
      <c r="D402" s="10" t="s">
        <v>36</v>
      </c>
      <c r="E402" s="10" t="s">
        <v>99</v>
      </c>
      <c r="F402" s="10" t="s">
        <v>15</v>
      </c>
      <c r="G402" s="11">
        <f t="shared" ref="G402:G467" si="392">(SUM(AE402:AI402)-MAX(AE402:AI402)-MIN(AE402:AI402))/3</f>
        <v>8568.5566666666673</v>
      </c>
      <c r="H402" s="2">
        <v>9700.7999999999993</v>
      </c>
      <c r="I402" s="2">
        <v>7415.5</v>
      </c>
      <c r="J402" s="2">
        <v>5046.6000000000004</v>
      </c>
      <c r="K402" s="2">
        <v>10697</v>
      </c>
      <c r="L402" s="2">
        <v>8549.5</v>
      </c>
      <c r="M402" s="2">
        <v>10895.3</v>
      </c>
      <c r="N402" s="2">
        <v>7459</v>
      </c>
      <c r="O402" s="2">
        <v>11063</v>
      </c>
      <c r="P402" s="2">
        <v>6249.1</v>
      </c>
      <c r="Q402" s="2">
        <v>8362.2999999999993</v>
      </c>
      <c r="R402" s="2">
        <v>8693.7999999999993</v>
      </c>
      <c r="S402" s="2">
        <v>10639.8</v>
      </c>
      <c r="T402" s="2">
        <v>4456.8999999999996</v>
      </c>
      <c r="U402" s="2">
        <v>8136.4</v>
      </c>
      <c r="V402" s="2">
        <v>11945.3</v>
      </c>
      <c r="W402" s="2">
        <v>11269.7</v>
      </c>
      <c r="X402" s="2">
        <v>7291.8</v>
      </c>
      <c r="Y402" s="2">
        <v>8154.39</v>
      </c>
      <c r="Z402" s="2">
        <v>8287.07</v>
      </c>
      <c r="AA402" s="2">
        <v>5956.35</v>
      </c>
      <c r="AB402" s="2">
        <v>10004.44</v>
      </c>
      <c r="AC402" s="2">
        <v>6983.11</v>
      </c>
      <c r="AD402" s="2">
        <v>6705.11</v>
      </c>
      <c r="AE402" s="2">
        <v>9176.16</v>
      </c>
      <c r="AF402" s="2">
        <v>5785.94</v>
      </c>
      <c r="AG402" s="2">
        <v>9129.5400000000009</v>
      </c>
      <c r="AH402" s="2">
        <v>7399.97</v>
      </c>
      <c r="AI402" s="2">
        <v>10955.78</v>
      </c>
      <c r="AJ402" s="2">
        <v>8967.9599999999991</v>
      </c>
    </row>
    <row r="403" spans="1:36">
      <c r="A403" s="9" t="s">
        <v>74</v>
      </c>
      <c r="B403" s="9" t="str">
        <f>VLOOKUP(Data[[#This Row],[or_product]],Ref_products[],2,FALSE)</f>
        <v>Barley</v>
      </c>
      <c r="C403" s="9" t="str">
        <f>VLOOKUP(Data[[#This Row],[MS]],Ref_MS[],2,FALSE)</f>
        <v>France</v>
      </c>
      <c r="D403" s="10" t="s">
        <v>36</v>
      </c>
      <c r="E403" s="10" t="s">
        <v>100</v>
      </c>
      <c r="F403" s="10" t="s">
        <v>0</v>
      </c>
      <c r="G403" s="11">
        <f t="shared" si="392"/>
        <v>11232.92</v>
      </c>
      <c r="H403" s="2">
        <v>8909.1</v>
      </c>
      <c r="I403" s="2">
        <v>7567.1</v>
      </c>
      <c r="J403" s="2">
        <v>7590.4</v>
      </c>
      <c r="K403" s="2">
        <v>9404</v>
      </c>
      <c r="L403" s="2">
        <v>10004</v>
      </c>
      <c r="M403" s="2">
        <v>10431.200000000001</v>
      </c>
      <c r="N403" s="2">
        <v>9377.4</v>
      </c>
      <c r="O403" s="2">
        <v>9709.2999999999993</v>
      </c>
      <c r="P403" s="2">
        <v>9799.1</v>
      </c>
      <c r="Q403" s="2">
        <v>10987.7</v>
      </c>
      <c r="R403" s="2">
        <v>9847</v>
      </c>
      <c r="S403" s="2">
        <v>11031.5</v>
      </c>
      <c r="T403" s="2">
        <v>10313.4</v>
      </c>
      <c r="U403" s="2">
        <v>10400.6</v>
      </c>
      <c r="V403" s="2">
        <v>9475.1</v>
      </c>
      <c r="W403" s="2">
        <v>12171.3</v>
      </c>
      <c r="X403" s="2">
        <v>12879.6</v>
      </c>
      <c r="Y403" s="2">
        <v>10099.85</v>
      </c>
      <c r="Z403" s="2">
        <v>8775.16</v>
      </c>
      <c r="AA403" s="2">
        <v>11341.19</v>
      </c>
      <c r="AB403" s="2">
        <v>10315.280000000001</v>
      </c>
      <c r="AC403" s="2">
        <v>11728.56</v>
      </c>
      <c r="AD403" s="2">
        <v>13098.23</v>
      </c>
      <c r="AE403" s="2">
        <v>10439.23</v>
      </c>
      <c r="AF403" s="2">
        <v>12086.8</v>
      </c>
      <c r="AG403" s="2">
        <v>11172.73</v>
      </c>
      <c r="AH403" s="2">
        <v>13725.02</v>
      </c>
      <c r="AI403" s="2">
        <v>10394.43</v>
      </c>
      <c r="AJ403" s="2">
        <v>11446.2</v>
      </c>
    </row>
    <row r="404" spans="1:36">
      <c r="A404" s="9" t="s">
        <v>74</v>
      </c>
      <c r="B404" s="9" t="str">
        <f>VLOOKUP(Data[[#This Row],[or_product]],Ref_products[],2,FALSE)</f>
        <v>Barley</v>
      </c>
      <c r="C404" s="9" t="str">
        <f>VLOOKUP(Data[[#This Row],[MS]],Ref_MS[],2,FALSE)</f>
        <v>Croatia</v>
      </c>
      <c r="D404" s="10" t="s">
        <v>36</v>
      </c>
      <c r="E404" s="10" t="s">
        <v>101</v>
      </c>
      <c r="F404" s="10" t="s">
        <v>4</v>
      </c>
      <c r="G404" s="11">
        <f t="shared" si="392"/>
        <v>266.33333333333331</v>
      </c>
      <c r="H404" s="2">
        <v>160.84292195875003</v>
      </c>
      <c r="I404" s="2">
        <v>138.29959883975002</v>
      </c>
      <c r="J404" s="2">
        <v>135.81954000450003</v>
      </c>
      <c r="K404" s="2">
        <v>117.17105279499999</v>
      </c>
      <c r="L404" s="2">
        <v>141.42096789625</v>
      </c>
      <c r="M404" s="2">
        <v>177.91165686500003</v>
      </c>
      <c r="N404" s="2">
        <v>153.63107772875003</v>
      </c>
      <c r="O404" s="2">
        <v>179.65</v>
      </c>
      <c r="P404" s="2">
        <v>192.07</v>
      </c>
      <c r="Q404" s="2">
        <v>206.48</v>
      </c>
      <c r="R404" s="2">
        <v>160.19999999999999</v>
      </c>
      <c r="S404" s="2">
        <v>237.6</v>
      </c>
      <c r="T404" s="2">
        <v>162.53</v>
      </c>
      <c r="U404" s="2">
        <v>215.26</v>
      </c>
      <c r="V404" s="2">
        <v>225.27</v>
      </c>
      <c r="W404" s="2">
        <v>279.11</v>
      </c>
      <c r="X404" s="2">
        <v>243.61</v>
      </c>
      <c r="Y404" s="2">
        <v>172.36</v>
      </c>
      <c r="Z404" s="2">
        <v>193.96</v>
      </c>
      <c r="AA404" s="2">
        <v>235.78</v>
      </c>
      <c r="AB404" s="2">
        <v>201.34</v>
      </c>
      <c r="AC404" s="2">
        <v>175.59</v>
      </c>
      <c r="AD404" s="2">
        <v>193.45</v>
      </c>
      <c r="AE404" s="2">
        <v>263.17</v>
      </c>
      <c r="AF404" s="2">
        <v>260.43</v>
      </c>
      <c r="AG404" s="2">
        <v>227.52</v>
      </c>
      <c r="AH404" s="2">
        <v>275.39999999999998</v>
      </c>
      <c r="AI404" s="2">
        <v>321.77999999999997</v>
      </c>
      <c r="AJ404" s="2">
        <v>306.2</v>
      </c>
    </row>
    <row r="405" spans="1:36">
      <c r="A405" s="9" t="s">
        <v>74</v>
      </c>
      <c r="B405" s="9" t="str">
        <f>VLOOKUP(Data[[#This Row],[or_product]],Ref_products[],2,FALSE)</f>
        <v>Barley</v>
      </c>
      <c r="C405" s="9" t="str">
        <f>VLOOKUP(Data[[#This Row],[MS]],Ref_MS[],2,FALSE)</f>
        <v>Italy</v>
      </c>
      <c r="D405" s="10" t="s">
        <v>36</v>
      </c>
      <c r="E405" s="10" t="s">
        <v>102</v>
      </c>
      <c r="F405" s="10" t="s">
        <v>16</v>
      </c>
      <c r="G405" s="11">
        <f t="shared" si="392"/>
        <v>1023.6900000000002</v>
      </c>
      <c r="H405" s="2">
        <v>1634.2</v>
      </c>
      <c r="I405" s="2">
        <v>1467.4</v>
      </c>
      <c r="J405" s="2">
        <v>1387.1</v>
      </c>
      <c r="K405" s="2">
        <v>1350.5</v>
      </c>
      <c r="L405" s="2">
        <v>1179.5999999999999</v>
      </c>
      <c r="M405" s="2">
        <v>1359.1</v>
      </c>
      <c r="N405" s="2">
        <v>1313.3</v>
      </c>
      <c r="O405" s="2">
        <v>1261.5999999999999</v>
      </c>
      <c r="P405" s="2">
        <v>1125.7</v>
      </c>
      <c r="Q405" s="2">
        <v>1190.3</v>
      </c>
      <c r="R405" s="2">
        <v>1020.8</v>
      </c>
      <c r="S405" s="2">
        <v>1168.5999999999999</v>
      </c>
      <c r="T405" s="2">
        <v>1214.0999999999999</v>
      </c>
      <c r="U405" s="2">
        <v>1282</v>
      </c>
      <c r="V405" s="2">
        <v>1225.3</v>
      </c>
      <c r="W405" s="2">
        <v>1236.7</v>
      </c>
      <c r="X405" s="2">
        <v>1049.2</v>
      </c>
      <c r="Y405" s="2">
        <v>990.73</v>
      </c>
      <c r="Z405" s="2">
        <v>900.08</v>
      </c>
      <c r="AA405" s="2">
        <v>940.23</v>
      </c>
      <c r="AB405" s="2">
        <v>873.21</v>
      </c>
      <c r="AC405" s="2">
        <v>848.68</v>
      </c>
      <c r="AD405" s="2">
        <v>930.46</v>
      </c>
      <c r="AE405" s="2">
        <v>988.29</v>
      </c>
      <c r="AF405" s="2">
        <v>984.28</v>
      </c>
      <c r="AG405" s="2">
        <v>1010.33</v>
      </c>
      <c r="AH405" s="2">
        <v>1072.45</v>
      </c>
      <c r="AI405" s="2">
        <v>1090.6300000000001</v>
      </c>
      <c r="AJ405" s="2">
        <v>1059.8</v>
      </c>
    </row>
    <row r="406" spans="1:36">
      <c r="A406" s="9" t="s">
        <v>74</v>
      </c>
      <c r="B406" s="9" t="str">
        <f>VLOOKUP(Data[[#This Row],[or_product]],Ref_products[],2,FALSE)</f>
        <v>Barley</v>
      </c>
      <c r="C406" s="9" t="str">
        <f>VLOOKUP(Data[[#This Row],[MS]],Ref_MS[],2,FALSE)</f>
        <v>Cyprus</v>
      </c>
      <c r="D406" s="10" t="s">
        <v>36</v>
      </c>
      <c r="E406" s="10" t="s">
        <v>103</v>
      </c>
      <c r="F406" s="10" t="s">
        <v>17</v>
      </c>
      <c r="G406" s="11">
        <f t="shared" si="392"/>
        <v>18.573333333333334</v>
      </c>
      <c r="H406" s="2">
        <v>193</v>
      </c>
      <c r="I406" s="2">
        <v>154</v>
      </c>
      <c r="J406" s="2">
        <v>134</v>
      </c>
      <c r="K406" s="2">
        <v>128</v>
      </c>
      <c r="L406" s="2">
        <v>36</v>
      </c>
      <c r="M406" s="2">
        <v>53</v>
      </c>
      <c r="N406" s="2">
        <v>112.7</v>
      </c>
      <c r="O406" s="2">
        <v>37.6</v>
      </c>
      <c r="P406" s="2">
        <v>116.5</v>
      </c>
      <c r="Q406" s="2">
        <v>128.4</v>
      </c>
      <c r="R406" s="2">
        <v>150</v>
      </c>
      <c r="S406" s="2">
        <v>100.99</v>
      </c>
      <c r="T406" s="2">
        <v>60.29</v>
      </c>
      <c r="U406" s="2">
        <v>58.37</v>
      </c>
      <c r="V406" s="2">
        <v>52.01</v>
      </c>
      <c r="W406" s="2">
        <v>3.5</v>
      </c>
      <c r="X406" s="2">
        <v>40.090000000000003</v>
      </c>
      <c r="Y406" s="2">
        <v>46.06</v>
      </c>
      <c r="Z406" s="2">
        <v>45.72</v>
      </c>
      <c r="AA406" s="2">
        <v>67.03</v>
      </c>
      <c r="AB406" s="2">
        <v>36.01</v>
      </c>
      <c r="AC406" s="2">
        <v>2.72</v>
      </c>
      <c r="AD406" s="2">
        <v>52.18</v>
      </c>
      <c r="AE406" s="2">
        <v>2.91</v>
      </c>
      <c r="AF406" s="2">
        <v>18.75</v>
      </c>
      <c r="AG406" s="2">
        <v>7.73</v>
      </c>
      <c r="AH406" s="2">
        <v>29.24</v>
      </c>
      <c r="AI406" s="2">
        <v>40</v>
      </c>
      <c r="AJ406" s="2">
        <v>22</v>
      </c>
    </row>
    <row r="407" spans="1:36">
      <c r="A407" s="9" t="s">
        <v>74</v>
      </c>
      <c r="B407" s="9" t="str">
        <f>VLOOKUP(Data[[#This Row],[or_product]],Ref_products[],2,FALSE)</f>
        <v>Barley</v>
      </c>
      <c r="C407" s="9" t="str">
        <f>VLOOKUP(Data[[#This Row],[MS]],Ref_MS[],2,FALSE)</f>
        <v>Latvia</v>
      </c>
      <c r="D407" s="10" t="s">
        <v>36</v>
      </c>
      <c r="E407" s="10" t="s">
        <v>104</v>
      </c>
      <c r="F407" s="10" t="s">
        <v>18</v>
      </c>
      <c r="G407" s="11">
        <f t="shared" si="392"/>
        <v>298.30000000000007</v>
      </c>
      <c r="H407" s="2">
        <v>455.5</v>
      </c>
      <c r="I407" s="2">
        <v>481.1</v>
      </c>
      <c r="J407" s="2">
        <v>284</v>
      </c>
      <c r="K407" s="2">
        <v>371.5</v>
      </c>
      <c r="L407" s="2">
        <v>359.8</v>
      </c>
      <c r="M407" s="2">
        <v>321.7</v>
      </c>
      <c r="N407" s="2">
        <v>232.6</v>
      </c>
      <c r="O407" s="2">
        <v>261.10000000000002</v>
      </c>
      <c r="P407" s="2">
        <v>231.1</v>
      </c>
      <c r="Q407" s="2">
        <v>262.39999999999998</v>
      </c>
      <c r="R407" s="2">
        <v>246.6</v>
      </c>
      <c r="S407" s="2">
        <v>283.5</v>
      </c>
      <c r="T407" s="2">
        <v>365.8</v>
      </c>
      <c r="U407" s="2">
        <v>307</v>
      </c>
      <c r="V407" s="2">
        <v>350.5</v>
      </c>
      <c r="W407" s="2">
        <v>307.10000000000002</v>
      </c>
      <c r="X407" s="2">
        <v>265.39999999999998</v>
      </c>
      <c r="Y407" s="2">
        <v>228.4</v>
      </c>
      <c r="Z407" s="2">
        <v>236.7</v>
      </c>
      <c r="AA407" s="2">
        <v>248.6</v>
      </c>
      <c r="AB407" s="2">
        <v>232.6</v>
      </c>
      <c r="AC407" s="2">
        <v>418.8</v>
      </c>
      <c r="AD407" s="2">
        <v>385.1</v>
      </c>
      <c r="AE407" s="2">
        <v>283.2</v>
      </c>
      <c r="AF407" s="2">
        <v>240.9</v>
      </c>
      <c r="AG407" s="2">
        <v>306.3</v>
      </c>
      <c r="AH407" s="2">
        <v>305.39999999999998</v>
      </c>
      <c r="AI407" s="2">
        <v>308.8</v>
      </c>
      <c r="AJ407" s="2">
        <v>215.8</v>
      </c>
    </row>
    <row r="408" spans="1:36">
      <c r="A408" s="9" t="s">
        <v>74</v>
      </c>
      <c r="B408" s="9" t="str">
        <f>VLOOKUP(Data[[#This Row],[or_product]],Ref_products[],2,FALSE)</f>
        <v>Barley</v>
      </c>
      <c r="C408" s="9" t="str">
        <f>VLOOKUP(Data[[#This Row],[MS]],Ref_MS[],2,FALSE)</f>
        <v>Lithuania</v>
      </c>
      <c r="D408" s="10" t="s">
        <v>36</v>
      </c>
      <c r="E408" s="10" t="s">
        <v>105</v>
      </c>
      <c r="F408" s="10" t="s">
        <v>19</v>
      </c>
      <c r="G408" s="11">
        <f t="shared" si="392"/>
        <v>584.39333333333332</v>
      </c>
      <c r="H408" s="2">
        <v>1207.9000000000001</v>
      </c>
      <c r="I408" s="2">
        <v>1090.5</v>
      </c>
      <c r="J408" s="2">
        <v>891.5</v>
      </c>
      <c r="K408" s="2">
        <v>1176.5999999999999</v>
      </c>
      <c r="L408" s="2">
        <v>1193.5</v>
      </c>
      <c r="M408" s="2">
        <v>1104.3</v>
      </c>
      <c r="N408" s="2">
        <v>741.6</v>
      </c>
      <c r="O408" s="2">
        <v>859.6</v>
      </c>
      <c r="P408" s="2">
        <v>776.2</v>
      </c>
      <c r="Q408" s="2">
        <v>871.1</v>
      </c>
      <c r="R408" s="2">
        <v>899.8</v>
      </c>
      <c r="S408" s="2">
        <v>859.8</v>
      </c>
      <c r="T408" s="2">
        <v>948.3</v>
      </c>
      <c r="U408" s="2">
        <v>743.8</v>
      </c>
      <c r="V408" s="2">
        <v>1013.7</v>
      </c>
      <c r="W408" s="2">
        <v>970.4</v>
      </c>
      <c r="X408" s="2">
        <v>858.2</v>
      </c>
      <c r="Y408" s="2">
        <v>550</v>
      </c>
      <c r="Z408" s="2">
        <v>759.8</v>
      </c>
      <c r="AA408" s="2">
        <v>741.9</v>
      </c>
      <c r="AB408" s="2">
        <v>685.7</v>
      </c>
      <c r="AC408" s="2">
        <v>1018.5</v>
      </c>
      <c r="AD408" s="2">
        <v>811.52</v>
      </c>
      <c r="AE408" s="2">
        <v>545.19000000000005</v>
      </c>
      <c r="AF408" s="2">
        <v>519.73</v>
      </c>
      <c r="AG408" s="2">
        <v>619.54</v>
      </c>
      <c r="AH408" s="2">
        <v>588.45000000000005</v>
      </c>
      <c r="AI408" s="2">
        <v>705.91</v>
      </c>
      <c r="AJ408" s="2">
        <v>500.41</v>
      </c>
    </row>
    <row r="409" spans="1:36">
      <c r="A409" s="9" t="s">
        <v>74</v>
      </c>
      <c r="B409" s="9" t="str">
        <f>VLOOKUP(Data[[#This Row],[or_product]],Ref_products[],2,FALSE)</f>
        <v>Barley</v>
      </c>
      <c r="C409" s="9" t="str">
        <f>VLOOKUP(Data[[#This Row],[MS]],Ref_MS[],2,FALSE)</f>
        <v>Luxembourg</v>
      </c>
      <c r="D409" s="10" t="s">
        <v>36</v>
      </c>
      <c r="E409" s="10" t="s">
        <v>106</v>
      </c>
      <c r="F409" s="10" t="s">
        <v>20</v>
      </c>
      <c r="G409" s="11">
        <f t="shared" si="392"/>
        <v>34.54</v>
      </c>
      <c r="H409" s="2">
        <v>68.099999999999994</v>
      </c>
      <c r="I409" s="2">
        <v>59.9</v>
      </c>
      <c r="J409" s="2">
        <v>62.8</v>
      </c>
      <c r="K409" s="2">
        <v>72.5</v>
      </c>
      <c r="L409" s="2">
        <v>68.599999999999994</v>
      </c>
      <c r="M409" s="2">
        <v>63.2</v>
      </c>
      <c r="N409" s="2">
        <v>67.8</v>
      </c>
      <c r="O409" s="2">
        <v>53.5</v>
      </c>
      <c r="P409" s="2">
        <v>53.6</v>
      </c>
      <c r="Q409" s="2">
        <v>51.8</v>
      </c>
      <c r="R409" s="2">
        <v>55.3</v>
      </c>
      <c r="S409" s="2">
        <v>52.8</v>
      </c>
      <c r="T409" s="2">
        <v>52.9</v>
      </c>
      <c r="U409" s="2">
        <v>50.1</v>
      </c>
      <c r="V409" s="2">
        <v>44.6</v>
      </c>
      <c r="W409" s="2">
        <v>52.5</v>
      </c>
      <c r="X409" s="2">
        <v>54.4</v>
      </c>
      <c r="Y409" s="2">
        <v>43</v>
      </c>
      <c r="Z409" s="2">
        <v>38.450000000000003</v>
      </c>
      <c r="AA409" s="2">
        <v>37.9</v>
      </c>
      <c r="AB409" s="2">
        <v>42.49</v>
      </c>
      <c r="AC409" s="2">
        <v>45.96</v>
      </c>
      <c r="AD409" s="2">
        <v>44.38</v>
      </c>
      <c r="AE409" s="2">
        <v>34.01</v>
      </c>
      <c r="AF409" s="2">
        <v>34.950000000000003</v>
      </c>
      <c r="AG409" s="2">
        <v>34.659999999999997</v>
      </c>
      <c r="AH409" s="2">
        <v>35.36</v>
      </c>
      <c r="AI409" s="2">
        <v>32.450000000000003</v>
      </c>
      <c r="AJ409" s="2">
        <v>28.86</v>
      </c>
    </row>
    <row r="410" spans="1:36">
      <c r="A410" s="9" t="s">
        <v>74</v>
      </c>
      <c r="B410" s="9" t="str">
        <f>VLOOKUP(Data[[#This Row],[or_product]],Ref_products[],2,FALSE)</f>
        <v>Barley</v>
      </c>
      <c r="C410" s="9" t="str">
        <f>VLOOKUP(Data[[#This Row],[MS]],Ref_MS[],2,FALSE)</f>
        <v>Hungary</v>
      </c>
      <c r="D410" s="10" t="s">
        <v>36</v>
      </c>
      <c r="E410" s="10" t="s">
        <v>107</v>
      </c>
      <c r="F410" s="10" t="s">
        <v>21</v>
      </c>
      <c r="G410" s="11">
        <f t="shared" si="392"/>
        <v>1427.863333333333</v>
      </c>
      <c r="H410" s="2">
        <v>1138</v>
      </c>
      <c r="I410" s="2">
        <v>1558</v>
      </c>
      <c r="J410" s="2">
        <v>1408</v>
      </c>
      <c r="K410" s="2">
        <v>921</v>
      </c>
      <c r="L410" s="2">
        <v>1330</v>
      </c>
      <c r="M410" s="2">
        <v>1304.5999999999999</v>
      </c>
      <c r="N410" s="2">
        <v>1042</v>
      </c>
      <c r="O410" s="2">
        <v>900.5</v>
      </c>
      <c r="P410" s="2">
        <v>1299.0999999999999</v>
      </c>
      <c r="Q410" s="2">
        <v>1045.9000000000001</v>
      </c>
      <c r="R410" s="2">
        <v>810.2</v>
      </c>
      <c r="S410" s="2">
        <v>1413.4</v>
      </c>
      <c r="T410" s="2">
        <v>1190.4000000000001</v>
      </c>
      <c r="U410" s="2">
        <v>1075.2</v>
      </c>
      <c r="V410" s="2">
        <v>1017.8</v>
      </c>
      <c r="W410" s="2">
        <v>1467.1</v>
      </c>
      <c r="X410" s="2">
        <v>1063.9000000000001</v>
      </c>
      <c r="Y410" s="2">
        <v>943.82</v>
      </c>
      <c r="Z410" s="2">
        <v>987.64</v>
      </c>
      <c r="AA410" s="2">
        <v>996.11</v>
      </c>
      <c r="AB410" s="2">
        <v>1062</v>
      </c>
      <c r="AC410" s="2">
        <v>1274.71</v>
      </c>
      <c r="AD410" s="2">
        <v>1408.56</v>
      </c>
      <c r="AE410" s="2">
        <v>1594.23</v>
      </c>
      <c r="AF410" s="2">
        <v>1416.38</v>
      </c>
      <c r="AG410" s="2">
        <v>1145.54</v>
      </c>
      <c r="AH410" s="2">
        <v>1383.26</v>
      </c>
      <c r="AI410" s="2">
        <v>1483.95</v>
      </c>
      <c r="AJ410" s="2">
        <v>1698.95</v>
      </c>
    </row>
    <row r="411" spans="1:36">
      <c r="A411" s="9" t="s">
        <v>74</v>
      </c>
      <c r="B411" s="9" t="str">
        <f>VLOOKUP(Data[[#This Row],[or_product]],Ref_products[],2,FALSE)</f>
        <v>Barley</v>
      </c>
      <c r="C411" s="9" t="str">
        <f>VLOOKUP(Data[[#This Row],[MS]],Ref_MS[],2,FALSE)</f>
        <v>Malta</v>
      </c>
      <c r="D411" s="10" t="s">
        <v>36</v>
      </c>
      <c r="E411" s="10" t="s">
        <v>108</v>
      </c>
      <c r="F411" s="10" t="s">
        <v>22</v>
      </c>
      <c r="G411" s="11">
        <f t="shared" si="392"/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</row>
    <row r="412" spans="1:36">
      <c r="A412" s="9" t="s">
        <v>74</v>
      </c>
      <c r="B412" s="9" t="str">
        <f>VLOOKUP(Data[[#This Row],[or_product]],Ref_products[],2,FALSE)</f>
        <v>Barley</v>
      </c>
      <c r="C412" s="9" t="str">
        <f>VLOOKUP(Data[[#This Row],[MS]],Ref_MS[],2,FALSE)</f>
        <v>Netherlands</v>
      </c>
      <c r="D412" s="10" t="s">
        <v>36</v>
      </c>
      <c r="E412" s="10" t="s">
        <v>109</v>
      </c>
      <c r="F412" s="10" t="s">
        <v>23</v>
      </c>
      <c r="G412" s="11">
        <f t="shared" si="392"/>
        <v>242.09</v>
      </c>
      <c r="H412" s="2">
        <v>252.2</v>
      </c>
      <c r="I412" s="2">
        <v>227.6</v>
      </c>
      <c r="J412" s="2">
        <v>202.5</v>
      </c>
      <c r="K412" s="2">
        <v>234.8</v>
      </c>
      <c r="L412" s="2">
        <v>268.3</v>
      </c>
      <c r="M412" s="2">
        <v>214.5</v>
      </c>
      <c r="N412" s="2">
        <v>364.5</v>
      </c>
      <c r="O412" s="2">
        <v>287.8</v>
      </c>
      <c r="P412" s="2">
        <v>386.8</v>
      </c>
      <c r="Q412" s="2">
        <v>315.3</v>
      </c>
      <c r="R412" s="2">
        <v>349.1</v>
      </c>
      <c r="S412" s="2">
        <v>287.60000000000002</v>
      </c>
      <c r="T412" s="2">
        <v>307.10000000000002</v>
      </c>
      <c r="U412" s="2">
        <v>268.7</v>
      </c>
      <c r="V412" s="2">
        <v>261.2</v>
      </c>
      <c r="W412" s="2">
        <v>310.2</v>
      </c>
      <c r="X412" s="2">
        <v>309.60000000000002</v>
      </c>
      <c r="Y412" s="2">
        <v>204</v>
      </c>
      <c r="Z412" s="2">
        <v>205</v>
      </c>
      <c r="AA412" s="2">
        <v>206</v>
      </c>
      <c r="AB412" s="2">
        <v>208</v>
      </c>
      <c r="AC412" s="2">
        <v>197</v>
      </c>
      <c r="AD412" s="2">
        <v>226.68</v>
      </c>
      <c r="AE412" s="2">
        <v>236.23</v>
      </c>
      <c r="AF412" s="2">
        <v>204.32</v>
      </c>
      <c r="AG412" s="2">
        <v>246.87</v>
      </c>
      <c r="AH412" s="2">
        <v>243.17</v>
      </c>
      <c r="AI412" s="2">
        <v>247.22</v>
      </c>
      <c r="AJ412" s="2">
        <v>199.13</v>
      </c>
    </row>
    <row r="413" spans="1:36">
      <c r="A413" s="9" t="s">
        <v>74</v>
      </c>
      <c r="B413" s="9" t="str">
        <f>VLOOKUP(Data[[#This Row],[or_product]],Ref_products[],2,FALSE)</f>
        <v>Barley</v>
      </c>
      <c r="C413" s="9" t="str">
        <f>VLOOKUP(Data[[#This Row],[MS]],Ref_MS[],2,FALSE)</f>
        <v>Austria</v>
      </c>
      <c r="D413" s="10" t="s">
        <v>36</v>
      </c>
      <c r="E413" s="10" t="s">
        <v>110</v>
      </c>
      <c r="F413" s="10" t="s">
        <v>24</v>
      </c>
      <c r="G413" s="11">
        <f t="shared" si="392"/>
        <v>824.90000000000009</v>
      </c>
      <c r="H413" s="2">
        <v>1099.5999999999999</v>
      </c>
      <c r="I413" s="2">
        <v>1184.4000000000001</v>
      </c>
      <c r="J413" s="2">
        <v>1065.2</v>
      </c>
      <c r="K413" s="2">
        <v>1082.8</v>
      </c>
      <c r="L413" s="2">
        <v>1257.8</v>
      </c>
      <c r="M413" s="2">
        <v>1211.5999999999999</v>
      </c>
      <c r="N413" s="2">
        <v>1152.8</v>
      </c>
      <c r="O413" s="2">
        <v>854.7</v>
      </c>
      <c r="P413" s="2">
        <v>1012.4</v>
      </c>
      <c r="Q413" s="2">
        <v>861.4</v>
      </c>
      <c r="R413" s="2">
        <v>882.3</v>
      </c>
      <c r="S413" s="2">
        <v>1006.7</v>
      </c>
      <c r="T413" s="2">
        <v>879.6</v>
      </c>
      <c r="U413" s="2">
        <v>914.1</v>
      </c>
      <c r="V413" s="2">
        <v>811</v>
      </c>
      <c r="W413" s="2">
        <v>967.9</v>
      </c>
      <c r="X413" s="2">
        <v>835.1</v>
      </c>
      <c r="Y413" s="2">
        <v>777.96</v>
      </c>
      <c r="Z413" s="2">
        <v>859.38</v>
      </c>
      <c r="AA413" s="2">
        <v>662.47</v>
      </c>
      <c r="AB413" s="2">
        <v>734.05</v>
      </c>
      <c r="AC413" s="2">
        <v>845.71</v>
      </c>
      <c r="AD413" s="2">
        <v>840.43</v>
      </c>
      <c r="AE413" s="2">
        <v>859.7</v>
      </c>
      <c r="AF413" s="2">
        <v>782.03</v>
      </c>
      <c r="AG413" s="2">
        <v>695.07</v>
      </c>
      <c r="AH413" s="2">
        <v>832.97</v>
      </c>
      <c r="AI413" s="2">
        <v>869.92</v>
      </c>
      <c r="AJ413" s="2">
        <v>738.24</v>
      </c>
    </row>
    <row r="414" spans="1:36">
      <c r="A414" s="9" t="s">
        <v>74</v>
      </c>
      <c r="B414" s="9" t="str">
        <f>VLOOKUP(Data[[#This Row],[or_product]],Ref_products[],2,FALSE)</f>
        <v>Barley</v>
      </c>
      <c r="C414" s="9" t="str">
        <f>VLOOKUP(Data[[#This Row],[MS]],Ref_MS[],2,FALSE)</f>
        <v>Poland</v>
      </c>
      <c r="D414" s="10" t="s">
        <v>36</v>
      </c>
      <c r="E414" s="10" t="s">
        <v>111</v>
      </c>
      <c r="F414" s="10" t="s">
        <v>25</v>
      </c>
      <c r="G414" s="11">
        <f t="shared" si="392"/>
        <v>3287.9066666666658</v>
      </c>
      <c r="H414" s="2">
        <v>3254.7</v>
      </c>
      <c r="I414" s="2">
        <v>2685.8</v>
      </c>
      <c r="J414" s="2">
        <v>3278.6</v>
      </c>
      <c r="K414" s="2">
        <v>3436.6</v>
      </c>
      <c r="L414" s="2">
        <v>3866.1</v>
      </c>
      <c r="M414" s="2">
        <v>3611.7</v>
      </c>
      <c r="N414" s="2">
        <v>3401.1</v>
      </c>
      <c r="O414" s="2">
        <v>2783.4</v>
      </c>
      <c r="P414" s="2">
        <v>3330.5</v>
      </c>
      <c r="Q414" s="2">
        <v>3369.9</v>
      </c>
      <c r="R414" s="2">
        <v>2831.5</v>
      </c>
      <c r="S414" s="2">
        <v>3570.8</v>
      </c>
      <c r="T414" s="2">
        <v>3581.2</v>
      </c>
      <c r="U414" s="2">
        <v>3161</v>
      </c>
      <c r="V414" s="2">
        <v>4008.1</v>
      </c>
      <c r="W414" s="2">
        <v>3619.5</v>
      </c>
      <c r="X414" s="2">
        <v>3983.9</v>
      </c>
      <c r="Y414" s="2">
        <v>3397.2</v>
      </c>
      <c r="Z414" s="2">
        <v>3325.9</v>
      </c>
      <c r="AA414" s="2">
        <v>4180.2</v>
      </c>
      <c r="AB414" s="2">
        <v>2933.6</v>
      </c>
      <c r="AC414" s="2">
        <v>3274.83</v>
      </c>
      <c r="AD414" s="2">
        <v>2960.7</v>
      </c>
      <c r="AE414" s="2">
        <v>3441.1</v>
      </c>
      <c r="AF414" s="2">
        <v>3793.03</v>
      </c>
      <c r="AG414" s="2">
        <v>3048.27</v>
      </c>
      <c r="AH414" s="2">
        <v>3374.35</v>
      </c>
      <c r="AI414" s="2">
        <v>3000.62</v>
      </c>
      <c r="AJ414" s="2">
        <v>3017.79</v>
      </c>
    </row>
    <row r="415" spans="1:36">
      <c r="A415" s="9" t="s">
        <v>74</v>
      </c>
      <c r="B415" s="9" t="str">
        <f>VLOOKUP(Data[[#This Row],[or_product]],Ref_products[],2,FALSE)</f>
        <v>Barley</v>
      </c>
      <c r="C415" s="9" t="str">
        <f>VLOOKUP(Data[[#This Row],[MS]],Ref_MS[],2,FALSE)</f>
        <v>Portugal</v>
      </c>
      <c r="D415" s="10" t="s">
        <v>36</v>
      </c>
      <c r="E415" s="10" t="s">
        <v>112</v>
      </c>
      <c r="F415" s="10" t="s">
        <v>1</v>
      </c>
      <c r="G415" s="11">
        <f t="shared" si="392"/>
        <v>58.456666666666671</v>
      </c>
      <c r="H415" s="2">
        <v>98.5</v>
      </c>
      <c r="I415" s="2">
        <v>96.2</v>
      </c>
      <c r="J415" s="2">
        <v>53</v>
      </c>
      <c r="K415" s="2">
        <v>70</v>
      </c>
      <c r="L415" s="2">
        <v>28.8</v>
      </c>
      <c r="M415" s="2">
        <v>26.2</v>
      </c>
      <c r="N415" s="2">
        <v>29</v>
      </c>
      <c r="O415" s="2">
        <v>36.35</v>
      </c>
      <c r="P415" s="2">
        <v>12.6</v>
      </c>
      <c r="Q415" s="2">
        <v>20.02</v>
      </c>
      <c r="R415" s="2">
        <v>13.03</v>
      </c>
      <c r="S415" s="2">
        <v>26.25</v>
      </c>
      <c r="T415" s="2">
        <v>26.27</v>
      </c>
      <c r="U415" s="2">
        <v>105.55</v>
      </c>
      <c r="V415" s="2">
        <v>80.72</v>
      </c>
      <c r="W415" s="2">
        <v>99.83</v>
      </c>
      <c r="X415" s="2">
        <v>72.8</v>
      </c>
      <c r="Y415" s="2">
        <v>30.62</v>
      </c>
      <c r="Z415" s="2">
        <v>21</v>
      </c>
      <c r="AA415" s="2">
        <v>21.15</v>
      </c>
      <c r="AB415" s="2">
        <v>32.950000000000003</v>
      </c>
      <c r="AC415" s="2">
        <v>37.909999999999997</v>
      </c>
      <c r="AD415" s="2">
        <v>44.4</v>
      </c>
      <c r="AE415" s="2">
        <v>46.62</v>
      </c>
      <c r="AF415" s="2">
        <v>55.26</v>
      </c>
      <c r="AG415" s="2">
        <v>60.24</v>
      </c>
      <c r="AH415" s="2">
        <v>69.23</v>
      </c>
      <c r="AI415" s="2">
        <v>59.87</v>
      </c>
      <c r="AJ415" s="2">
        <v>56.87</v>
      </c>
    </row>
    <row r="416" spans="1:36">
      <c r="A416" s="9" t="s">
        <v>74</v>
      </c>
      <c r="B416" s="9" t="str">
        <f>VLOOKUP(Data[[#This Row],[or_product]],Ref_products[],2,FALSE)</f>
        <v>Barley</v>
      </c>
      <c r="C416" s="9" t="str">
        <f>VLOOKUP(Data[[#This Row],[MS]],Ref_MS[],2,FALSE)</f>
        <v>Romania</v>
      </c>
      <c r="D416" s="10" t="s">
        <v>36</v>
      </c>
      <c r="E416" s="10" t="s">
        <v>113</v>
      </c>
      <c r="F416" s="10" t="s">
        <v>26</v>
      </c>
      <c r="G416" s="11">
        <f t="shared" si="392"/>
        <v>1855.9766666666667</v>
      </c>
      <c r="H416" s="2">
        <v>1552.8</v>
      </c>
      <c r="I416" s="2">
        <v>2133.6</v>
      </c>
      <c r="J416" s="2">
        <v>1816.3</v>
      </c>
      <c r="K416" s="2">
        <v>1107.5</v>
      </c>
      <c r="L416" s="2">
        <v>1891.3</v>
      </c>
      <c r="M416" s="2">
        <v>1238</v>
      </c>
      <c r="N416" s="2">
        <v>1018.6</v>
      </c>
      <c r="O416" s="2">
        <v>867.02</v>
      </c>
      <c r="P416" s="2">
        <v>1580.05</v>
      </c>
      <c r="Q416" s="2">
        <v>1160.3900000000001</v>
      </c>
      <c r="R416" s="2">
        <v>540.85</v>
      </c>
      <c r="S416" s="2">
        <v>1406</v>
      </c>
      <c r="T416" s="2">
        <v>1079.1500000000001</v>
      </c>
      <c r="U416" s="2">
        <v>772.93</v>
      </c>
      <c r="V416" s="2">
        <v>531.41999999999996</v>
      </c>
      <c r="W416" s="2">
        <v>1209.4100000000001</v>
      </c>
      <c r="X416" s="2">
        <v>1182.06</v>
      </c>
      <c r="Y416" s="2">
        <v>1311.04</v>
      </c>
      <c r="Z416" s="2">
        <v>1329.69</v>
      </c>
      <c r="AA416" s="2">
        <v>986.36</v>
      </c>
      <c r="AB416" s="2">
        <v>1542.25</v>
      </c>
      <c r="AC416" s="2">
        <v>1712.51</v>
      </c>
      <c r="AD416" s="2">
        <v>1626.33</v>
      </c>
      <c r="AE416" s="2">
        <v>1817.27</v>
      </c>
      <c r="AF416" s="2">
        <v>1906.7</v>
      </c>
      <c r="AG416" s="2">
        <v>1870.71</v>
      </c>
      <c r="AH416" s="2">
        <v>1879.95</v>
      </c>
      <c r="AI416" s="2">
        <v>1154.52</v>
      </c>
      <c r="AJ416" s="2">
        <v>2435.4299999999998</v>
      </c>
    </row>
    <row r="417" spans="1:36">
      <c r="A417" s="9" t="s">
        <v>74</v>
      </c>
      <c r="B417" s="9" t="str">
        <f>VLOOKUP(Data[[#This Row],[or_product]],Ref_products[],2,FALSE)</f>
        <v>Barley</v>
      </c>
      <c r="C417" s="9" t="str">
        <f>VLOOKUP(Data[[#This Row],[MS]],Ref_MS[],2,FALSE)</f>
        <v>Slovenia</v>
      </c>
      <c r="D417" s="10" t="s">
        <v>36</v>
      </c>
      <c r="E417" s="10" t="s">
        <v>114</v>
      </c>
      <c r="F417" s="10" t="s">
        <v>27</v>
      </c>
      <c r="G417" s="11">
        <f t="shared" si="392"/>
        <v>97.353333333333339</v>
      </c>
      <c r="H417" s="2">
        <v>26.4</v>
      </c>
      <c r="I417" s="2">
        <v>44.3</v>
      </c>
      <c r="J417" s="2">
        <v>42.1</v>
      </c>
      <c r="K417" s="2">
        <v>39.4</v>
      </c>
      <c r="L417" s="2">
        <v>38.799999999999997</v>
      </c>
      <c r="M417" s="2">
        <v>43.4</v>
      </c>
      <c r="N417" s="2">
        <v>41.5</v>
      </c>
      <c r="O417" s="2">
        <v>37.76</v>
      </c>
      <c r="P417" s="2">
        <v>44.49</v>
      </c>
      <c r="Q417" s="2">
        <v>48.14</v>
      </c>
      <c r="R417" s="2">
        <v>39.729999999999997</v>
      </c>
      <c r="S417" s="2">
        <v>59.73</v>
      </c>
      <c r="T417" s="2">
        <v>61.24</v>
      </c>
      <c r="U417" s="2">
        <v>61.62</v>
      </c>
      <c r="V417" s="2">
        <v>67.900000000000006</v>
      </c>
      <c r="W417" s="2">
        <v>76.790000000000006</v>
      </c>
      <c r="X417" s="2">
        <v>70.790000000000006</v>
      </c>
      <c r="Y417" s="2">
        <v>80.12</v>
      </c>
      <c r="Z417" s="2">
        <v>79.39</v>
      </c>
      <c r="AA417" s="2">
        <v>84.73</v>
      </c>
      <c r="AB417" s="2">
        <v>69.3</v>
      </c>
      <c r="AC417" s="2">
        <v>89.74</v>
      </c>
      <c r="AD417" s="2">
        <v>93.17</v>
      </c>
      <c r="AE417" s="2">
        <v>91.65</v>
      </c>
      <c r="AF417" s="2">
        <v>97.93</v>
      </c>
      <c r="AG417" s="2">
        <v>88.06</v>
      </c>
      <c r="AH417" s="2">
        <v>102.48</v>
      </c>
      <c r="AI417" s="2">
        <v>122.21</v>
      </c>
      <c r="AJ417" s="2">
        <v>119.13</v>
      </c>
    </row>
    <row r="418" spans="1:36">
      <c r="A418" s="9" t="s">
        <v>74</v>
      </c>
      <c r="B418" s="9" t="str">
        <f>VLOOKUP(Data[[#This Row],[or_product]],Ref_products[],2,FALSE)</f>
        <v>Barley</v>
      </c>
      <c r="C418" s="9" t="str">
        <f>VLOOKUP(Data[[#This Row],[MS]],Ref_MS[],2,FALSE)</f>
        <v>Slovakia</v>
      </c>
      <c r="D418" s="10" t="s">
        <v>36</v>
      </c>
      <c r="E418" s="10" t="s">
        <v>115</v>
      </c>
      <c r="F418" s="10" t="s">
        <v>28</v>
      </c>
      <c r="G418" s="11">
        <f t="shared" si="392"/>
        <v>576.48333333333323</v>
      </c>
      <c r="H418" s="2">
        <v>822.8</v>
      </c>
      <c r="I418" s="2">
        <v>873.9</v>
      </c>
      <c r="J418" s="2">
        <v>794.2</v>
      </c>
      <c r="K418" s="2">
        <v>718.1</v>
      </c>
      <c r="L418" s="2">
        <v>868.5</v>
      </c>
      <c r="M418" s="2">
        <v>875</v>
      </c>
      <c r="N418" s="2">
        <v>723.7</v>
      </c>
      <c r="O418" s="2">
        <v>396.7</v>
      </c>
      <c r="P418" s="2">
        <v>613.29999999999995</v>
      </c>
      <c r="Q418" s="2">
        <v>695</v>
      </c>
      <c r="R418" s="2">
        <v>804.2</v>
      </c>
      <c r="S418" s="2">
        <v>915.9</v>
      </c>
      <c r="T418" s="2">
        <v>739.3</v>
      </c>
      <c r="U418" s="2">
        <v>641.79999999999995</v>
      </c>
      <c r="V418" s="2">
        <v>659.6</v>
      </c>
      <c r="W418" s="2">
        <v>891.3</v>
      </c>
      <c r="X418" s="2">
        <v>675.5</v>
      </c>
      <c r="Y418" s="2">
        <v>361.39</v>
      </c>
      <c r="Z418" s="2">
        <v>525</v>
      </c>
      <c r="AA418" s="2">
        <v>470.48</v>
      </c>
      <c r="AB418" s="2">
        <v>446.05</v>
      </c>
      <c r="AC418" s="2">
        <v>675.85</v>
      </c>
      <c r="AD418" s="2">
        <v>668.65</v>
      </c>
      <c r="AE418" s="2">
        <v>584.6</v>
      </c>
      <c r="AF418" s="2">
        <v>545.29</v>
      </c>
      <c r="AG418" s="2">
        <v>486.9</v>
      </c>
      <c r="AH418" s="2">
        <v>599.55999999999995</v>
      </c>
      <c r="AI418" s="2">
        <v>679.4</v>
      </c>
      <c r="AJ418" s="2">
        <v>596.14</v>
      </c>
    </row>
    <row r="419" spans="1:36">
      <c r="A419" s="9" t="s">
        <v>74</v>
      </c>
      <c r="B419" s="9" t="str">
        <f>VLOOKUP(Data[[#This Row],[or_product]],Ref_products[],2,FALSE)</f>
        <v>Barley</v>
      </c>
      <c r="C419" s="9" t="str">
        <f>VLOOKUP(Data[[#This Row],[MS]],Ref_MS[],2,FALSE)</f>
        <v>Finland</v>
      </c>
      <c r="D419" s="10" t="s">
        <v>36</v>
      </c>
      <c r="E419" s="10" t="s">
        <v>116</v>
      </c>
      <c r="F419" s="10" t="s">
        <v>29</v>
      </c>
      <c r="G419" s="11">
        <f t="shared" si="392"/>
        <v>1474.2333333333329</v>
      </c>
      <c r="H419" s="2">
        <v>1678.9</v>
      </c>
      <c r="I419" s="2">
        <v>1858.1</v>
      </c>
      <c r="J419" s="2">
        <v>1763.5</v>
      </c>
      <c r="K419" s="2">
        <v>1859.6</v>
      </c>
      <c r="L419" s="2">
        <v>2003.5</v>
      </c>
      <c r="M419" s="2">
        <v>1316.2</v>
      </c>
      <c r="N419" s="2">
        <v>1567.7</v>
      </c>
      <c r="O419" s="2">
        <v>1984.8</v>
      </c>
      <c r="P419" s="2">
        <v>1786</v>
      </c>
      <c r="Q419" s="2">
        <v>1739</v>
      </c>
      <c r="R419" s="2">
        <v>1697.4</v>
      </c>
      <c r="S419" s="2">
        <v>1724.7</v>
      </c>
      <c r="T419" s="2">
        <v>2102.9</v>
      </c>
      <c r="U419" s="2">
        <v>1972.1</v>
      </c>
      <c r="V419" s="2">
        <v>1984.4</v>
      </c>
      <c r="W419" s="2">
        <v>2128.6</v>
      </c>
      <c r="X419" s="2">
        <v>2171</v>
      </c>
      <c r="Y419" s="2">
        <v>1340.2</v>
      </c>
      <c r="Z419" s="2">
        <v>1514.3</v>
      </c>
      <c r="AA419" s="2">
        <v>1581</v>
      </c>
      <c r="AB419" s="2">
        <v>1904.2</v>
      </c>
      <c r="AC419" s="2">
        <v>1854.8</v>
      </c>
      <c r="AD419" s="2">
        <v>1569</v>
      </c>
      <c r="AE419" s="2">
        <v>1580.7</v>
      </c>
      <c r="AF419" s="2">
        <v>1460.1</v>
      </c>
      <c r="AG419" s="2">
        <v>1336.1</v>
      </c>
      <c r="AH419" s="2">
        <v>1682.4</v>
      </c>
      <c r="AI419" s="2">
        <v>1381.9</v>
      </c>
      <c r="AJ419" s="2">
        <v>1032.3</v>
      </c>
    </row>
    <row r="420" spans="1:36">
      <c r="A420" s="9" t="s">
        <v>74</v>
      </c>
      <c r="B420" s="9" t="str">
        <f>VLOOKUP(Data[[#This Row],[or_product]],Ref_products[],2,FALSE)</f>
        <v>Barley</v>
      </c>
      <c r="C420" s="9" t="str">
        <f>VLOOKUP(Data[[#This Row],[MS]],Ref_MS[],2,FALSE)</f>
        <v>Sweden</v>
      </c>
      <c r="D420" s="10" t="s">
        <v>36</v>
      </c>
      <c r="E420" s="10" t="s">
        <v>117</v>
      </c>
      <c r="F420" s="10" t="s">
        <v>30</v>
      </c>
      <c r="G420" s="11">
        <f t="shared" si="392"/>
        <v>1532.6333333333332</v>
      </c>
      <c r="H420" s="2">
        <v>1670.5</v>
      </c>
      <c r="I420" s="2">
        <v>1660.9</v>
      </c>
      <c r="J420" s="2">
        <v>1792.7</v>
      </c>
      <c r="K420" s="2">
        <v>2113.4</v>
      </c>
      <c r="L420" s="2">
        <v>2086.1999999999998</v>
      </c>
      <c r="M420" s="2">
        <v>1686.9</v>
      </c>
      <c r="N420" s="2">
        <v>1852.5</v>
      </c>
      <c r="O420" s="2">
        <v>1634.4</v>
      </c>
      <c r="P420" s="2">
        <v>1642.1</v>
      </c>
      <c r="Q420" s="2">
        <v>1777.9</v>
      </c>
      <c r="R420" s="2">
        <v>1546.3</v>
      </c>
      <c r="S420" s="2">
        <v>1691.9</v>
      </c>
      <c r="T420" s="2">
        <v>1592.9</v>
      </c>
      <c r="U420" s="2">
        <v>1110.5999999999999</v>
      </c>
      <c r="V420" s="2">
        <v>1439</v>
      </c>
      <c r="W420" s="2">
        <v>1671.6</v>
      </c>
      <c r="X420" s="2">
        <v>1680.9</v>
      </c>
      <c r="Y420" s="2">
        <v>1232.3</v>
      </c>
      <c r="Z420" s="2">
        <v>1409.1</v>
      </c>
      <c r="AA420" s="2">
        <v>1701.7</v>
      </c>
      <c r="AB420" s="2">
        <v>1940.1</v>
      </c>
      <c r="AC420" s="2">
        <v>1574.2</v>
      </c>
      <c r="AD420" s="2">
        <v>1672.3</v>
      </c>
      <c r="AE420" s="2">
        <v>1537.9</v>
      </c>
      <c r="AF420" s="2">
        <v>1635.2</v>
      </c>
      <c r="AG420" s="2">
        <v>1094.4000000000001</v>
      </c>
      <c r="AH420" s="2">
        <v>1546.5</v>
      </c>
      <c r="AI420" s="2">
        <v>1513.5</v>
      </c>
      <c r="AJ420" s="2">
        <v>1060.5999999999999</v>
      </c>
    </row>
    <row r="421" spans="1:36">
      <c r="A421" s="9" t="s">
        <v>74</v>
      </c>
      <c r="B421" s="9" t="str">
        <f>VLOOKUP(Data[[#This Row],[or_product]],Ref_products[],2,FALSE)</f>
        <v>Barley</v>
      </c>
      <c r="C421" s="9" t="str">
        <f>VLOOKUP(Data[[#This Row],[MS]],Ref_MS[],2,FALSE)</f>
        <v>United Kingdom</v>
      </c>
      <c r="D421" s="10" t="s">
        <v>36</v>
      </c>
      <c r="E421" s="10" t="s">
        <v>118</v>
      </c>
      <c r="F421" s="10" t="s">
        <v>31</v>
      </c>
      <c r="G421" s="11">
        <f t="shared" si="392"/>
        <v>7290.7166666666672</v>
      </c>
      <c r="H421" s="2">
        <v>6050</v>
      </c>
      <c r="I421" s="2">
        <v>5950</v>
      </c>
      <c r="J421" s="2">
        <v>6840</v>
      </c>
      <c r="K421" s="2">
        <v>7789</v>
      </c>
      <c r="L421" s="2">
        <v>7828</v>
      </c>
      <c r="M421" s="2">
        <v>6496</v>
      </c>
      <c r="N421" s="2">
        <v>6578</v>
      </c>
      <c r="O421" s="2">
        <v>6492</v>
      </c>
      <c r="P421" s="2">
        <v>6660</v>
      </c>
      <c r="Q421" s="2">
        <v>6128</v>
      </c>
      <c r="R421" s="2">
        <v>6471</v>
      </c>
      <c r="S421" s="2">
        <v>5817.6</v>
      </c>
      <c r="T421" s="2">
        <v>5533.5</v>
      </c>
      <c r="U421" s="2">
        <v>5239.2</v>
      </c>
      <c r="V421" s="2">
        <v>5078.8999999999996</v>
      </c>
      <c r="W421" s="2">
        <v>6143.9</v>
      </c>
      <c r="X421" s="2">
        <v>6668</v>
      </c>
      <c r="Y421" s="2">
        <v>5252</v>
      </c>
      <c r="Z421" s="2">
        <v>5494</v>
      </c>
      <c r="AA421" s="2">
        <v>5522</v>
      </c>
      <c r="AB421" s="2">
        <v>7092</v>
      </c>
      <c r="AC421" s="2">
        <v>6911</v>
      </c>
      <c r="AD421" s="2">
        <v>7370</v>
      </c>
      <c r="AE421" s="2">
        <v>6655</v>
      </c>
      <c r="AF421" s="2">
        <v>7169</v>
      </c>
      <c r="AG421" s="2">
        <v>6510</v>
      </c>
      <c r="AH421" s="2">
        <v>8048.15</v>
      </c>
      <c r="AI421" s="2">
        <v>8363.26</v>
      </c>
      <c r="AJ421" s="2">
        <v>0</v>
      </c>
    </row>
    <row r="422" spans="1:36">
      <c r="A422" s="9" t="s">
        <v>74</v>
      </c>
      <c r="B422" s="9" t="str">
        <f>VLOOKUP(Data[[#This Row],[or_product]],Ref_products[],2,FALSE)</f>
        <v>Oat</v>
      </c>
      <c r="C422" s="9" t="str">
        <f>VLOOKUP(Data[[#This Row],[MS]],Ref_MS[],2,FALSE)</f>
        <v>EU-27</v>
      </c>
      <c r="D422" s="10" t="s">
        <v>37</v>
      </c>
      <c r="E422" s="10" t="s">
        <v>88</v>
      </c>
      <c r="F422" s="10" t="s">
        <v>89</v>
      </c>
      <c r="G422" s="11">
        <f t="shared" si="392"/>
        <v>7195.87</v>
      </c>
      <c r="H422" s="2">
        <v>9709.6732098023986</v>
      </c>
      <c r="I422" s="2">
        <v>9089.1510904487986</v>
      </c>
      <c r="J422" s="2">
        <v>8400.230188115198</v>
      </c>
      <c r="K422" s="2">
        <v>9555.7264316818</v>
      </c>
      <c r="L422" s="2">
        <v>9591.5680312041986</v>
      </c>
      <c r="M422" s="2">
        <v>8918.5326174984002</v>
      </c>
      <c r="N422" s="2">
        <v>8622.2599712690007</v>
      </c>
      <c r="O422" s="2">
        <v>8102.0056415259605</v>
      </c>
      <c r="P422" s="2">
        <v>8010.8579833929152</v>
      </c>
      <c r="Q422" s="2">
        <v>8957.2999999999975</v>
      </c>
      <c r="R422" s="2">
        <v>8312.8000000000011</v>
      </c>
      <c r="S422" s="2">
        <v>8762.7499999999982</v>
      </c>
      <c r="T422" s="2">
        <v>7431.7899999999991</v>
      </c>
      <c r="U422" s="2">
        <v>7143.7899999999991</v>
      </c>
      <c r="V422" s="2">
        <v>8181.5399999999991</v>
      </c>
      <c r="W422" s="2">
        <v>8164.27</v>
      </c>
      <c r="X422" s="2">
        <v>7720.88</v>
      </c>
      <c r="Y422" s="2">
        <v>6752.1</v>
      </c>
      <c r="Z422" s="2">
        <v>7242.1999999999989</v>
      </c>
      <c r="AA422" s="2">
        <v>7299.55</v>
      </c>
      <c r="AB422" s="2">
        <v>7432.119999999999</v>
      </c>
      <c r="AC422" s="2">
        <v>6946.5199999999986</v>
      </c>
      <c r="AD422" s="2">
        <v>6783.56</v>
      </c>
      <c r="AE422" s="2">
        <v>7321.08</v>
      </c>
      <c r="AF422" s="2">
        <v>7321.579999999999</v>
      </c>
      <c r="AG422" s="2">
        <v>6886.9299999999994</v>
      </c>
      <c r="AH422" s="2">
        <v>6944.95</v>
      </c>
      <c r="AI422" s="2">
        <v>8472.08</v>
      </c>
      <c r="AJ422" s="2">
        <v>7560.0699999999988</v>
      </c>
    </row>
    <row r="423" spans="1:36">
      <c r="A423" s="9" t="s">
        <v>74</v>
      </c>
      <c r="B423" s="9" t="str">
        <f>VLOOKUP(Data[[#This Row],[or_product]],Ref_products[],2,FALSE)</f>
        <v>Oat</v>
      </c>
      <c r="C423" s="9" t="str">
        <f>VLOOKUP(Data[[#This Row],[MS]],Ref_MS[],2,FALSE)</f>
        <v>EU-28</v>
      </c>
      <c r="D423" s="10" t="s">
        <v>37</v>
      </c>
      <c r="E423" s="10" t="s">
        <v>6</v>
      </c>
      <c r="F423" s="10" t="s">
        <v>5</v>
      </c>
      <c r="G423" s="11">
        <f>(SUM(AE423:AI423)-MAX(AE423:AI423)-MIN(AE423:AI423))/3</f>
        <v>8118.0666666666684</v>
      </c>
      <c r="H423" s="12">
        <f>H422+H451</f>
        <v>10189.673209802399</v>
      </c>
      <c r="I423" s="12">
        <f t="shared" ref="I423:AJ423" si="393">I422+I451</f>
        <v>9689.1510904487986</v>
      </c>
      <c r="J423" s="12">
        <f t="shared" si="393"/>
        <v>9015.230188115198</v>
      </c>
      <c r="K423" s="12">
        <f t="shared" si="393"/>
        <v>10145.7264316818</v>
      </c>
      <c r="L423" s="12">
        <f t="shared" si="393"/>
        <v>10168.568031204199</v>
      </c>
      <c r="M423" s="12">
        <f t="shared" si="393"/>
        <v>9505.5326174984002</v>
      </c>
      <c r="N423" s="12">
        <f t="shared" si="393"/>
        <v>9161.2599712690007</v>
      </c>
      <c r="O423" s="12">
        <f t="shared" si="393"/>
        <v>8742.0056415259605</v>
      </c>
      <c r="P423" s="12">
        <f t="shared" si="393"/>
        <v>8631.8579833929143</v>
      </c>
      <c r="Q423" s="12">
        <f t="shared" si="393"/>
        <v>9710.2999999999975</v>
      </c>
      <c r="R423" s="12">
        <f t="shared" si="393"/>
        <v>9059.6</v>
      </c>
      <c r="S423" s="12">
        <f t="shared" si="393"/>
        <v>9399.857173248236</v>
      </c>
      <c r="T423" s="12">
        <f t="shared" si="393"/>
        <v>7967.6102278065846</v>
      </c>
      <c r="U423" s="12">
        <f t="shared" si="393"/>
        <v>7866.2006501794967</v>
      </c>
      <c r="V423" s="12">
        <f t="shared" si="393"/>
        <v>8893.5399999999991</v>
      </c>
      <c r="W423" s="12">
        <f t="shared" si="393"/>
        <v>8948.27</v>
      </c>
      <c r="X423" s="12">
        <f t="shared" si="393"/>
        <v>8464.880000000001</v>
      </c>
      <c r="Y423" s="12">
        <f t="shared" si="393"/>
        <v>7437.1</v>
      </c>
      <c r="Z423" s="12">
        <f t="shared" si="393"/>
        <v>7855.1999999999989</v>
      </c>
      <c r="AA423" s="12">
        <f t="shared" si="393"/>
        <v>7926.55</v>
      </c>
      <c r="AB423" s="12">
        <f t="shared" si="393"/>
        <v>8396.119999999999</v>
      </c>
      <c r="AC423" s="12">
        <f t="shared" si="393"/>
        <v>7766.5199999999986</v>
      </c>
      <c r="AD423" s="12">
        <f t="shared" si="393"/>
        <v>7582.56</v>
      </c>
      <c r="AE423" s="12">
        <f t="shared" si="393"/>
        <v>8137.08</v>
      </c>
      <c r="AF423" s="12">
        <f t="shared" si="393"/>
        <v>8196.5799999999981</v>
      </c>
      <c r="AG423" s="12">
        <f t="shared" si="393"/>
        <v>7737.1299999999992</v>
      </c>
      <c r="AH423" s="12">
        <f t="shared" si="393"/>
        <v>8020.54</v>
      </c>
      <c r="AI423" s="12">
        <f t="shared" si="393"/>
        <v>9487.99</v>
      </c>
      <c r="AJ423" s="12">
        <f t="shared" si="393"/>
        <v>7560.0699999999988</v>
      </c>
    </row>
    <row r="424" spans="1:36">
      <c r="A424" s="9" t="s">
        <v>74</v>
      </c>
      <c r="B424" s="9" t="str">
        <f>VLOOKUP(Data[[#This Row],[or_product]],Ref_products[],2,FALSE)</f>
        <v>Oat</v>
      </c>
      <c r="C424" s="9" t="str">
        <f>VLOOKUP(Data[[#This Row],[MS]],Ref_MS[],2,FALSE)</f>
        <v>Belgium</v>
      </c>
      <c r="D424" s="10" t="s">
        <v>37</v>
      </c>
      <c r="E424" s="10" t="s">
        <v>90</v>
      </c>
      <c r="F424" s="10" t="s">
        <v>7</v>
      </c>
      <c r="G424" s="11">
        <f t="shared" si="392"/>
        <v>18.186666666666671</v>
      </c>
      <c r="H424" s="2">
        <v>54.4</v>
      </c>
      <c r="I424" s="2">
        <v>42.2</v>
      </c>
      <c r="J424" s="2">
        <v>28.3</v>
      </c>
      <c r="K424" s="2">
        <v>28.4</v>
      </c>
      <c r="L424" s="2">
        <v>34.9</v>
      </c>
      <c r="M424" s="2">
        <v>28.5</v>
      </c>
      <c r="N424" s="2">
        <v>42.6</v>
      </c>
      <c r="O424" s="2">
        <v>28.9</v>
      </c>
      <c r="P424" s="2">
        <v>34</v>
      </c>
      <c r="Q424" s="2">
        <v>36</v>
      </c>
      <c r="R424" s="2">
        <v>42.1</v>
      </c>
      <c r="S424" s="2">
        <v>31.3</v>
      </c>
      <c r="T424" s="2">
        <v>29.2</v>
      </c>
      <c r="U424" s="2">
        <v>26.7</v>
      </c>
      <c r="V424" s="2">
        <v>24.5</v>
      </c>
      <c r="W424" s="2">
        <v>30.8</v>
      </c>
      <c r="X424" s="2">
        <v>34.799999999999997</v>
      </c>
      <c r="Y424" s="2">
        <v>24.8</v>
      </c>
      <c r="Z424" s="2">
        <v>17.7</v>
      </c>
      <c r="AA424" s="2">
        <v>17.600000000000001</v>
      </c>
      <c r="AB424" s="2">
        <v>22.7</v>
      </c>
      <c r="AC424" s="2">
        <v>17.649999999999999</v>
      </c>
      <c r="AD424" s="2">
        <v>22.21</v>
      </c>
      <c r="AE424" s="2">
        <v>16.41</v>
      </c>
      <c r="AF424" s="2">
        <v>18.43</v>
      </c>
      <c r="AG424" s="2">
        <v>18.2</v>
      </c>
      <c r="AH424" s="2">
        <v>19.89</v>
      </c>
      <c r="AI424" s="2">
        <v>17.93</v>
      </c>
      <c r="AJ424" s="2">
        <v>15.9</v>
      </c>
    </row>
    <row r="425" spans="1:36">
      <c r="A425" s="9" t="s">
        <v>74</v>
      </c>
      <c r="B425" s="9" t="str">
        <f>VLOOKUP(Data[[#This Row],[or_product]],Ref_products[],2,FALSE)</f>
        <v>Oat</v>
      </c>
      <c r="C425" s="9" t="str">
        <f>VLOOKUP(Data[[#This Row],[MS]],Ref_MS[],2,FALSE)</f>
        <v>Bulgaria</v>
      </c>
      <c r="D425" s="10" t="s">
        <v>37</v>
      </c>
      <c r="E425" s="10" t="s">
        <v>91</v>
      </c>
      <c r="F425" s="10" t="s">
        <v>8</v>
      </c>
      <c r="G425" s="11">
        <f t="shared" si="392"/>
        <v>30.77333333333333</v>
      </c>
      <c r="H425" s="2">
        <v>70</v>
      </c>
      <c r="I425" s="2">
        <v>85</v>
      </c>
      <c r="J425" s="2">
        <v>47.1</v>
      </c>
      <c r="K425" s="2">
        <v>40.5</v>
      </c>
      <c r="L425" s="2">
        <v>54.4</v>
      </c>
      <c r="M425" s="2">
        <v>67.5</v>
      </c>
      <c r="N425" s="2">
        <v>93.8</v>
      </c>
      <c r="O425" s="2">
        <v>47</v>
      </c>
      <c r="P425" s="2">
        <v>98.8</v>
      </c>
      <c r="Q425" s="2">
        <v>62.4</v>
      </c>
      <c r="R425" s="2">
        <v>51.5</v>
      </c>
      <c r="S425" s="2">
        <v>101.5</v>
      </c>
      <c r="T425" s="2">
        <v>50.1</v>
      </c>
      <c r="U425" s="2">
        <v>30.5</v>
      </c>
      <c r="V425" s="2">
        <v>22.5</v>
      </c>
      <c r="W425" s="2">
        <v>54.5</v>
      </c>
      <c r="X425" s="2">
        <v>30.7</v>
      </c>
      <c r="Y425" s="2">
        <v>42.04</v>
      </c>
      <c r="Z425" s="2">
        <v>29.23</v>
      </c>
      <c r="AA425" s="2">
        <v>30.8</v>
      </c>
      <c r="AB425" s="2">
        <v>35.58</v>
      </c>
      <c r="AC425" s="2">
        <v>26.88</v>
      </c>
      <c r="AD425" s="2">
        <v>21.69</v>
      </c>
      <c r="AE425" s="2">
        <v>31.37</v>
      </c>
      <c r="AF425" s="2">
        <v>31.85</v>
      </c>
      <c r="AG425" s="2">
        <v>24.31</v>
      </c>
      <c r="AH425" s="2">
        <v>30.52</v>
      </c>
      <c r="AI425" s="2">
        <v>30.43</v>
      </c>
      <c r="AJ425" s="2">
        <v>26.98</v>
      </c>
    </row>
    <row r="426" spans="1:36">
      <c r="A426" s="9" t="s">
        <v>74</v>
      </c>
      <c r="B426" s="9" t="str">
        <f>VLOOKUP(Data[[#This Row],[or_product]],Ref_products[],2,FALSE)</f>
        <v>Oat</v>
      </c>
      <c r="C426" s="9" t="str">
        <f>VLOOKUP(Data[[#This Row],[MS]],Ref_MS[],2,FALSE)</f>
        <v>Czech Republic</v>
      </c>
      <c r="D426" s="10" t="s">
        <v>37</v>
      </c>
      <c r="E426" s="10" t="s">
        <v>92</v>
      </c>
      <c r="F426" s="10" t="s">
        <v>93</v>
      </c>
      <c r="G426" s="11">
        <f t="shared" si="392"/>
        <v>143.16999999999996</v>
      </c>
      <c r="H426" s="2">
        <v>200</v>
      </c>
      <c r="I426" s="2">
        <v>207.6</v>
      </c>
      <c r="J426" s="2">
        <v>186.7</v>
      </c>
      <c r="K426" s="2">
        <v>214.2</v>
      </c>
      <c r="L426" s="2">
        <v>246.6</v>
      </c>
      <c r="M426" s="2">
        <v>179.7</v>
      </c>
      <c r="N426" s="2">
        <v>179.1</v>
      </c>
      <c r="O426" s="2">
        <v>135.9</v>
      </c>
      <c r="P426" s="2">
        <v>136.4</v>
      </c>
      <c r="Q426" s="2">
        <v>167.7</v>
      </c>
      <c r="R426" s="2">
        <v>233.6</v>
      </c>
      <c r="S426" s="2">
        <v>227</v>
      </c>
      <c r="T426" s="2">
        <v>151.1</v>
      </c>
      <c r="U426" s="2">
        <v>154.9</v>
      </c>
      <c r="V426" s="2">
        <v>159.4</v>
      </c>
      <c r="W426" s="2">
        <v>155.87</v>
      </c>
      <c r="X426" s="2">
        <v>166</v>
      </c>
      <c r="Y426" s="2">
        <v>138.24</v>
      </c>
      <c r="Z426" s="2">
        <v>164.25</v>
      </c>
      <c r="AA426" s="2">
        <v>171.98</v>
      </c>
      <c r="AB426" s="2">
        <v>139.12</v>
      </c>
      <c r="AC426" s="2">
        <v>152.22999999999999</v>
      </c>
      <c r="AD426" s="2">
        <v>154.58000000000001</v>
      </c>
      <c r="AE426" s="2">
        <v>132.22</v>
      </c>
      <c r="AF426" s="2">
        <v>142.44</v>
      </c>
      <c r="AG426" s="2">
        <v>152.66</v>
      </c>
      <c r="AH426" s="2">
        <v>134.41</v>
      </c>
      <c r="AI426" s="2">
        <v>183.36</v>
      </c>
      <c r="AJ426" s="2">
        <v>196.11</v>
      </c>
    </row>
    <row r="427" spans="1:36">
      <c r="A427" s="9" t="s">
        <v>74</v>
      </c>
      <c r="B427" s="9" t="str">
        <f>VLOOKUP(Data[[#This Row],[or_product]],Ref_products[],2,FALSE)</f>
        <v>Oat</v>
      </c>
      <c r="C427" s="9" t="str">
        <f>VLOOKUP(Data[[#This Row],[MS]],Ref_MS[],2,FALSE)</f>
        <v>Denmark</v>
      </c>
      <c r="D427" s="10" t="s">
        <v>37</v>
      </c>
      <c r="E427" s="10" t="s">
        <v>94</v>
      </c>
      <c r="F427" s="10" t="s">
        <v>10</v>
      </c>
      <c r="G427" s="11">
        <f t="shared" si="392"/>
        <v>296.63333333333338</v>
      </c>
      <c r="H427" s="2">
        <v>138.5</v>
      </c>
      <c r="I427" s="2">
        <v>205.7</v>
      </c>
      <c r="J427" s="2">
        <v>128.4</v>
      </c>
      <c r="K427" s="2">
        <v>134.30000000000001</v>
      </c>
      <c r="L427" s="2">
        <v>155</v>
      </c>
      <c r="M427" s="2">
        <v>161</v>
      </c>
      <c r="N427" s="2">
        <v>130</v>
      </c>
      <c r="O427" s="2">
        <v>232.9</v>
      </c>
      <c r="P427" s="2">
        <v>291.7</v>
      </c>
      <c r="Q427" s="2">
        <v>275.60000000000002</v>
      </c>
      <c r="R427" s="2">
        <v>259.60000000000002</v>
      </c>
      <c r="S427" s="2">
        <v>309.89999999999998</v>
      </c>
      <c r="T427" s="2">
        <v>315</v>
      </c>
      <c r="U427" s="2">
        <v>274.10000000000002</v>
      </c>
      <c r="V427" s="2">
        <v>311.60000000000002</v>
      </c>
      <c r="W427" s="2">
        <v>290.10000000000002</v>
      </c>
      <c r="X427" s="2">
        <v>268.2</v>
      </c>
      <c r="Y427" s="2">
        <v>204.5</v>
      </c>
      <c r="Z427" s="2">
        <v>208.8</v>
      </c>
      <c r="AA427" s="2">
        <v>271.10000000000002</v>
      </c>
      <c r="AB427" s="2">
        <v>278.7</v>
      </c>
      <c r="AC427" s="2">
        <v>184.9</v>
      </c>
      <c r="AD427" s="2">
        <v>206.8</v>
      </c>
      <c r="AE427" s="2">
        <v>277.8</v>
      </c>
      <c r="AF427" s="2">
        <v>322.17</v>
      </c>
      <c r="AG427" s="2">
        <v>289.93</v>
      </c>
      <c r="AH427" s="2">
        <v>250.19</v>
      </c>
      <c r="AI427" s="2">
        <v>430.67</v>
      </c>
      <c r="AJ427" s="2">
        <v>338.58</v>
      </c>
    </row>
    <row r="428" spans="1:36">
      <c r="A428" s="9" t="s">
        <v>74</v>
      </c>
      <c r="B428" s="9" t="str">
        <f>VLOOKUP(Data[[#This Row],[or_product]],Ref_products[],2,FALSE)</f>
        <v>Oat</v>
      </c>
      <c r="C428" s="9" t="str">
        <f>VLOOKUP(Data[[#This Row],[MS]],Ref_MS[],2,FALSE)</f>
        <v>Germany</v>
      </c>
      <c r="D428" s="10" t="s">
        <v>37</v>
      </c>
      <c r="E428" s="10" t="s">
        <v>95</v>
      </c>
      <c r="F428" s="10" t="s">
        <v>11</v>
      </c>
      <c r="G428" s="11">
        <f t="shared" si="392"/>
        <v>563.33333333333337</v>
      </c>
      <c r="H428" s="2">
        <v>1730.6</v>
      </c>
      <c r="I428" s="2">
        <v>1663</v>
      </c>
      <c r="J428" s="2">
        <v>1420.4</v>
      </c>
      <c r="K428" s="2">
        <v>1606</v>
      </c>
      <c r="L428" s="2">
        <v>1599</v>
      </c>
      <c r="M428" s="2">
        <v>1279.4000000000001</v>
      </c>
      <c r="N428" s="2">
        <v>1339.2</v>
      </c>
      <c r="O428" s="2">
        <v>1087.2</v>
      </c>
      <c r="P428" s="2">
        <v>1151</v>
      </c>
      <c r="Q428" s="2">
        <v>1015.9</v>
      </c>
      <c r="R428" s="2">
        <v>1201.5999999999999</v>
      </c>
      <c r="S428" s="2">
        <v>1185.8</v>
      </c>
      <c r="T428" s="2">
        <v>963.6</v>
      </c>
      <c r="U428" s="2">
        <v>829.9</v>
      </c>
      <c r="V428" s="2">
        <v>727.9</v>
      </c>
      <c r="W428" s="2">
        <v>793.2</v>
      </c>
      <c r="X428" s="2">
        <v>825.6</v>
      </c>
      <c r="Y428" s="2">
        <v>598.04999999999995</v>
      </c>
      <c r="Z428" s="2">
        <v>627.4</v>
      </c>
      <c r="AA428" s="2">
        <v>756.5</v>
      </c>
      <c r="AB428" s="2">
        <v>627.70000000000005</v>
      </c>
      <c r="AC428" s="2">
        <v>627.1</v>
      </c>
      <c r="AD428" s="2">
        <v>566.29999999999995</v>
      </c>
      <c r="AE428" s="2">
        <v>535.9</v>
      </c>
      <c r="AF428" s="2">
        <v>576.5</v>
      </c>
      <c r="AG428" s="2">
        <v>577.6</v>
      </c>
      <c r="AH428" s="2">
        <v>519.29999999999995</v>
      </c>
      <c r="AI428" s="2">
        <v>721.9</v>
      </c>
      <c r="AJ428" s="2">
        <v>766.5</v>
      </c>
    </row>
    <row r="429" spans="1:36">
      <c r="A429" s="9" t="s">
        <v>74</v>
      </c>
      <c r="B429" s="9" t="str">
        <f>VLOOKUP(Data[[#This Row],[or_product]],Ref_products[],2,FALSE)</f>
        <v>Oat</v>
      </c>
      <c r="C429" s="9" t="str">
        <f>VLOOKUP(Data[[#This Row],[MS]],Ref_MS[],2,FALSE)</f>
        <v>Estonia</v>
      </c>
      <c r="D429" s="10" t="s">
        <v>37</v>
      </c>
      <c r="E429" s="10" t="s">
        <v>96</v>
      </c>
      <c r="F429" s="10" t="s">
        <v>12</v>
      </c>
      <c r="G429" s="11">
        <f t="shared" si="392"/>
        <v>88.353333333333339</v>
      </c>
      <c r="H429" s="2">
        <v>84.9</v>
      </c>
      <c r="I429" s="2">
        <v>57.6</v>
      </c>
      <c r="J429" s="2">
        <v>80</v>
      </c>
      <c r="K429" s="2">
        <v>114.8</v>
      </c>
      <c r="L429" s="2">
        <v>114.7</v>
      </c>
      <c r="M429" s="2">
        <v>99.3</v>
      </c>
      <c r="N429" s="2">
        <v>70.7</v>
      </c>
      <c r="O429" s="2">
        <v>117.1</v>
      </c>
      <c r="P429" s="2">
        <v>91.4</v>
      </c>
      <c r="Q429" s="2">
        <v>61.7</v>
      </c>
      <c r="R429" s="2">
        <v>63.4</v>
      </c>
      <c r="S429" s="2">
        <v>72.7</v>
      </c>
      <c r="T429" s="2">
        <v>84.2</v>
      </c>
      <c r="U429" s="2">
        <v>63.6</v>
      </c>
      <c r="V429" s="2">
        <v>85.2</v>
      </c>
      <c r="W429" s="2">
        <v>77.5</v>
      </c>
      <c r="X429" s="2">
        <v>86.5</v>
      </c>
      <c r="Y429" s="2">
        <v>54.5</v>
      </c>
      <c r="Z429" s="2">
        <v>62.8</v>
      </c>
      <c r="AA429" s="2">
        <v>78.400000000000006</v>
      </c>
      <c r="AB429" s="2">
        <v>85.3</v>
      </c>
      <c r="AC429" s="2">
        <v>65</v>
      </c>
      <c r="AD429" s="2">
        <v>67.8</v>
      </c>
      <c r="AE429" s="2">
        <v>64.5</v>
      </c>
      <c r="AF429" s="2">
        <v>89.39</v>
      </c>
      <c r="AG429" s="2">
        <v>78.38</v>
      </c>
      <c r="AH429" s="2">
        <v>97.29</v>
      </c>
      <c r="AI429" s="2">
        <v>117.95</v>
      </c>
      <c r="AJ429" s="2">
        <v>77.5</v>
      </c>
    </row>
    <row r="430" spans="1:36">
      <c r="A430" s="9" t="s">
        <v>74</v>
      </c>
      <c r="B430" s="9" t="str">
        <f>VLOOKUP(Data[[#This Row],[or_product]],Ref_products[],2,FALSE)</f>
        <v>Oat</v>
      </c>
      <c r="C430" s="9" t="str">
        <f>VLOOKUP(Data[[#This Row],[MS]],Ref_MS[],2,FALSE)</f>
        <v>Ireland</v>
      </c>
      <c r="D430" s="10" t="s">
        <v>37</v>
      </c>
      <c r="E430" s="10" t="s">
        <v>97</v>
      </c>
      <c r="F430" s="10" t="s">
        <v>13</v>
      </c>
      <c r="G430" s="11">
        <f t="shared" si="392"/>
        <v>191.95999999999995</v>
      </c>
      <c r="H430" s="2">
        <v>129.19999999999999</v>
      </c>
      <c r="I430" s="2">
        <v>127.7</v>
      </c>
      <c r="J430" s="2">
        <v>128.6</v>
      </c>
      <c r="K430" s="2">
        <v>146.1</v>
      </c>
      <c r="L430" s="2">
        <v>131.69999999999999</v>
      </c>
      <c r="M430" s="2">
        <v>119.1</v>
      </c>
      <c r="N430" s="2">
        <v>136.4</v>
      </c>
      <c r="O430" s="2">
        <v>126.6</v>
      </c>
      <c r="P430" s="2">
        <v>118.7</v>
      </c>
      <c r="Q430" s="2">
        <v>133.6</v>
      </c>
      <c r="R430" s="2">
        <v>155.1</v>
      </c>
      <c r="S430" s="2">
        <v>155.19999999999999</v>
      </c>
      <c r="T430" s="2">
        <v>112.8</v>
      </c>
      <c r="U430" s="2">
        <v>145.22999999999999</v>
      </c>
      <c r="V430" s="2">
        <v>159.1</v>
      </c>
      <c r="W430" s="2">
        <v>174.32</v>
      </c>
      <c r="X430" s="2">
        <v>145.66</v>
      </c>
      <c r="Y430" s="2">
        <v>148.08000000000001</v>
      </c>
      <c r="Z430" s="2">
        <v>168.14</v>
      </c>
      <c r="AA430" s="2">
        <v>156.51</v>
      </c>
      <c r="AB430" s="2">
        <v>192.51</v>
      </c>
      <c r="AC430" s="2">
        <v>149.69999999999999</v>
      </c>
      <c r="AD430" s="2">
        <v>197.71</v>
      </c>
      <c r="AE430" s="2">
        <v>183.33</v>
      </c>
      <c r="AF430" s="2">
        <v>205.05</v>
      </c>
      <c r="AG430" s="2">
        <v>122.26</v>
      </c>
      <c r="AH430" s="2">
        <v>202.65</v>
      </c>
      <c r="AI430" s="2">
        <v>189.9</v>
      </c>
      <c r="AJ430" s="2">
        <v>236.62</v>
      </c>
    </row>
    <row r="431" spans="1:36">
      <c r="A431" s="9" t="s">
        <v>74</v>
      </c>
      <c r="B431" s="9" t="str">
        <f>VLOOKUP(Data[[#This Row],[or_product]],Ref_products[],2,FALSE)</f>
        <v>Oat</v>
      </c>
      <c r="C431" s="9" t="str">
        <f>VLOOKUP(Data[[#This Row],[MS]],Ref_MS[],2,FALSE)</f>
        <v>Greece</v>
      </c>
      <c r="D431" s="10" t="s">
        <v>37</v>
      </c>
      <c r="E431" s="10" t="s">
        <v>98</v>
      </c>
      <c r="F431" s="10" t="s">
        <v>14</v>
      </c>
      <c r="G431" s="11">
        <f t="shared" si="392"/>
        <v>85.029999999999987</v>
      </c>
      <c r="H431" s="2">
        <v>93</v>
      </c>
      <c r="I431" s="2">
        <v>101</v>
      </c>
      <c r="J431" s="2">
        <v>85</v>
      </c>
      <c r="K431" s="2">
        <v>83</v>
      </c>
      <c r="L431" s="2">
        <v>81</v>
      </c>
      <c r="M431" s="2">
        <v>85</v>
      </c>
      <c r="N431" s="2">
        <v>114</v>
      </c>
      <c r="O431" s="2">
        <v>72.459999999999994</v>
      </c>
      <c r="P431" s="2">
        <v>79.69</v>
      </c>
      <c r="Q431" s="2">
        <v>62.4</v>
      </c>
      <c r="R431" s="2">
        <v>57.98</v>
      </c>
      <c r="S431" s="2">
        <v>90</v>
      </c>
      <c r="T431" s="2">
        <v>77.260000000000005</v>
      </c>
      <c r="U431" s="2">
        <v>122.46</v>
      </c>
      <c r="V431" s="2">
        <v>131.31</v>
      </c>
      <c r="W431" s="2">
        <v>110.03</v>
      </c>
      <c r="X431" s="2">
        <v>87.43</v>
      </c>
      <c r="Y431" s="2">
        <v>88.11</v>
      </c>
      <c r="Z431" s="2">
        <v>98.49</v>
      </c>
      <c r="AA431" s="2">
        <v>119.01</v>
      </c>
      <c r="AB431" s="2">
        <v>114.59</v>
      </c>
      <c r="AC431" s="2">
        <v>81.39</v>
      </c>
      <c r="AD431" s="2">
        <v>83.06</v>
      </c>
      <c r="AE431" s="2">
        <v>118.22</v>
      </c>
      <c r="AF431" s="2">
        <v>95.08</v>
      </c>
      <c r="AG431" s="2">
        <v>80.72</v>
      </c>
      <c r="AH431" s="2">
        <v>79.290000000000006</v>
      </c>
      <c r="AI431" s="2">
        <v>77.55</v>
      </c>
      <c r="AJ431" s="2">
        <v>74.599999999999994</v>
      </c>
    </row>
    <row r="432" spans="1:36">
      <c r="A432" s="9" t="s">
        <v>74</v>
      </c>
      <c r="B432" s="9" t="str">
        <f>VLOOKUP(Data[[#This Row],[or_product]],Ref_products[],2,FALSE)</f>
        <v>Oat</v>
      </c>
      <c r="C432" s="9" t="str">
        <f>VLOOKUP(Data[[#This Row],[MS]],Ref_MS[],2,FALSE)</f>
        <v>Spain</v>
      </c>
      <c r="D432" s="10" t="s">
        <v>37</v>
      </c>
      <c r="E432" s="10" t="s">
        <v>99</v>
      </c>
      <c r="F432" s="10" t="s">
        <v>15</v>
      </c>
      <c r="G432" s="11">
        <f t="shared" si="392"/>
        <v>1092.3999999999999</v>
      </c>
      <c r="H432" s="2">
        <v>431.1</v>
      </c>
      <c r="I432" s="2">
        <v>413.9</v>
      </c>
      <c r="J432" s="2">
        <v>231.4</v>
      </c>
      <c r="K432" s="2">
        <v>664.3</v>
      </c>
      <c r="L432" s="2">
        <v>520.6</v>
      </c>
      <c r="M432" s="2">
        <v>725.6</v>
      </c>
      <c r="N432" s="2">
        <v>538</v>
      </c>
      <c r="O432" s="2">
        <v>953.7</v>
      </c>
      <c r="P432" s="2">
        <v>665.2</v>
      </c>
      <c r="Q432" s="2">
        <v>880.7</v>
      </c>
      <c r="R432" s="2">
        <v>880.5</v>
      </c>
      <c r="S432" s="2">
        <v>1043</v>
      </c>
      <c r="T432" s="2">
        <v>532.79999999999995</v>
      </c>
      <c r="U432" s="2">
        <v>948.1</v>
      </c>
      <c r="V432" s="2">
        <v>1309.9000000000001</v>
      </c>
      <c r="W432" s="2">
        <v>1188.3</v>
      </c>
      <c r="X432" s="2">
        <v>922.8</v>
      </c>
      <c r="Y432" s="2">
        <v>1024.6600000000001</v>
      </c>
      <c r="Z432" s="2">
        <v>1119.21</v>
      </c>
      <c r="AA432" s="2">
        <v>683.48</v>
      </c>
      <c r="AB432" s="2">
        <v>957.66</v>
      </c>
      <c r="AC432" s="2">
        <v>649.1</v>
      </c>
      <c r="AD432" s="2">
        <v>781.05</v>
      </c>
      <c r="AE432" s="2">
        <v>1110.1199999999999</v>
      </c>
      <c r="AF432" s="2">
        <v>843.26</v>
      </c>
      <c r="AG432" s="2">
        <v>1486.95</v>
      </c>
      <c r="AH432" s="2">
        <v>808.31</v>
      </c>
      <c r="AI432" s="2">
        <v>1323.82</v>
      </c>
      <c r="AJ432" s="2">
        <v>1198.45</v>
      </c>
    </row>
    <row r="433" spans="1:36">
      <c r="A433" s="9" t="s">
        <v>74</v>
      </c>
      <c r="B433" s="9" t="str">
        <f>VLOOKUP(Data[[#This Row],[or_product]],Ref_products[],2,FALSE)</f>
        <v>Oat</v>
      </c>
      <c r="C433" s="9" t="str">
        <f>VLOOKUP(Data[[#This Row],[MS]],Ref_MS[],2,FALSE)</f>
        <v>France</v>
      </c>
      <c r="D433" s="10" t="s">
        <v>37</v>
      </c>
      <c r="E433" s="10" t="s">
        <v>100</v>
      </c>
      <c r="F433" s="10" t="s">
        <v>0</v>
      </c>
      <c r="G433" s="11">
        <f t="shared" si="392"/>
        <v>408.51666666666659</v>
      </c>
      <c r="H433" s="2">
        <v>714.4</v>
      </c>
      <c r="I433" s="2">
        <v>663</v>
      </c>
      <c r="J433" s="2">
        <v>576.6</v>
      </c>
      <c r="K433" s="2">
        <v>595</v>
      </c>
      <c r="L433" s="2">
        <v>542.1</v>
      </c>
      <c r="M433" s="2">
        <v>620.29999999999995</v>
      </c>
      <c r="N433" s="2">
        <v>512</v>
      </c>
      <c r="O433" s="2">
        <v>459.4</v>
      </c>
      <c r="P433" s="2">
        <v>484.8</v>
      </c>
      <c r="Q433" s="2">
        <v>773</v>
      </c>
      <c r="R433" s="2">
        <v>555.5</v>
      </c>
      <c r="S433" s="2">
        <v>606</v>
      </c>
      <c r="T433" s="2">
        <v>505.2</v>
      </c>
      <c r="U433" s="2">
        <v>464.1</v>
      </c>
      <c r="V433" s="2">
        <v>415.1</v>
      </c>
      <c r="W433" s="2">
        <v>472</v>
      </c>
      <c r="X433" s="2">
        <v>572.79999999999995</v>
      </c>
      <c r="Y433" s="2">
        <v>392</v>
      </c>
      <c r="Z433" s="2">
        <v>318.54000000000002</v>
      </c>
      <c r="AA433" s="2">
        <v>400.8</v>
      </c>
      <c r="AB433" s="2">
        <v>429.39</v>
      </c>
      <c r="AC433" s="2">
        <v>442.98</v>
      </c>
      <c r="AD433" s="2">
        <v>400.1</v>
      </c>
      <c r="AE433" s="2">
        <v>345.88</v>
      </c>
      <c r="AF433" s="2">
        <v>537.34</v>
      </c>
      <c r="AG433" s="2">
        <v>428.23</v>
      </c>
      <c r="AH433" s="2">
        <v>407.16</v>
      </c>
      <c r="AI433" s="2">
        <v>390.16</v>
      </c>
      <c r="AJ433" s="2">
        <v>484.5</v>
      </c>
    </row>
    <row r="434" spans="1:36">
      <c r="A434" s="9" t="s">
        <v>74</v>
      </c>
      <c r="B434" s="9" t="str">
        <f>VLOOKUP(Data[[#This Row],[or_product]],Ref_products[],2,FALSE)</f>
        <v>Oat</v>
      </c>
      <c r="C434" s="9" t="str">
        <f>VLOOKUP(Data[[#This Row],[MS]],Ref_MS[],2,FALSE)</f>
        <v>Croatia</v>
      </c>
      <c r="D434" s="10" t="s">
        <v>37</v>
      </c>
      <c r="E434" s="10" t="s">
        <v>101</v>
      </c>
      <c r="F434" s="10" t="s">
        <v>4</v>
      </c>
      <c r="G434" s="11">
        <f t="shared" si="392"/>
        <v>63.756666666666661</v>
      </c>
      <c r="H434" s="2">
        <v>53.173209802400002</v>
      </c>
      <c r="I434" s="2">
        <v>54.051090448800004</v>
      </c>
      <c r="J434" s="2">
        <v>50.530188115199998</v>
      </c>
      <c r="K434" s="2">
        <v>51.826431681799995</v>
      </c>
      <c r="L434" s="2">
        <v>59.868031204200008</v>
      </c>
      <c r="M434" s="2">
        <v>69.232617498400003</v>
      </c>
      <c r="N434" s="2">
        <v>68.759971269000005</v>
      </c>
      <c r="O434" s="2">
        <v>61.6</v>
      </c>
      <c r="P434" s="2">
        <v>71.63</v>
      </c>
      <c r="Q434" s="2">
        <v>74.19</v>
      </c>
      <c r="R434" s="2">
        <v>53.03</v>
      </c>
      <c r="S434" s="2">
        <v>73.459999999999994</v>
      </c>
      <c r="T434" s="2">
        <v>49.47</v>
      </c>
      <c r="U434" s="2">
        <v>66.63</v>
      </c>
      <c r="V434" s="2">
        <v>56.15</v>
      </c>
      <c r="W434" s="2">
        <v>65.33</v>
      </c>
      <c r="X434" s="2">
        <v>62.3</v>
      </c>
      <c r="Y434" s="2">
        <v>48.19</v>
      </c>
      <c r="Z434" s="2">
        <v>77.22</v>
      </c>
      <c r="AA434" s="2">
        <v>94.54</v>
      </c>
      <c r="AB434" s="2">
        <v>60.18</v>
      </c>
      <c r="AC434" s="2">
        <v>56.56</v>
      </c>
      <c r="AD434" s="2">
        <v>71.739999999999995</v>
      </c>
      <c r="AE434" s="2">
        <v>80.41</v>
      </c>
      <c r="AF434" s="2">
        <v>68.33</v>
      </c>
      <c r="AG434" s="2">
        <v>44.83</v>
      </c>
      <c r="AH434" s="2">
        <v>57.59</v>
      </c>
      <c r="AI434" s="2">
        <v>65.349999999999994</v>
      </c>
      <c r="AJ434" s="2">
        <v>58.8</v>
      </c>
    </row>
    <row r="435" spans="1:36">
      <c r="A435" s="9" t="s">
        <v>74</v>
      </c>
      <c r="B435" s="9" t="str">
        <f>VLOOKUP(Data[[#This Row],[or_product]],Ref_products[],2,FALSE)</f>
        <v>Oat</v>
      </c>
      <c r="C435" s="9" t="str">
        <f>VLOOKUP(Data[[#This Row],[MS]],Ref_MS[],2,FALSE)</f>
        <v>Italy</v>
      </c>
      <c r="D435" s="10" t="s">
        <v>37</v>
      </c>
      <c r="E435" s="10" t="s">
        <v>102</v>
      </c>
      <c r="F435" s="10" t="s">
        <v>16</v>
      </c>
      <c r="G435" s="11">
        <f t="shared" si="392"/>
        <v>241.39666666666668</v>
      </c>
      <c r="H435" s="2">
        <v>372.2</v>
      </c>
      <c r="I435" s="2">
        <v>354.7</v>
      </c>
      <c r="J435" s="2">
        <v>301.3</v>
      </c>
      <c r="K435" s="2">
        <v>351.6</v>
      </c>
      <c r="L435" s="2">
        <v>310.7</v>
      </c>
      <c r="M435" s="2">
        <v>362.6</v>
      </c>
      <c r="N435" s="2">
        <v>331.2</v>
      </c>
      <c r="O435" s="2">
        <v>317.89999999999998</v>
      </c>
      <c r="P435" s="2">
        <v>310.10000000000002</v>
      </c>
      <c r="Q435" s="2">
        <v>328.8</v>
      </c>
      <c r="R435" s="2">
        <v>306.39999999999998</v>
      </c>
      <c r="S435" s="2">
        <v>337.7</v>
      </c>
      <c r="T435" s="2">
        <v>429.2</v>
      </c>
      <c r="U435" s="2">
        <v>394.9</v>
      </c>
      <c r="V435" s="2">
        <v>361.1</v>
      </c>
      <c r="W435" s="2">
        <v>356.1</v>
      </c>
      <c r="X435" s="2">
        <v>315.10000000000002</v>
      </c>
      <c r="Y435" s="2">
        <v>279.18</v>
      </c>
      <c r="Z435" s="2">
        <v>266.64999999999998</v>
      </c>
      <c r="AA435" s="2">
        <v>292.36</v>
      </c>
      <c r="AB435" s="2">
        <v>246.92</v>
      </c>
      <c r="AC435" s="2">
        <v>241.14</v>
      </c>
      <c r="AD435" s="2">
        <v>258.43</v>
      </c>
      <c r="AE435" s="2">
        <v>260.8</v>
      </c>
      <c r="AF435" s="2">
        <v>229.04</v>
      </c>
      <c r="AG435" s="2">
        <v>243.37</v>
      </c>
      <c r="AH435" s="2">
        <v>238.11</v>
      </c>
      <c r="AI435" s="2">
        <v>242.71</v>
      </c>
      <c r="AJ435" s="2">
        <v>233.45</v>
      </c>
    </row>
    <row r="436" spans="1:36">
      <c r="A436" s="9" t="s">
        <v>74</v>
      </c>
      <c r="B436" s="9" t="str">
        <f>VLOOKUP(Data[[#This Row],[or_product]],Ref_products[],2,FALSE)</f>
        <v>Oat</v>
      </c>
      <c r="C436" s="9" t="str">
        <f>VLOOKUP(Data[[#This Row],[MS]],Ref_MS[],2,FALSE)</f>
        <v>Cyprus</v>
      </c>
      <c r="D436" s="10" t="s">
        <v>37</v>
      </c>
      <c r="E436" s="10" t="s">
        <v>103</v>
      </c>
      <c r="F436" s="10" t="s">
        <v>17</v>
      </c>
      <c r="G436" s="11">
        <f t="shared" si="392"/>
        <v>0.32</v>
      </c>
      <c r="H436" s="2">
        <v>0.1</v>
      </c>
      <c r="I436" s="2">
        <v>0.2</v>
      </c>
      <c r="J436" s="2">
        <v>0.2</v>
      </c>
      <c r="K436" s="2">
        <v>0.2</v>
      </c>
      <c r="L436" s="2">
        <v>0.3</v>
      </c>
      <c r="M436" s="2">
        <v>0.3</v>
      </c>
      <c r="N436" s="2">
        <v>0.3</v>
      </c>
      <c r="O436" s="2">
        <v>0.4</v>
      </c>
      <c r="P436" s="2">
        <v>0.4</v>
      </c>
      <c r="Q436" s="2">
        <v>0.5</v>
      </c>
      <c r="R436" s="2">
        <v>0.41</v>
      </c>
      <c r="S436" s="2">
        <v>0.49</v>
      </c>
      <c r="T436" s="2">
        <v>0.65</v>
      </c>
      <c r="U436" s="2">
        <v>0.94</v>
      </c>
      <c r="V436" s="2">
        <v>0.81</v>
      </c>
      <c r="W436" s="2">
        <v>0.37</v>
      </c>
      <c r="X436" s="2">
        <v>2.04</v>
      </c>
      <c r="Y436" s="2">
        <v>0.78</v>
      </c>
      <c r="Z436" s="2">
        <v>0.74</v>
      </c>
      <c r="AA436" s="2">
        <v>0.8</v>
      </c>
      <c r="AB436" s="2">
        <v>0.74</v>
      </c>
      <c r="AC436" s="2">
        <v>0.2</v>
      </c>
      <c r="AD436" s="2">
        <v>0.6</v>
      </c>
      <c r="AE436" s="2">
        <v>0.35</v>
      </c>
      <c r="AF436" s="2">
        <v>0.49</v>
      </c>
      <c r="AG436" s="2">
        <v>0.4</v>
      </c>
      <c r="AH436" s="2">
        <v>0.21</v>
      </c>
      <c r="AI436" s="2">
        <v>0.21</v>
      </c>
      <c r="AJ436" s="2">
        <v>0.25</v>
      </c>
    </row>
    <row r="437" spans="1:36">
      <c r="A437" s="9" t="s">
        <v>74</v>
      </c>
      <c r="B437" s="9" t="str">
        <f>VLOOKUP(Data[[#This Row],[or_product]],Ref_products[],2,FALSE)</f>
        <v>Oat</v>
      </c>
      <c r="C437" s="9" t="str">
        <f>VLOOKUP(Data[[#This Row],[MS]],Ref_MS[],2,FALSE)</f>
        <v>Latvia</v>
      </c>
      <c r="D437" s="10" t="s">
        <v>37</v>
      </c>
      <c r="E437" s="10" t="s">
        <v>104</v>
      </c>
      <c r="F437" s="10" t="s">
        <v>18</v>
      </c>
      <c r="G437" s="11">
        <f t="shared" si="392"/>
        <v>190.70000000000002</v>
      </c>
      <c r="H437" s="2">
        <v>73.7</v>
      </c>
      <c r="I437" s="2">
        <v>88.9</v>
      </c>
      <c r="J437" s="2">
        <v>73.2</v>
      </c>
      <c r="K437" s="2">
        <v>101.4</v>
      </c>
      <c r="L437" s="2">
        <v>116.5</v>
      </c>
      <c r="M437" s="2">
        <v>103.6</v>
      </c>
      <c r="N437" s="2">
        <v>66.099999999999994</v>
      </c>
      <c r="O437" s="2">
        <v>79.599999999999994</v>
      </c>
      <c r="P437" s="2">
        <v>82.4</v>
      </c>
      <c r="Q437" s="2">
        <v>79.7</v>
      </c>
      <c r="R437" s="2">
        <v>78.3</v>
      </c>
      <c r="S437" s="2">
        <v>107.4</v>
      </c>
      <c r="T437" s="2">
        <v>122</v>
      </c>
      <c r="U437" s="2">
        <v>91.6</v>
      </c>
      <c r="V437" s="2">
        <v>130.19999999999999</v>
      </c>
      <c r="W437" s="2">
        <v>141.5</v>
      </c>
      <c r="X437" s="2">
        <v>141.4</v>
      </c>
      <c r="Y437" s="2">
        <v>100.6</v>
      </c>
      <c r="Z437" s="2">
        <v>120.9</v>
      </c>
      <c r="AA437" s="2">
        <v>137</v>
      </c>
      <c r="AB437" s="2">
        <v>134.19999999999999</v>
      </c>
      <c r="AC437" s="2">
        <v>155.1</v>
      </c>
      <c r="AD437" s="2">
        <v>160.4</v>
      </c>
      <c r="AE437" s="2">
        <v>146.1</v>
      </c>
      <c r="AF437" s="2">
        <v>134</v>
      </c>
      <c r="AG437" s="2">
        <v>188.2</v>
      </c>
      <c r="AH437" s="2">
        <v>237.8</v>
      </c>
      <c r="AI437" s="2">
        <v>287.89999999999998</v>
      </c>
      <c r="AJ437" s="2">
        <v>182.9</v>
      </c>
    </row>
    <row r="438" spans="1:36">
      <c r="A438" s="9" t="s">
        <v>74</v>
      </c>
      <c r="B438" s="9" t="str">
        <f>VLOOKUP(Data[[#This Row],[or_product]],Ref_products[],2,FALSE)</f>
        <v>Oat</v>
      </c>
      <c r="C438" s="9" t="str">
        <f>VLOOKUP(Data[[#This Row],[MS]],Ref_MS[],2,FALSE)</f>
        <v>Lithuania</v>
      </c>
      <c r="D438" s="10" t="s">
        <v>37</v>
      </c>
      <c r="E438" s="10" t="s">
        <v>105</v>
      </c>
      <c r="F438" s="10" t="s">
        <v>19</v>
      </c>
      <c r="G438" s="11">
        <f t="shared" si="392"/>
        <v>185.41333333333341</v>
      </c>
      <c r="H438" s="2">
        <v>77.7</v>
      </c>
      <c r="I438" s="2">
        <v>69</v>
      </c>
      <c r="J438" s="2">
        <v>66.7</v>
      </c>
      <c r="K438" s="2">
        <v>101.6</v>
      </c>
      <c r="L438" s="2">
        <v>111.7</v>
      </c>
      <c r="M438" s="2">
        <v>97.2</v>
      </c>
      <c r="N438" s="2">
        <v>67.099999999999994</v>
      </c>
      <c r="O438" s="2">
        <v>82.9</v>
      </c>
      <c r="P438" s="2">
        <v>84.3</v>
      </c>
      <c r="Q438" s="2">
        <v>97.5</v>
      </c>
      <c r="R438" s="2">
        <v>114.6</v>
      </c>
      <c r="S438" s="2">
        <v>117.7</v>
      </c>
      <c r="T438" s="2">
        <v>114.1</v>
      </c>
      <c r="U438" s="2">
        <v>62.8</v>
      </c>
      <c r="V438" s="2">
        <v>119.5</v>
      </c>
      <c r="W438" s="2">
        <v>140.80000000000001</v>
      </c>
      <c r="X438" s="2">
        <v>142.5</v>
      </c>
      <c r="Y438" s="2">
        <v>93.9</v>
      </c>
      <c r="Z438" s="2">
        <v>128.5</v>
      </c>
      <c r="AA438" s="2">
        <v>163.5</v>
      </c>
      <c r="AB438" s="2">
        <v>164.7</v>
      </c>
      <c r="AC438" s="2">
        <v>183.8</v>
      </c>
      <c r="AD438" s="2">
        <v>163.36000000000001</v>
      </c>
      <c r="AE438" s="2">
        <v>155.07</v>
      </c>
      <c r="AF438" s="2">
        <v>195.93</v>
      </c>
      <c r="AG438" s="2">
        <v>182.44</v>
      </c>
      <c r="AH438" s="2">
        <v>177.87</v>
      </c>
      <c r="AI438" s="2">
        <v>275.57</v>
      </c>
      <c r="AJ438" s="2">
        <v>170.25</v>
      </c>
    </row>
    <row r="439" spans="1:36">
      <c r="A439" s="9" t="s">
        <v>74</v>
      </c>
      <c r="B439" s="9" t="str">
        <f>VLOOKUP(Data[[#This Row],[or_product]],Ref_products[],2,FALSE)</f>
        <v>Oat</v>
      </c>
      <c r="C439" s="9" t="str">
        <f>VLOOKUP(Data[[#This Row],[MS]],Ref_MS[],2,FALSE)</f>
        <v>Luxembourg</v>
      </c>
      <c r="D439" s="10" t="s">
        <v>37</v>
      </c>
      <c r="E439" s="10" t="s">
        <v>106</v>
      </c>
      <c r="F439" s="10" t="s">
        <v>20</v>
      </c>
      <c r="G439" s="11">
        <f t="shared" si="392"/>
        <v>6.6366666666666667</v>
      </c>
      <c r="H439" s="2">
        <v>17.100000000000001</v>
      </c>
      <c r="I439" s="2">
        <v>12.4</v>
      </c>
      <c r="J439" s="2">
        <v>12.2</v>
      </c>
      <c r="K439" s="2">
        <v>13.3</v>
      </c>
      <c r="L439" s="2">
        <v>13.2</v>
      </c>
      <c r="M439" s="2">
        <v>11.7</v>
      </c>
      <c r="N439" s="2">
        <v>12.2</v>
      </c>
      <c r="O439" s="2">
        <v>9.1999999999999993</v>
      </c>
      <c r="P439" s="2">
        <v>7.8</v>
      </c>
      <c r="Q439" s="2">
        <v>10.199999999999999</v>
      </c>
      <c r="R439" s="2">
        <v>11.4</v>
      </c>
      <c r="S439" s="2">
        <v>9.5</v>
      </c>
      <c r="T439" s="2">
        <v>7.7</v>
      </c>
      <c r="U439" s="2">
        <v>6.7</v>
      </c>
      <c r="V439" s="2">
        <v>5.6</v>
      </c>
      <c r="W439" s="2">
        <v>6.2</v>
      </c>
      <c r="X439" s="2">
        <v>7.2</v>
      </c>
      <c r="Y439" s="2">
        <v>4.79</v>
      </c>
      <c r="Z439" s="2">
        <v>4.04</v>
      </c>
      <c r="AA439" s="2">
        <v>4.75</v>
      </c>
      <c r="AB439" s="2">
        <v>5.54</v>
      </c>
      <c r="AC439" s="2">
        <v>5.48</v>
      </c>
      <c r="AD439" s="2">
        <v>5.88</v>
      </c>
      <c r="AE439" s="2">
        <v>5.29</v>
      </c>
      <c r="AF439" s="2">
        <v>5.92</v>
      </c>
      <c r="AG439" s="2">
        <v>6.98</v>
      </c>
      <c r="AH439" s="2">
        <v>7.01</v>
      </c>
      <c r="AI439" s="2">
        <v>7.94</v>
      </c>
      <c r="AJ439" s="2">
        <v>6.82</v>
      </c>
    </row>
    <row r="440" spans="1:36">
      <c r="A440" s="9" t="s">
        <v>74</v>
      </c>
      <c r="B440" s="9" t="str">
        <f>VLOOKUP(Data[[#This Row],[or_product]],Ref_products[],2,FALSE)</f>
        <v>Oat</v>
      </c>
      <c r="C440" s="9" t="str">
        <f>VLOOKUP(Data[[#This Row],[MS]],Ref_MS[],2,FALSE)</f>
        <v>Hungary</v>
      </c>
      <c r="D440" s="10" t="s">
        <v>37</v>
      </c>
      <c r="E440" s="10" t="s">
        <v>107</v>
      </c>
      <c r="F440" s="10" t="s">
        <v>21</v>
      </c>
      <c r="G440" s="11">
        <f t="shared" si="392"/>
        <v>80.696666666666658</v>
      </c>
      <c r="H440" s="2">
        <v>96</v>
      </c>
      <c r="I440" s="2">
        <v>131</v>
      </c>
      <c r="J440" s="2">
        <v>139</v>
      </c>
      <c r="K440" s="2">
        <v>112</v>
      </c>
      <c r="L440" s="2">
        <v>138</v>
      </c>
      <c r="M440" s="2">
        <v>132.4</v>
      </c>
      <c r="N440" s="2">
        <v>180.4</v>
      </c>
      <c r="O440" s="2">
        <v>137.71564152596019</v>
      </c>
      <c r="P440" s="2">
        <v>145.88798339291307</v>
      </c>
      <c r="Q440" s="2">
        <v>137.6</v>
      </c>
      <c r="R440" s="2">
        <v>101.8</v>
      </c>
      <c r="S440" s="2">
        <v>217.4</v>
      </c>
      <c r="T440" s="2">
        <v>157.4</v>
      </c>
      <c r="U440" s="2">
        <v>150.80000000000001</v>
      </c>
      <c r="V440" s="2">
        <v>125.2</v>
      </c>
      <c r="W440" s="2">
        <v>181.8</v>
      </c>
      <c r="X440" s="2">
        <v>111.1</v>
      </c>
      <c r="Y440" s="2">
        <v>117.88</v>
      </c>
      <c r="Z440" s="2">
        <v>129.13999999999999</v>
      </c>
      <c r="AA440" s="2">
        <v>137.15</v>
      </c>
      <c r="AB440" s="2">
        <v>131.6</v>
      </c>
      <c r="AC440" s="2">
        <v>135.63</v>
      </c>
      <c r="AD440" s="2">
        <v>128.66999999999999</v>
      </c>
      <c r="AE440" s="2">
        <v>103.64</v>
      </c>
      <c r="AF440" s="2">
        <v>94.81</v>
      </c>
      <c r="AG440" s="2">
        <v>59.31</v>
      </c>
      <c r="AH440" s="2">
        <v>70.31</v>
      </c>
      <c r="AI440" s="2">
        <v>76.97</v>
      </c>
      <c r="AJ440" s="2">
        <v>66.16</v>
      </c>
    </row>
    <row r="441" spans="1:36">
      <c r="A441" s="9" t="s">
        <v>74</v>
      </c>
      <c r="B441" s="9" t="str">
        <f>VLOOKUP(Data[[#This Row],[or_product]],Ref_products[],2,FALSE)</f>
        <v>Oat</v>
      </c>
      <c r="C441" s="9" t="str">
        <f>VLOOKUP(Data[[#This Row],[MS]],Ref_MS[],2,FALSE)</f>
        <v>Malta</v>
      </c>
      <c r="D441" s="10" t="s">
        <v>37</v>
      </c>
      <c r="E441" s="10" t="s">
        <v>108</v>
      </c>
      <c r="F441" s="10" t="s">
        <v>22</v>
      </c>
      <c r="G441" s="11">
        <f t="shared" si="392"/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</row>
    <row r="442" spans="1:36">
      <c r="A442" s="9" t="s">
        <v>74</v>
      </c>
      <c r="B442" s="9" t="str">
        <f>VLOOKUP(Data[[#This Row],[or_product]],Ref_products[],2,FALSE)</f>
        <v>Oat</v>
      </c>
      <c r="C442" s="9" t="str">
        <f>VLOOKUP(Data[[#This Row],[MS]],Ref_MS[],2,FALSE)</f>
        <v>Netherlands</v>
      </c>
      <c r="D442" s="10" t="s">
        <v>37</v>
      </c>
      <c r="E442" s="10" t="s">
        <v>109</v>
      </c>
      <c r="F442" s="10" t="s">
        <v>23</v>
      </c>
      <c r="G442" s="11">
        <f t="shared" si="392"/>
        <v>7.2299999999999995</v>
      </c>
      <c r="H442" s="2">
        <v>30.5</v>
      </c>
      <c r="I442" s="2">
        <v>27.9</v>
      </c>
      <c r="J442" s="2">
        <v>15.5</v>
      </c>
      <c r="K442" s="2">
        <v>10.7</v>
      </c>
      <c r="L442" s="2">
        <v>10.9</v>
      </c>
      <c r="M442" s="2">
        <v>10.5</v>
      </c>
      <c r="N442" s="2">
        <v>13.9</v>
      </c>
      <c r="O442" s="2">
        <v>13.3</v>
      </c>
      <c r="P442" s="2">
        <v>13.8</v>
      </c>
      <c r="Q442" s="2">
        <v>12.7</v>
      </c>
      <c r="R442" s="2">
        <v>15.2</v>
      </c>
      <c r="S442" s="2">
        <v>10.4</v>
      </c>
      <c r="T442" s="2">
        <v>9.5</v>
      </c>
      <c r="U442" s="2">
        <v>9</v>
      </c>
      <c r="V442" s="2">
        <v>6.9</v>
      </c>
      <c r="W442" s="2">
        <v>7.2</v>
      </c>
      <c r="X442" s="2">
        <v>9.6</v>
      </c>
      <c r="Y442" s="2">
        <v>8</v>
      </c>
      <c r="Z442" s="2">
        <v>8</v>
      </c>
      <c r="AA442" s="2">
        <v>10</v>
      </c>
      <c r="AB442" s="2">
        <v>10</v>
      </c>
      <c r="AC442" s="2">
        <v>10</v>
      </c>
      <c r="AD442" s="2">
        <v>8.0399999999999991</v>
      </c>
      <c r="AE442" s="2">
        <v>7.08</v>
      </c>
      <c r="AF442" s="2">
        <v>6.73</v>
      </c>
      <c r="AG442" s="2">
        <v>6.91</v>
      </c>
      <c r="AH442" s="2">
        <v>8.41</v>
      </c>
      <c r="AI442" s="2">
        <v>7.7</v>
      </c>
      <c r="AJ442" s="2">
        <v>7.42</v>
      </c>
    </row>
    <row r="443" spans="1:36">
      <c r="A443" s="9" t="s">
        <v>74</v>
      </c>
      <c r="B443" s="9" t="str">
        <f>VLOOKUP(Data[[#This Row],[or_product]],Ref_products[],2,FALSE)</f>
        <v>Oat</v>
      </c>
      <c r="C443" s="9" t="str">
        <f>VLOOKUP(Data[[#This Row],[MS]],Ref_MS[],2,FALSE)</f>
        <v>Austria</v>
      </c>
      <c r="D443" s="10" t="s">
        <v>37</v>
      </c>
      <c r="E443" s="10" t="s">
        <v>110</v>
      </c>
      <c r="F443" s="10" t="s">
        <v>24</v>
      </c>
      <c r="G443" s="11">
        <f t="shared" si="392"/>
        <v>79.646666666666661</v>
      </c>
      <c r="H443" s="2">
        <v>190.9</v>
      </c>
      <c r="I443" s="2">
        <v>171.7</v>
      </c>
      <c r="J443" s="2">
        <v>161.6</v>
      </c>
      <c r="K443" s="2">
        <v>152.69999999999999</v>
      </c>
      <c r="L443" s="2">
        <v>196.7</v>
      </c>
      <c r="M443" s="2">
        <v>164.2</v>
      </c>
      <c r="N443" s="2">
        <v>152.4</v>
      </c>
      <c r="O443" s="2">
        <v>117.6</v>
      </c>
      <c r="P443" s="2">
        <v>128.30000000000001</v>
      </c>
      <c r="Q443" s="2">
        <v>116.9</v>
      </c>
      <c r="R443" s="2">
        <v>128.5</v>
      </c>
      <c r="S443" s="2">
        <v>138.80000000000001</v>
      </c>
      <c r="T443" s="2">
        <v>128.4</v>
      </c>
      <c r="U443" s="2">
        <v>131.19999999999999</v>
      </c>
      <c r="V443" s="2">
        <v>98.9</v>
      </c>
      <c r="W443" s="2">
        <v>108.1</v>
      </c>
      <c r="X443" s="2">
        <v>109.4</v>
      </c>
      <c r="Y443" s="2">
        <v>97.89</v>
      </c>
      <c r="Z443" s="2">
        <v>109.81</v>
      </c>
      <c r="AA443" s="2">
        <v>93.49</v>
      </c>
      <c r="AB443" s="2">
        <v>86.94</v>
      </c>
      <c r="AC443" s="2">
        <v>105.91</v>
      </c>
      <c r="AD443" s="2">
        <v>96.26</v>
      </c>
      <c r="AE443" s="2">
        <v>94.83</v>
      </c>
      <c r="AF443" s="2">
        <v>76.67</v>
      </c>
      <c r="AG443" s="2">
        <v>74.72</v>
      </c>
      <c r="AH443" s="2">
        <v>77.81</v>
      </c>
      <c r="AI443" s="2">
        <v>84.46</v>
      </c>
      <c r="AJ443" s="2">
        <v>88.92</v>
      </c>
    </row>
    <row r="444" spans="1:36">
      <c r="A444" s="9" t="s">
        <v>74</v>
      </c>
      <c r="B444" s="9" t="str">
        <f>VLOOKUP(Data[[#This Row],[or_product]],Ref_products[],2,FALSE)</f>
        <v>Oat</v>
      </c>
      <c r="C444" s="9" t="str">
        <f>VLOOKUP(Data[[#This Row],[MS]],Ref_MS[],2,FALSE)</f>
        <v>Poland</v>
      </c>
      <c r="D444" s="10" t="s">
        <v>37</v>
      </c>
      <c r="E444" s="10" t="s">
        <v>111</v>
      </c>
      <c r="F444" s="10" t="s">
        <v>25</v>
      </c>
      <c r="G444" s="11">
        <f t="shared" si="392"/>
        <v>1351.74</v>
      </c>
      <c r="H444" s="2">
        <v>1492.9</v>
      </c>
      <c r="I444" s="2">
        <v>1242.7</v>
      </c>
      <c r="J444" s="2">
        <v>1494.7</v>
      </c>
      <c r="K444" s="2">
        <v>1581.2</v>
      </c>
      <c r="L444" s="2">
        <v>1630</v>
      </c>
      <c r="M444" s="2">
        <v>1460.1</v>
      </c>
      <c r="N444" s="2">
        <v>1446.3</v>
      </c>
      <c r="O444" s="2">
        <v>1070.2</v>
      </c>
      <c r="P444" s="2">
        <v>1305.2</v>
      </c>
      <c r="Q444" s="2">
        <v>1486.6</v>
      </c>
      <c r="R444" s="2">
        <v>1181.9000000000001</v>
      </c>
      <c r="S444" s="2">
        <v>1430.5</v>
      </c>
      <c r="T444" s="2">
        <v>1324.1</v>
      </c>
      <c r="U444" s="2">
        <v>1034.7</v>
      </c>
      <c r="V444" s="2">
        <v>1462.3</v>
      </c>
      <c r="W444" s="2">
        <v>1262.4000000000001</v>
      </c>
      <c r="X444" s="2">
        <v>1415.4</v>
      </c>
      <c r="Y444" s="2">
        <v>1516.5</v>
      </c>
      <c r="Z444" s="2">
        <v>1381.6</v>
      </c>
      <c r="AA444" s="2">
        <v>1467.9</v>
      </c>
      <c r="AB444" s="2">
        <v>1190</v>
      </c>
      <c r="AC444" s="2">
        <v>1458.62</v>
      </c>
      <c r="AD444" s="2">
        <v>1219.5999999999999</v>
      </c>
      <c r="AE444" s="2">
        <v>1358.1</v>
      </c>
      <c r="AF444" s="2">
        <v>1464.61</v>
      </c>
      <c r="AG444" s="2">
        <v>1166.05</v>
      </c>
      <c r="AH444" s="2">
        <v>1232.51</v>
      </c>
      <c r="AI444" s="2">
        <v>1657.99</v>
      </c>
      <c r="AJ444" s="2">
        <v>1655.91</v>
      </c>
    </row>
    <row r="445" spans="1:36">
      <c r="A445" s="9" t="s">
        <v>74</v>
      </c>
      <c r="B445" s="9" t="str">
        <f>VLOOKUP(Data[[#This Row],[or_product]],Ref_products[],2,FALSE)</f>
        <v>Oat</v>
      </c>
      <c r="C445" s="9" t="str">
        <f>VLOOKUP(Data[[#This Row],[MS]],Ref_MS[],2,FALSE)</f>
        <v>Portugal</v>
      </c>
      <c r="D445" s="10" t="s">
        <v>37</v>
      </c>
      <c r="E445" s="10" t="s">
        <v>112</v>
      </c>
      <c r="F445" s="10" t="s">
        <v>1</v>
      </c>
      <c r="G445" s="11">
        <f t="shared" si="392"/>
        <v>50.860000000000014</v>
      </c>
      <c r="H445" s="2">
        <v>76.400000000000006</v>
      </c>
      <c r="I445" s="2">
        <v>79.2</v>
      </c>
      <c r="J445" s="2">
        <v>58</v>
      </c>
      <c r="K445" s="2">
        <v>60</v>
      </c>
      <c r="L445" s="2">
        <v>44</v>
      </c>
      <c r="M445" s="2">
        <v>28.7</v>
      </c>
      <c r="N445" s="2">
        <v>100</v>
      </c>
      <c r="O445" s="2">
        <v>112.4</v>
      </c>
      <c r="P445" s="2">
        <v>38.700000000000003</v>
      </c>
      <c r="Q445" s="2">
        <v>61.47</v>
      </c>
      <c r="R445" s="2">
        <v>39.020000000000003</v>
      </c>
      <c r="S445" s="2">
        <v>61.32</v>
      </c>
      <c r="T445" s="2">
        <v>25.15</v>
      </c>
      <c r="U445" s="2">
        <v>87.11</v>
      </c>
      <c r="V445" s="2">
        <v>62.04</v>
      </c>
      <c r="W445" s="2">
        <v>92.42</v>
      </c>
      <c r="X445" s="2">
        <v>70.72</v>
      </c>
      <c r="Y445" s="2">
        <v>66.150000000000006</v>
      </c>
      <c r="Z445" s="2">
        <v>48.26</v>
      </c>
      <c r="AA445" s="2">
        <v>30.51</v>
      </c>
      <c r="AB445" s="2">
        <v>62.63</v>
      </c>
      <c r="AC445" s="2">
        <v>67.44</v>
      </c>
      <c r="AD445" s="2">
        <v>48.97</v>
      </c>
      <c r="AE445" s="2">
        <v>65.78</v>
      </c>
      <c r="AF445" s="2">
        <v>45.86</v>
      </c>
      <c r="AG445" s="2">
        <v>55.78</v>
      </c>
      <c r="AH445" s="2">
        <v>49.81</v>
      </c>
      <c r="AI445" s="2">
        <v>46.99</v>
      </c>
      <c r="AJ445" s="2">
        <v>44.17</v>
      </c>
    </row>
    <row r="446" spans="1:36">
      <c r="A446" s="9" t="s">
        <v>74</v>
      </c>
      <c r="B446" s="9" t="str">
        <f>VLOOKUP(Data[[#This Row],[or_product]],Ref_products[],2,FALSE)</f>
        <v>Oat</v>
      </c>
      <c r="C446" s="9" t="str">
        <f>VLOOKUP(Data[[#This Row],[MS]],Ref_MS[],2,FALSE)</f>
        <v>Romania</v>
      </c>
      <c r="D446" s="10" t="s">
        <v>37</v>
      </c>
      <c r="E446" s="10" t="s">
        <v>113</v>
      </c>
      <c r="F446" s="10" t="s">
        <v>26</v>
      </c>
      <c r="G446" s="11">
        <f t="shared" si="392"/>
        <v>375.55</v>
      </c>
      <c r="H446" s="2">
        <v>553.6</v>
      </c>
      <c r="I446" s="2">
        <v>496.8</v>
      </c>
      <c r="J446" s="2">
        <v>404.4</v>
      </c>
      <c r="K446" s="2">
        <v>290.5</v>
      </c>
      <c r="L446" s="2">
        <v>333.4</v>
      </c>
      <c r="M446" s="2">
        <v>362.1</v>
      </c>
      <c r="N446" s="2">
        <v>389.6</v>
      </c>
      <c r="O446" s="2">
        <v>243.83</v>
      </c>
      <c r="P446" s="2">
        <v>382.35</v>
      </c>
      <c r="Q446" s="2">
        <v>327.44</v>
      </c>
      <c r="R446" s="2">
        <v>323.06</v>
      </c>
      <c r="S446" s="2">
        <v>447.08</v>
      </c>
      <c r="T446" s="2">
        <v>377.46</v>
      </c>
      <c r="U446" s="2">
        <v>346.92</v>
      </c>
      <c r="V446" s="2">
        <v>251.63</v>
      </c>
      <c r="W446" s="2">
        <v>382.03</v>
      </c>
      <c r="X446" s="2">
        <v>295.83</v>
      </c>
      <c r="Y446" s="2">
        <v>304.45999999999998</v>
      </c>
      <c r="Z446" s="2">
        <v>375.86</v>
      </c>
      <c r="AA446" s="2">
        <v>339</v>
      </c>
      <c r="AB446" s="2">
        <v>373.78</v>
      </c>
      <c r="AC446" s="2">
        <v>381.63</v>
      </c>
      <c r="AD446" s="2">
        <v>347.98</v>
      </c>
      <c r="AE446" s="2">
        <v>381.36</v>
      </c>
      <c r="AF446" s="2">
        <v>407.8</v>
      </c>
      <c r="AG446" s="2">
        <v>383.72</v>
      </c>
      <c r="AH446" s="2">
        <v>361.57</v>
      </c>
      <c r="AI446" s="2">
        <v>196.66</v>
      </c>
      <c r="AJ446" s="2">
        <v>245.07</v>
      </c>
    </row>
    <row r="447" spans="1:36">
      <c r="A447" s="9" t="s">
        <v>74</v>
      </c>
      <c r="B447" s="9" t="str">
        <f>VLOOKUP(Data[[#This Row],[or_product]],Ref_products[],2,FALSE)</f>
        <v>Oat</v>
      </c>
      <c r="C447" s="9" t="str">
        <f>VLOOKUP(Data[[#This Row],[MS]],Ref_MS[],2,FALSE)</f>
        <v>Slovenia</v>
      </c>
      <c r="D447" s="10" t="s">
        <v>37</v>
      </c>
      <c r="E447" s="10" t="s">
        <v>114</v>
      </c>
      <c r="F447" s="10" t="s">
        <v>27</v>
      </c>
      <c r="G447" s="11">
        <f t="shared" si="392"/>
        <v>3.9199999999999986</v>
      </c>
      <c r="H447" s="2">
        <v>5.2</v>
      </c>
      <c r="I447" s="2">
        <v>6.4</v>
      </c>
      <c r="J447" s="2">
        <v>4.5</v>
      </c>
      <c r="K447" s="2">
        <v>4.5</v>
      </c>
      <c r="L447" s="2">
        <v>4.5999999999999996</v>
      </c>
      <c r="M447" s="2">
        <v>4.7</v>
      </c>
      <c r="N447" s="2">
        <v>5.6</v>
      </c>
      <c r="O447" s="2">
        <v>5.3</v>
      </c>
      <c r="P447" s="2">
        <v>5</v>
      </c>
      <c r="Q447" s="2">
        <v>5.9</v>
      </c>
      <c r="R447" s="2">
        <v>3.6</v>
      </c>
      <c r="S447" s="2">
        <v>5.3</v>
      </c>
      <c r="T447" s="2">
        <v>7.6</v>
      </c>
      <c r="U447" s="2">
        <v>6.3</v>
      </c>
      <c r="V447" s="2">
        <v>5.5</v>
      </c>
      <c r="W447" s="2">
        <v>5</v>
      </c>
      <c r="X447" s="2">
        <v>4.3</v>
      </c>
      <c r="Y447" s="2">
        <v>5.17</v>
      </c>
      <c r="Z447" s="2">
        <v>5.82</v>
      </c>
      <c r="AA447" s="2">
        <v>4.3499999999999996</v>
      </c>
      <c r="AB447" s="2">
        <v>3.11</v>
      </c>
      <c r="AC447" s="2">
        <v>4.45</v>
      </c>
      <c r="AD447" s="2">
        <v>5.0199999999999996</v>
      </c>
      <c r="AE447" s="2">
        <v>4.33</v>
      </c>
      <c r="AF447" s="2">
        <v>4.6399999999999997</v>
      </c>
      <c r="AG447" s="2">
        <v>3.4</v>
      </c>
      <c r="AH447" s="2">
        <v>4.03</v>
      </c>
      <c r="AI447" s="2">
        <v>2.72</v>
      </c>
      <c r="AJ447" s="2">
        <v>4.12</v>
      </c>
    </row>
    <row r="448" spans="1:36">
      <c r="A448" s="9" t="s">
        <v>74</v>
      </c>
      <c r="B448" s="9" t="str">
        <f>VLOOKUP(Data[[#This Row],[or_product]],Ref_products[],2,FALSE)</f>
        <v>Oat</v>
      </c>
      <c r="C448" s="9" t="str">
        <f>VLOOKUP(Data[[#This Row],[MS]],Ref_MS[],2,FALSE)</f>
        <v>Slovakia</v>
      </c>
      <c r="D448" s="10" t="s">
        <v>37</v>
      </c>
      <c r="E448" s="10" t="s">
        <v>115</v>
      </c>
      <c r="F448" s="10" t="s">
        <v>28</v>
      </c>
      <c r="G448" s="11">
        <f t="shared" si="392"/>
        <v>33.293333333333329</v>
      </c>
      <c r="H448" s="2">
        <v>47</v>
      </c>
      <c r="I448" s="2">
        <v>47</v>
      </c>
      <c r="J448" s="2">
        <v>47</v>
      </c>
      <c r="K448" s="2">
        <v>47</v>
      </c>
      <c r="L448" s="2">
        <v>47</v>
      </c>
      <c r="M448" s="2">
        <v>47.5</v>
      </c>
      <c r="N448" s="2">
        <v>48.4</v>
      </c>
      <c r="O448" s="2">
        <v>25</v>
      </c>
      <c r="P448" s="2">
        <v>32.5</v>
      </c>
      <c r="Q448" s="2">
        <v>43.4</v>
      </c>
      <c r="R448" s="2">
        <v>57.9</v>
      </c>
      <c r="S448" s="2">
        <v>55.6</v>
      </c>
      <c r="T448" s="2">
        <v>38.200000000000003</v>
      </c>
      <c r="U448" s="2">
        <v>41.4</v>
      </c>
      <c r="V448" s="2">
        <v>37.4</v>
      </c>
      <c r="W448" s="2">
        <v>35</v>
      </c>
      <c r="X448" s="2">
        <v>34.6</v>
      </c>
      <c r="Y448" s="2">
        <v>24.63</v>
      </c>
      <c r="Z448" s="2">
        <v>36</v>
      </c>
      <c r="AA448" s="2">
        <v>33.72</v>
      </c>
      <c r="AB448" s="2">
        <v>30.63</v>
      </c>
      <c r="AC448" s="2">
        <v>38.729999999999997</v>
      </c>
      <c r="AD448" s="2">
        <v>43.01</v>
      </c>
      <c r="AE448" s="2">
        <v>35.590000000000003</v>
      </c>
      <c r="AF448" s="2">
        <v>34.94</v>
      </c>
      <c r="AG448" s="2">
        <v>29.88</v>
      </c>
      <c r="AH448" s="2">
        <v>31.9</v>
      </c>
      <c r="AI448" s="2">
        <v>33.04</v>
      </c>
      <c r="AJ448" s="2">
        <v>37.99</v>
      </c>
    </row>
    <row r="449" spans="1:36">
      <c r="A449" s="9" t="s">
        <v>74</v>
      </c>
      <c r="B449" s="9" t="str">
        <f>VLOOKUP(Data[[#This Row],[or_product]],Ref_products[],2,FALSE)</f>
        <v>Oat</v>
      </c>
      <c r="C449" s="9" t="str">
        <f>VLOOKUP(Data[[#This Row],[MS]],Ref_MS[],2,FALSE)</f>
        <v>Finland</v>
      </c>
      <c r="D449" s="10" t="s">
        <v>37</v>
      </c>
      <c r="E449" s="10" t="s">
        <v>116</v>
      </c>
      <c r="F449" s="10" t="s">
        <v>29</v>
      </c>
      <c r="G449" s="11">
        <f t="shared" si="392"/>
        <v>1072.9333333333334</v>
      </c>
      <c r="H449" s="2">
        <v>1202.3</v>
      </c>
      <c r="I449" s="2">
        <v>1149.9000000000001</v>
      </c>
      <c r="J449" s="2">
        <v>1097.2</v>
      </c>
      <c r="K449" s="2">
        <v>1260.8</v>
      </c>
      <c r="L449" s="2">
        <v>1243.4000000000001</v>
      </c>
      <c r="M449" s="2">
        <v>975.1</v>
      </c>
      <c r="N449" s="2">
        <v>990.1</v>
      </c>
      <c r="O449" s="2">
        <v>1412.8</v>
      </c>
      <c r="P449" s="2">
        <v>1287.0999999999999</v>
      </c>
      <c r="Q449" s="2">
        <v>1524.7</v>
      </c>
      <c r="R449" s="2">
        <v>1294.5</v>
      </c>
      <c r="S449" s="2">
        <v>1002.4</v>
      </c>
      <c r="T449" s="2">
        <v>1073.3</v>
      </c>
      <c r="U449" s="2">
        <v>1028.8</v>
      </c>
      <c r="V449" s="2">
        <v>1222</v>
      </c>
      <c r="W449" s="2">
        <v>1213.4000000000001</v>
      </c>
      <c r="X449" s="2">
        <v>1114.7</v>
      </c>
      <c r="Y449" s="2">
        <v>809.7</v>
      </c>
      <c r="Z449" s="2">
        <v>1043.0999999999999</v>
      </c>
      <c r="AA449" s="2">
        <v>1073.0999999999999</v>
      </c>
      <c r="AB449" s="2">
        <v>1196.4000000000001</v>
      </c>
      <c r="AC449" s="2">
        <v>1039</v>
      </c>
      <c r="AD449" s="2">
        <v>979.6</v>
      </c>
      <c r="AE449" s="2">
        <v>1035.0999999999999</v>
      </c>
      <c r="AF449" s="2">
        <v>1013.9</v>
      </c>
      <c r="AG449" s="2">
        <v>818.2</v>
      </c>
      <c r="AH449" s="2">
        <v>1169.8</v>
      </c>
      <c r="AI449" s="2">
        <v>1194.5999999999999</v>
      </c>
      <c r="AJ449" s="2">
        <v>790.2</v>
      </c>
    </row>
    <row r="450" spans="1:36">
      <c r="A450" s="9" t="s">
        <v>74</v>
      </c>
      <c r="B450" s="9" t="str">
        <f>VLOOKUP(Data[[#This Row],[or_product]],Ref_products[],2,FALSE)</f>
        <v>Oat</v>
      </c>
      <c r="C450" s="9" t="str">
        <f>VLOOKUP(Data[[#This Row],[MS]],Ref_MS[],2,FALSE)</f>
        <v>Sweden</v>
      </c>
      <c r="D450" s="10" t="s">
        <v>37</v>
      </c>
      <c r="E450" s="10" t="s">
        <v>117</v>
      </c>
      <c r="F450" s="10" t="s">
        <v>30</v>
      </c>
      <c r="G450" s="11">
        <f t="shared" si="392"/>
        <v>706.36666666666679</v>
      </c>
      <c r="H450" s="2">
        <v>1294.8</v>
      </c>
      <c r="I450" s="2">
        <v>990.6</v>
      </c>
      <c r="J450" s="2">
        <v>946.7</v>
      </c>
      <c r="K450" s="2">
        <v>1199.8</v>
      </c>
      <c r="L450" s="2">
        <v>1274.3</v>
      </c>
      <c r="M450" s="2">
        <v>1136.2</v>
      </c>
      <c r="N450" s="2">
        <v>1055.0999999999999</v>
      </c>
      <c r="O450" s="2">
        <v>1151.0999999999999</v>
      </c>
      <c r="P450" s="2">
        <v>963.7</v>
      </c>
      <c r="Q450" s="2">
        <v>1180.7</v>
      </c>
      <c r="R450" s="2">
        <v>1102.3</v>
      </c>
      <c r="S450" s="2">
        <v>925.3</v>
      </c>
      <c r="T450" s="2">
        <v>746.3</v>
      </c>
      <c r="U450" s="2">
        <v>624.4</v>
      </c>
      <c r="V450" s="2">
        <v>889.8</v>
      </c>
      <c r="W450" s="2">
        <v>820</v>
      </c>
      <c r="X450" s="2">
        <v>744.2</v>
      </c>
      <c r="Y450" s="2">
        <v>559.29999999999995</v>
      </c>
      <c r="Z450" s="2">
        <v>692</v>
      </c>
      <c r="AA450" s="2">
        <v>731.2</v>
      </c>
      <c r="AB450" s="2">
        <v>851.5</v>
      </c>
      <c r="AC450" s="2">
        <v>665.9</v>
      </c>
      <c r="AD450" s="2">
        <v>744.7</v>
      </c>
      <c r="AE450" s="2">
        <v>771.5</v>
      </c>
      <c r="AF450" s="2">
        <v>676.4</v>
      </c>
      <c r="AG450" s="2">
        <v>363.5</v>
      </c>
      <c r="AH450" s="2">
        <v>671.2</v>
      </c>
      <c r="AI450" s="2">
        <v>807.6</v>
      </c>
      <c r="AJ450" s="2">
        <v>551.9</v>
      </c>
    </row>
    <row r="451" spans="1:36">
      <c r="A451" s="9" t="s">
        <v>74</v>
      </c>
      <c r="B451" s="9" t="str">
        <f>VLOOKUP(Data[[#This Row],[or_product]],Ref_products[],2,FALSE)</f>
        <v>Oat</v>
      </c>
      <c r="C451" s="9" t="str">
        <f>VLOOKUP(Data[[#This Row],[MS]],Ref_MS[],2,FALSE)</f>
        <v>United Kingdom</v>
      </c>
      <c r="D451" s="10" t="s">
        <v>37</v>
      </c>
      <c r="E451" s="10" t="s">
        <v>118</v>
      </c>
      <c r="F451" s="10" t="s">
        <v>31</v>
      </c>
      <c r="G451" s="11">
        <f t="shared" si="392"/>
        <v>913.70333333333326</v>
      </c>
      <c r="H451" s="2">
        <v>480</v>
      </c>
      <c r="I451" s="2">
        <v>600</v>
      </c>
      <c r="J451" s="2">
        <v>615</v>
      </c>
      <c r="K451" s="2">
        <v>590</v>
      </c>
      <c r="L451" s="2">
        <v>577</v>
      </c>
      <c r="M451" s="2">
        <v>587</v>
      </c>
      <c r="N451" s="2">
        <v>539</v>
      </c>
      <c r="O451" s="2">
        <v>640</v>
      </c>
      <c r="P451" s="2">
        <v>621</v>
      </c>
      <c r="Q451" s="2">
        <v>753</v>
      </c>
      <c r="R451" s="2">
        <v>746.8</v>
      </c>
      <c r="S451" s="2">
        <v>637.10717324823827</v>
      </c>
      <c r="T451" s="2">
        <v>535.82022780658599</v>
      </c>
      <c r="U451" s="2">
        <v>722.41065017949734</v>
      </c>
      <c r="V451" s="2">
        <v>712</v>
      </c>
      <c r="W451" s="2">
        <v>784</v>
      </c>
      <c r="X451" s="2">
        <v>744</v>
      </c>
      <c r="Y451" s="2">
        <v>685</v>
      </c>
      <c r="Z451" s="2">
        <v>613</v>
      </c>
      <c r="AA451" s="2">
        <v>627</v>
      </c>
      <c r="AB451" s="2">
        <v>964</v>
      </c>
      <c r="AC451" s="2">
        <v>820</v>
      </c>
      <c r="AD451" s="2">
        <v>799</v>
      </c>
      <c r="AE451" s="2">
        <v>816</v>
      </c>
      <c r="AF451" s="2">
        <v>875</v>
      </c>
      <c r="AG451" s="2">
        <v>850.2</v>
      </c>
      <c r="AH451" s="2">
        <v>1075.5899999999999</v>
      </c>
      <c r="AI451" s="2">
        <v>1015.91</v>
      </c>
      <c r="AJ451" s="2">
        <v>0</v>
      </c>
    </row>
    <row r="452" spans="1:36">
      <c r="A452" s="9" t="s">
        <v>74</v>
      </c>
      <c r="B452" s="9" t="str">
        <f>VLOOKUP(Data[[#This Row],[or_product]],Ref_products[],2,FALSE)</f>
        <v>Grain maize</v>
      </c>
      <c r="C452" s="9" t="str">
        <f>VLOOKUP(Data[[#This Row],[MS]],Ref_MS[],2,FALSE)</f>
        <v>EU-27</v>
      </c>
      <c r="D452" s="10" t="s">
        <v>38</v>
      </c>
      <c r="E452" s="10" t="s">
        <v>88</v>
      </c>
      <c r="F452" s="10" t="s">
        <v>89</v>
      </c>
      <c r="G452" s="11">
        <f t="shared" si="392"/>
        <v>67536.516666666663</v>
      </c>
      <c r="H452" s="2">
        <v>46795.086612450003</v>
      </c>
      <c r="I452" s="2">
        <v>47368.45356727</v>
      </c>
      <c r="J452" s="2">
        <v>49041.376707249008</v>
      </c>
      <c r="K452" s="2">
        <v>55086.500138108</v>
      </c>
      <c r="L452" s="2">
        <v>63926.766591086009</v>
      </c>
      <c r="M452" s="2">
        <v>55023.469522510015</v>
      </c>
      <c r="N452" s="2">
        <v>60684.218142480007</v>
      </c>
      <c r="O452" s="2">
        <v>52573.890000000007</v>
      </c>
      <c r="P452" s="2">
        <v>62807.94</v>
      </c>
      <c r="Q452" s="2">
        <v>61957.090000000011</v>
      </c>
      <c r="R452" s="2">
        <v>53572.549999999996</v>
      </c>
      <c r="S452" s="2">
        <v>73382.159999999989</v>
      </c>
      <c r="T452" s="2">
        <v>65006.55</v>
      </c>
      <c r="U452" s="2">
        <v>57345.81</v>
      </c>
      <c r="V452" s="2">
        <v>49987.439999999995</v>
      </c>
      <c r="W452" s="2">
        <v>65927.98000000001</v>
      </c>
      <c r="X452" s="2">
        <v>60109.920000000006</v>
      </c>
      <c r="Y452" s="2">
        <v>59944.250000000007</v>
      </c>
      <c r="Z452" s="2">
        <v>70695.81</v>
      </c>
      <c r="AA452" s="2">
        <v>59529.030000000006</v>
      </c>
      <c r="AB452" s="2">
        <v>66973.09</v>
      </c>
      <c r="AC452" s="2">
        <v>77736</v>
      </c>
      <c r="AD452" s="2">
        <v>59238.570000000007</v>
      </c>
      <c r="AE452" s="2">
        <v>62963.490000000005</v>
      </c>
      <c r="AF452" s="2">
        <v>65048.540000000015</v>
      </c>
      <c r="AG452" s="2">
        <v>69308.600000000006</v>
      </c>
      <c r="AH452" s="2">
        <v>70416.12</v>
      </c>
      <c r="AI452" s="2">
        <v>68252.409999999989</v>
      </c>
      <c r="AJ452" s="2">
        <v>72774.69</v>
      </c>
    </row>
    <row r="453" spans="1:36">
      <c r="A453" s="9" t="s">
        <v>74</v>
      </c>
      <c r="B453" s="9" t="str">
        <f>VLOOKUP(Data[[#This Row],[or_product]],Ref_products[],2,FALSE)</f>
        <v>Grain maize</v>
      </c>
      <c r="C453" s="9" t="str">
        <f>VLOOKUP(Data[[#This Row],[MS]],Ref_MS[],2,FALSE)</f>
        <v>EU-28</v>
      </c>
      <c r="D453" s="10" t="s">
        <v>38</v>
      </c>
      <c r="E453" s="10" t="s">
        <v>6</v>
      </c>
      <c r="F453" s="10" t="s">
        <v>5</v>
      </c>
      <c r="G453" s="11">
        <f>(SUM(AE453:AI453)-MAX(AE453:AI453)-MIN(AE453:AI453))/3</f>
        <v>67566.506666666697</v>
      </c>
      <c r="H453" s="12">
        <f>H452+H481</f>
        <v>46795.086612450003</v>
      </c>
      <c r="I453" s="12">
        <f t="shared" ref="I453" si="394">I452+I481</f>
        <v>47368.45356727</v>
      </c>
      <c r="J453" s="12">
        <f t="shared" ref="J453" si="395">J452+J481</f>
        <v>49041.376707249008</v>
      </c>
      <c r="K453" s="12">
        <f t="shared" ref="K453" si="396">K452+K481</f>
        <v>55086.500138108</v>
      </c>
      <c r="L453" s="12">
        <f t="shared" ref="L453" si="397">L452+L481</f>
        <v>63926.766591086009</v>
      </c>
      <c r="M453" s="12">
        <f t="shared" ref="M453" si="398">M452+M481</f>
        <v>55023.469522510015</v>
      </c>
      <c r="N453" s="12">
        <f t="shared" ref="N453" si="399">N452+N481</f>
        <v>60684.218142480007</v>
      </c>
      <c r="O453" s="12">
        <f t="shared" ref="O453" si="400">O452+O481</f>
        <v>52573.890000000007</v>
      </c>
      <c r="P453" s="12">
        <f t="shared" ref="P453" si="401">P452+P481</f>
        <v>62807.94</v>
      </c>
      <c r="Q453" s="12">
        <f t="shared" ref="Q453" si="402">Q452+Q481</f>
        <v>61957.090000000011</v>
      </c>
      <c r="R453" s="12">
        <f t="shared" ref="R453" si="403">R452+R481</f>
        <v>53572.549999999996</v>
      </c>
      <c r="S453" s="12">
        <f t="shared" ref="S453" si="404">S452+S481</f>
        <v>73382.159999999989</v>
      </c>
      <c r="T453" s="12">
        <f t="shared" ref="T453" si="405">T452+T481</f>
        <v>65006.55</v>
      </c>
      <c r="U453" s="12">
        <f t="shared" ref="U453" si="406">U452+U481</f>
        <v>57345.81</v>
      </c>
      <c r="V453" s="12">
        <f t="shared" ref="V453" si="407">V452+V481</f>
        <v>49987.439999999995</v>
      </c>
      <c r="W453" s="12">
        <f t="shared" ref="W453" si="408">W452+W481</f>
        <v>65927.98000000001</v>
      </c>
      <c r="X453" s="12">
        <f t="shared" ref="X453" si="409">X452+X481</f>
        <v>60109.920000000006</v>
      </c>
      <c r="Y453" s="12">
        <f t="shared" ref="Y453" si="410">Y452+Y481</f>
        <v>59944.250000000007</v>
      </c>
      <c r="Z453" s="12">
        <f t="shared" ref="Z453" si="411">Z452+Z481</f>
        <v>70695.81</v>
      </c>
      <c r="AA453" s="12">
        <f t="shared" ref="AA453" si="412">AA452+AA481</f>
        <v>59599.680000000008</v>
      </c>
      <c r="AB453" s="12">
        <f t="shared" ref="AB453" si="413">AB452+AB481</f>
        <v>67057.95</v>
      </c>
      <c r="AC453" s="12">
        <f t="shared" ref="AC453" si="414">AC452+AC481</f>
        <v>77736</v>
      </c>
      <c r="AD453" s="12">
        <f t="shared" ref="AD453" si="415">AD452+AD481</f>
        <v>59260.570000000007</v>
      </c>
      <c r="AE453" s="12">
        <f t="shared" ref="AE453" si="416">AE452+AE481</f>
        <v>62983.490000000005</v>
      </c>
      <c r="AF453" s="12">
        <f t="shared" ref="AF453" si="417">AF452+AF481</f>
        <v>65070.540000000015</v>
      </c>
      <c r="AG453" s="12">
        <f t="shared" ref="AG453" si="418">AG452+AG481</f>
        <v>69340.600000000006</v>
      </c>
      <c r="AH453" s="12">
        <f t="shared" ref="AH453" si="419">AH452+AH481</f>
        <v>70451.289999999994</v>
      </c>
      <c r="AI453" s="7">
        <f t="shared" ref="AI453" si="420">AI452+AI481</f>
        <v>68288.37999999999</v>
      </c>
    </row>
    <row r="454" spans="1:36">
      <c r="A454" s="9" t="s">
        <v>74</v>
      </c>
      <c r="B454" s="9" t="str">
        <f>VLOOKUP(Data[[#This Row],[or_product]],Ref_products[],2,FALSE)</f>
        <v>Grain maize</v>
      </c>
      <c r="C454" s="9" t="str">
        <f>VLOOKUP(Data[[#This Row],[MS]],Ref_MS[],2,FALSE)</f>
        <v>Belgium</v>
      </c>
      <c r="D454" s="10" t="s">
        <v>38</v>
      </c>
      <c r="E454" s="10" t="s">
        <v>90</v>
      </c>
      <c r="F454" s="10" t="s">
        <v>7</v>
      </c>
      <c r="G454" s="11">
        <f t="shared" si="392"/>
        <v>509.93333333333339</v>
      </c>
      <c r="H454" s="2">
        <v>163.9</v>
      </c>
      <c r="I454" s="2">
        <v>208.9</v>
      </c>
      <c r="J454" s="2">
        <v>234.6</v>
      </c>
      <c r="K454" s="2">
        <v>199.2</v>
      </c>
      <c r="L454" s="2">
        <v>255.6</v>
      </c>
      <c r="M454" s="2">
        <v>292.3</v>
      </c>
      <c r="N454" s="2">
        <v>405.5</v>
      </c>
      <c r="O454" s="2">
        <v>397.4</v>
      </c>
      <c r="P454" s="2">
        <v>460.9</v>
      </c>
      <c r="Q454" s="2">
        <v>530.70000000000005</v>
      </c>
      <c r="R454" s="2">
        <v>554.70000000000005</v>
      </c>
      <c r="S454" s="2">
        <v>637.79999999999995</v>
      </c>
      <c r="T454" s="2">
        <v>634.1</v>
      </c>
      <c r="U454" s="2">
        <v>575.9</v>
      </c>
      <c r="V454" s="2">
        <v>698.9</v>
      </c>
      <c r="W454" s="2">
        <v>858.8</v>
      </c>
      <c r="X454" s="2">
        <v>808.1</v>
      </c>
      <c r="Y454" s="2">
        <v>745.9</v>
      </c>
      <c r="Z454" s="2">
        <v>859.69</v>
      </c>
      <c r="AA454" s="2">
        <v>733.6</v>
      </c>
      <c r="AB454" s="2">
        <v>837.6</v>
      </c>
      <c r="AC454" s="2">
        <v>778.57</v>
      </c>
      <c r="AD454" s="2">
        <v>692.96</v>
      </c>
      <c r="AE454" s="2">
        <v>480.73</v>
      </c>
      <c r="AF454" s="2">
        <v>608.66999999999996</v>
      </c>
      <c r="AG454" s="2">
        <v>443</v>
      </c>
      <c r="AH454" s="2">
        <v>529.6</v>
      </c>
      <c r="AI454" s="2">
        <v>519.47</v>
      </c>
      <c r="AJ454" s="2">
        <v>515.5</v>
      </c>
    </row>
    <row r="455" spans="1:36">
      <c r="A455" s="9" t="s">
        <v>74</v>
      </c>
      <c r="B455" s="9" t="str">
        <f>VLOOKUP(Data[[#This Row],[or_product]],Ref_products[],2,FALSE)</f>
        <v>Grain maize</v>
      </c>
      <c r="C455" s="9" t="str">
        <f>VLOOKUP(Data[[#This Row],[MS]],Ref_MS[],2,FALSE)</f>
        <v>Bulgaria</v>
      </c>
      <c r="D455" s="10" t="s">
        <v>38</v>
      </c>
      <c r="E455" s="10" t="s">
        <v>91</v>
      </c>
      <c r="F455" s="10" t="s">
        <v>8</v>
      </c>
      <c r="G455" s="11">
        <f t="shared" si="392"/>
        <v>3003.2633333333329</v>
      </c>
      <c r="H455" s="2">
        <v>983</v>
      </c>
      <c r="I455" s="2">
        <v>1384</v>
      </c>
      <c r="J455" s="2">
        <v>1817.2</v>
      </c>
      <c r="K455" s="2">
        <v>1042</v>
      </c>
      <c r="L455" s="2">
        <v>1659.2</v>
      </c>
      <c r="M455" s="2">
        <v>1303.4000000000001</v>
      </c>
      <c r="N455" s="2">
        <v>1991.4</v>
      </c>
      <c r="O455" s="2">
        <v>1097.7</v>
      </c>
      <c r="P455" s="2">
        <v>872.6</v>
      </c>
      <c r="Q455" s="2">
        <v>1288.0999999999999</v>
      </c>
      <c r="R455" s="2">
        <v>1161.0999999999999</v>
      </c>
      <c r="S455" s="2">
        <v>2123</v>
      </c>
      <c r="T455" s="2">
        <v>1585.7</v>
      </c>
      <c r="U455" s="2">
        <v>1587.8</v>
      </c>
      <c r="V455" s="2">
        <v>312.89999999999998</v>
      </c>
      <c r="W455" s="2">
        <v>1368.3</v>
      </c>
      <c r="X455" s="2">
        <v>1290.8</v>
      </c>
      <c r="Y455" s="2">
        <v>2047.41</v>
      </c>
      <c r="Z455" s="2">
        <v>2209.1999999999998</v>
      </c>
      <c r="AA455" s="2">
        <v>1717.8</v>
      </c>
      <c r="AB455" s="2">
        <v>2738.67</v>
      </c>
      <c r="AC455" s="2">
        <v>3137.48</v>
      </c>
      <c r="AD455" s="2">
        <v>2696.92</v>
      </c>
      <c r="AE455" s="2">
        <v>2226.09</v>
      </c>
      <c r="AF455" s="2">
        <v>2562.5700000000002</v>
      </c>
      <c r="AG455" s="2">
        <v>3478.01</v>
      </c>
      <c r="AH455" s="2">
        <v>3990.19</v>
      </c>
      <c r="AI455" s="2">
        <v>2969.21</v>
      </c>
      <c r="AJ455" s="2">
        <v>3300</v>
      </c>
    </row>
    <row r="456" spans="1:36">
      <c r="A456" s="9" t="s">
        <v>74</v>
      </c>
      <c r="B456" s="9" t="str">
        <f>VLOOKUP(Data[[#This Row],[or_product]],Ref_products[],2,FALSE)</f>
        <v>Grain maize</v>
      </c>
      <c r="C456" s="9" t="str">
        <f>VLOOKUP(Data[[#This Row],[MS]],Ref_MS[],2,FALSE)</f>
        <v>Czech Republic</v>
      </c>
      <c r="D456" s="10" t="s">
        <v>38</v>
      </c>
      <c r="E456" s="10" t="s">
        <v>92</v>
      </c>
      <c r="F456" s="10" t="s">
        <v>93</v>
      </c>
      <c r="G456" s="11">
        <f t="shared" si="392"/>
        <v>677.95666666666659</v>
      </c>
      <c r="H456" s="2">
        <v>157.1</v>
      </c>
      <c r="I456" s="2">
        <v>91.4</v>
      </c>
      <c r="J456" s="2">
        <v>113.3</v>
      </c>
      <c r="K456" s="2">
        <v>168.7</v>
      </c>
      <c r="L456" s="2">
        <v>285.2</v>
      </c>
      <c r="M456" s="2">
        <v>200.6</v>
      </c>
      <c r="N456" s="2">
        <v>260.5</v>
      </c>
      <c r="O456" s="2">
        <v>304</v>
      </c>
      <c r="P456" s="2">
        <v>408.7</v>
      </c>
      <c r="Q456" s="2">
        <v>616.20000000000005</v>
      </c>
      <c r="R456" s="2">
        <v>476.4</v>
      </c>
      <c r="S456" s="2">
        <v>551.63</v>
      </c>
      <c r="T456" s="2">
        <v>702.9</v>
      </c>
      <c r="U456" s="2">
        <v>606.4</v>
      </c>
      <c r="V456" s="2">
        <v>758.8</v>
      </c>
      <c r="W456" s="2">
        <v>858.41</v>
      </c>
      <c r="X456" s="2">
        <v>889.6</v>
      </c>
      <c r="Y456" s="2">
        <v>692.59</v>
      </c>
      <c r="Z456" s="2">
        <v>1063.74</v>
      </c>
      <c r="AA456" s="2">
        <v>928.15</v>
      </c>
      <c r="AB456" s="2">
        <v>675.38</v>
      </c>
      <c r="AC456" s="2">
        <v>832.24</v>
      </c>
      <c r="AD456" s="2">
        <v>442.71</v>
      </c>
      <c r="AE456" s="2">
        <v>845.77</v>
      </c>
      <c r="AF456" s="2">
        <v>588.11</v>
      </c>
      <c r="AG456" s="2">
        <v>489.15</v>
      </c>
      <c r="AH456" s="2">
        <v>620.26</v>
      </c>
      <c r="AI456" s="2">
        <v>825.5</v>
      </c>
      <c r="AJ456" s="2">
        <v>1011.83</v>
      </c>
    </row>
    <row r="457" spans="1:36">
      <c r="A457" s="9" t="s">
        <v>74</v>
      </c>
      <c r="B457" s="9" t="str">
        <f>VLOOKUP(Data[[#This Row],[or_product]],Ref_products[],2,FALSE)</f>
        <v>Grain maize</v>
      </c>
      <c r="C457" s="9" t="str">
        <f>VLOOKUP(Data[[#This Row],[MS]],Ref_MS[],2,FALSE)</f>
        <v>Denmark</v>
      </c>
      <c r="D457" s="10" t="s">
        <v>38</v>
      </c>
      <c r="E457" s="10" t="s">
        <v>94</v>
      </c>
      <c r="F457" s="10" t="s">
        <v>10</v>
      </c>
      <c r="G457" s="11">
        <f t="shared" si="392"/>
        <v>39.799999999999983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45.7</v>
      </c>
      <c r="Z457" s="2">
        <v>55.3</v>
      </c>
      <c r="AA457" s="2">
        <v>75.099999999999994</v>
      </c>
      <c r="AB457" s="2">
        <v>75.7</v>
      </c>
      <c r="AC457" s="2">
        <v>72.900000000000006</v>
      </c>
      <c r="AD457" s="2">
        <v>53</v>
      </c>
      <c r="AE457" s="2">
        <v>43.8</v>
      </c>
      <c r="AF457" s="2">
        <v>38.9</v>
      </c>
      <c r="AG457" s="2">
        <v>35.9</v>
      </c>
      <c r="AH457" s="2">
        <v>41.3</v>
      </c>
      <c r="AI457" s="2">
        <v>39.200000000000003</v>
      </c>
      <c r="AJ457" s="2">
        <v>42.4</v>
      </c>
    </row>
    <row r="458" spans="1:36">
      <c r="A458" s="9" t="s">
        <v>74</v>
      </c>
      <c r="B458" s="9" t="str">
        <f>VLOOKUP(Data[[#This Row],[or_product]],Ref_products[],2,FALSE)</f>
        <v>Grain maize</v>
      </c>
      <c r="C458" s="9" t="str">
        <f>VLOOKUP(Data[[#This Row],[MS]],Ref_MS[],2,FALSE)</f>
        <v>Germany</v>
      </c>
      <c r="D458" s="10" t="s">
        <v>38</v>
      </c>
      <c r="E458" s="10" t="s">
        <v>95</v>
      </c>
      <c r="F458" s="10" t="s">
        <v>11</v>
      </c>
      <c r="G458" s="11">
        <f t="shared" si="392"/>
        <v>3900.8666666666663</v>
      </c>
      <c r="H458" s="2">
        <v>2656.5</v>
      </c>
      <c r="I458" s="2">
        <v>2446</v>
      </c>
      <c r="J458" s="2">
        <v>2394.6</v>
      </c>
      <c r="K458" s="2">
        <v>2912.6</v>
      </c>
      <c r="L458" s="2">
        <v>3188.4</v>
      </c>
      <c r="M458" s="2">
        <v>2781.5</v>
      </c>
      <c r="N458" s="2">
        <v>3256.9</v>
      </c>
      <c r="O458" s="2">
        <v>3324</v>
      </c>
      <c r="P458" s="2">
        <v>3504.5</v>
      </c>
      <c r="Q458" s="2">
        <v>3738.4</v>
      </c>
      <c r="R458" s="2">
        <v>3421.6</v>
      </c>
      <c r="S458" s="2">
        <v>4199.8999999999996</v>
      </c>
      <c r="T458" s="2">
        <v>4082.7</v>
      </c>
      <c r="U458" s="2">
        <v>3220.3</v>
      </c>
      <c r="V458" s="2">
        <v>3809.3</v>
      </c>
      <c r="W458" s="2">
        <v>5105.8999999999996</v>
      </c>
      <c r="X458" s="2">
        <v>4527.2</v>
      </c>
      <c r="Y458" s="2">
        <v>4211.5</v>
      </c>
      <c r="Z458" s="2">
        <v>5183.6000000000004</v>
      </c>
      <c r="AA458" s="2">
        <v>5514.7</v>
      </c>
      <c r="AB458" s="2">
        <v>4387.3</v>
      </c>
      <c r="AC458" s="2">
        <v>5142.1000000000004</v>
      </c>
      <c r="AD458" s="2">
        <v>3973</v>
      </c>
      <c r="AE458" s="2">
        <v>4017.8</v>
      </c>
      <c r="AF458" s="2">
        <v>4547.6000000000004</v>
      </c>
      <c r="AG458" s="2">
        <v>3344.3</v>
      </c>
      <c r="AH458" s="2">
        <v>3664.8</v>
      </c>
      <c r="AI458" s="2">
        <v>4020</v>
      </c>
      <c r="AJ458" s="2">
        <v>4462.3999999999996</v>
      </c>
    </row>
    <row r="459" spans="1:36">
      <c r="A459" s="9" t="s">
        <v>74</v>
      </c>
      <c r="B459" s="9" t="str">
        <f>VLOOKUP(Data[[#This Row],[or_product]],Ref_products[],2,FALSE)</f>
        <v>Grain maize</v>
      </c>
      <c r="C459" s="9" t="str">
        <f>VLOOKUP(Data[[#This Row],[MS]],Ref_MS[],2,FALSE)</f>
        <v>Estonia</v>
      </c>
      <c r="D459" s="10" t="s">
        <v>38</v>
      </c>
      <c r="E459" s="10" t="s">
        <v>96</v>
      </c>
      <c r="F459" s="10" t="s">
        <v>12</v>
      </c>
      <c r="G459" s="11">
        <f t="shared" si="392"/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</row>
    <row r="460" spans="1:36">
      <c r="A460" s="9" t="s">
        <v>74</v>
      </c>
      <c r="B460" s="9" t="str">
        <f>VLOOKUP(Data[[#This Row],[or_product]],Ref_products[],2,FALSE)</f>
        <v>Grain maize</v>
      </c>
      <c r="C460" s="9" t="str">
        <f>VLOOKUP(Data[[#This Row],[MS]],Ref_MS[],2,FALSE)</f>
        <v>Ireland</v>
      </c>
      <c r="D460" s="10" t="s">
        <v>38</v>
      </c>
      <c r="E460" s="10" t="s">
        <v>97</v>
      </c>
      <c r="F460" s="10" t="s">
        <v>13</v>
      </c>
      <c r="G460" s="11">
        <f t="shared" si="392"/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</row>
    <row r="461" spans="1:36">
      <c r="A461" s="9" t="s">
        <v>74</v>
      </c>
      <c r="B461" s="9" t="str">
        <f>VLOOKUP(Data[[#This Row],[or_product]],Ref_products[],2,FALSE)</f>
        <v>Grain maize</v>
      </c>
      <c r="C461" s="9" t="str">
        <f>VLOOKUP(Data[[#This Row],[MS]],Ref_MS[],2,FALSE)</f>
        <v>Greece</v>
      </c>
      <c r="D461" s="10" t="s">
        <v>38</v>
      </c>
      <c r="E461" s="10" t="s">
        <v>98</v>
      </c>
      <c r="F461" s="10" t="s">
        <v>14</v>
      </c>
      <c r="G461" s="11">
        <f t="shared" si="392"/>
        <v>1248.7033333333331</v>
      </c>
      <c r="H461" s="2">
        <v>1728</v>
      </c>
      <c r="I461" s="2">
        <v>2000</v>
      </c>
      <c r="J461" s="2">
        <v>1566</v>
      </c>
      <c r="K461" s="2">
        <v>2110</v>
      </c>
      <c r="L461" s="2">
        <v>2205</v>
      </c>
      <c r="M461" s="2">
        <v>1897</v>
      </c>
      <c r="N461" s="2">
        <v>1800</v>
      </c>
      <c r="O461" s="2">
        <v>1850.37</v>
      </c>
      <c r="P461" s="2">
        <v>1900.26</v>
      </c>
      <c r="Q461" s="2">
        <v>2004.51</v>
      </c>
      <c r="R461" s="2">
        <v>2205.52</v>
      </c>
      <c r="S461" s="2">
        <v>2210.4</v>
      </c>
      <c r="T461" s="2">
        <v>2168.9299999999998</v>
      </c>
      <c r="U461" s="2">
        <v>1646.63</v>
      </c>
      <c r="V461" s="2">
        <v>1927.54</v>
      </c>
      <c r="W461" s="2">
        <v>2472.14</v>
      </c>
      <c r="X461" s="2">
        <v>2432.87</v>
      </c>
      <c r="Y461" s="2">
        <v>1912.15</v>
      </c>
      <c r="Z461" s="2">
        <v>2195.79</v>
      </c>
      <c r="AA461" s="2">
        <v>2009.79</v>
      </c>
      <c r="AB461" s="2">
        <v>2145.25</v>
      </c>
      <c r="AC461" s="2">
        <v>1824.14</v>
      </c>
      <c r="AD461" s="2">
        <v>1542.3</v>
      </c>
      <c r="AE461" s="2">
        <v>1448.65</v>
      </c>
      <c r="AF461" s="2">
        <v>1306.51</v>
      </c>
      <c r="AG461" s="2">
        <v>1205.98</v>
      </c>
      <c r="AH461" s="2">
        <v>1233.6199999999999</v>
      </c>
      <c r="AI461" s="2">
        <v>1178.05</v>
      </c>
      <c r="AJ461" s="2">
        <v>1117.8599999999999</v>
      </c>
    </row>
    <row r="462" spans="1:36">
      <c r="A462" s="9" t="s">
        <v>74</v>
      </c>
      <c r="B462" s="9" t="str">
        <f>VLOOKUP(Data[[#This Row],[or_product]],Ref_products[],2,FALSE)</f>
        <v>Grain maize</v>
      </c>
      <c r="C462" s="9" t="str">
        <f>VLOOKUP(Data[[#This Row],[MS]],Ref_MS[],2,FALSE)</f>
        <v>Spain</v>
      </c>
      <c r="D462" s="10" t="s">
        <v>38</v>
      </c>
      <c r="E462" s="10" t="s">
        <v>99</v>
      </c>
      <c r="F462" s="10" t="s">
        <v>15</v>
      </c>
      <c r="G462" s="11">
        <f t="shared" si="392"/>
        <v>4032.1633333333325</v>
      </c>
      <c r="H462" s="2">
        <v>1632.9</v>
      </c>
      <c r="I462" s="2">
        <v>2343.6</v>
      </c>
      <c r="J462" s="2">
        <v>2590.4</v>
      </c>
      <c r="K462" s="2">
        <v>3751.1</v>
      </c>
      <c r="L462" s="2">
        <v>4451.5</v>
      </c>
      <c r="M462" s="2">
        <v>4349.1000000000004</v>
      </c>
      <c r="N462" s="2">
        <v>3731</v>
      </c>
      <c r="O462" s="2">
        <v>3991.8</v>
      </c>
      <c r="P462" s="2">
        <v>4981.8999999999996</v>
      </c>
      <c r="Q462" s="2">
        <v>4425.3999999999996</v>
      </c>
      <c r="R462" s="2">
        <v>4355</v>
      </c>
      <c r="S462" s="2">
        <v>4831.1000000000004</v>
      </c>
      <c r="T462" s="2">
        <v>4119.6000000000004</v>
      </c>
      <c r="U462" s="2">
        <v>3355.7</v>
      </c>
      <c r="V462" s="2">
        <v>3610.9</v>
      </c>
      <c r="W462" s="2">
        <v>3717.6</v>
      </c>
      <c r="X462" s="2">
        <v>3498.2</v>
      </c>
      <c r="Y462" s="2">
        <v>3312.75</v>
      </c>
      <c r="Z462" s="2">
        <v>4199.93</v>
      </c>
      <c r="AA462" s="2">
        <v>4261.41</v>
      </c>
      <c r="AB462" s="2">
        <v>4888.46</v>
      </c>
      <c r="AC462" s="2">
        <v>4776.1899999999996</v>
      </c>
      <c r="AD462" s="2">
        <v>4564.42</v>
      </c>
      <c r="AE462" s="2">
        <v>4069.51</v>
      </c>
      <c r="AF462" s="2">
        <v>3775.65</v>
      </c>
      <c r="AG462" s="2">
        <v>3842.52</v>
      </c>
      <c r="AH462" s="2">
        <v>4184.46</v>
      </c>
      <c r="AI462" s="2">
        <v>4214.1000000000004</v>
      </c>
      <c r="AJ462" s="2">
        <v>4263.7</v>
      </c>
    </row>
    <row r="463" spans="1:36">
      <c r="A463" s="9" t="s">
        <v>74</v>
      </c>
      <c r="B463" s="9" t="str">
        <f>VLOOKUP(Data[[#This Row],[or_product]],Ref_products[],2,FALSE)</f>
        <v>Grain maize</v>
      </c>
      <c r="C463" s="9" t="str">
        <f>VLOOKUP(Data[[#This Row],[MS]],Ref_MS[],2,FALSE)</f>
        <v>France</v>
      </c>
      <c r="D463" s="10" t="s">
        <v>38</v>
      </c>
      <c r="E463" s="10" t="s">
        <v>100</v>
      </c>
      <c r="F463" s="10" t="s">
        <v>0</v>
      </c>
      <c r="G463" s="11">
        <f t="shared" si="392"/>
        <v>13100.529999999999</v>
      </c>
      <c r="H463" s="2">
        <v>14725</v>
      </c>
      <c r="I463" s="2">
        <v>12818.2</v>
      </c>
      <c r="J463" s="2">
        <v>12586.8</v>
      </c>
      <c r="K463" s="2">
        <v>14320.9</v>
      </c>
      <c r="L463" s="2">
        <v>16536</v>
      </c>
      <c r="M463" s="2">
        <v>14887.9</v>
      </c>
      <c r="N463" s="2">
        <v>15356.7</v>
      </c>
      <c r="O463" s="2">
        <v>16018.4</v>
      </c>
      <c r="P463" s="2">
        <v>16426.5</v>
      </c>
      <c r="Q463" s="2">
        <v>16439.900000000001</v>
      </c>
      <c r="R463" s="2">
        <v>12044.9</v>
      </c>
      <c r="S463" s="2">
        <v>16372</v>
      </c>
      <c r="T463" s="2">
        <v>13687.7</v>
      </c>
      <c r="U463" s="2">
        <v>12903.7</v>
      </c>
      <c r="V463" s="2">
        <v>14528</v>
      </c>
      <c r="W463" s="2">
        <v>16012.5</v>
      </c>
      <c r="X463" s="2">
        <v>15299.9</v>
      </c>
      <c r="Y463" s="2">
        <v>14134.92</v>
      </c>
      <c r="Z463" s="2">
        <v>15914.12</v>
      </c>
      <c r="AA463" s="2">
        <v>15393.5</v>
      </c>
      <c r="AB463" s="2">
        <v>15041.23</v>
      </c>
      <c r="AC463" s="2">
        <v>18343.32</v>
      </c>
      <c r="AD463" s="2">
        <v>13716.05</v>
      </c>
      <c r="AE463" s="2">
        <v>11839.73</v>
      </c>
      <c r="AF463" s="2">
        <v>14534.9</v>
      </c>
      <c r="AG463" s="2">
        <v>12728.44</v>
      </c>
      <c r="AH463" s="2">
        <v>12996.14</v>
      </c>
      <c r="AI463" s="2">
        <v>13577.01</v>
      </c>
      <c r="AJ463" s="2">
        <v>15339.9</v>
      </c>
    </row>
    <row r="464" spans="1:36">
      <c r="A464" s="9" t="s">
        <v>74</v>
      </c>
      <c r="B464" s="9" t="str">
        <f>VLOOKUP(Data[[#This Row],[or_product]],Ref_products[],2,FALSE)</f>
        <v>Grain maize</v>
      </c>
      <c r="C464" s="9" t="str">
        <f>VLOOKUP(Data[[#This Row],[MS]],Ref_MS[],2,FALSE)</f>
        <v>Croatia</v>
      </c>
      <c r="D464" s="10" t="s">
        <v>38</v>
      </c>
      <c r="E464" s="10" t="s">
        <v>101</v>
      </c>
      <c r="F464" s="10" t="s">
        <v>4</v>
      </c>
      <c r="G464" s="11">
        <f t="shared" si="392"/>
        <v>2200.0233333333331</v>
      </c>
      <c r="H464" s="2">
        <v>1217.2866124499997</v>
      </c>
      <c r="I464" s="2">
        <v>1225.0535672699998</v>
      </c>
      <c r="J464" s="2">
        <v>1237.8767072490002</v>
      </c>
      <c r="K464" s="2">
        <v>1356.0001381079996</v>
      </c>
      <c r="L464" s="2">
        <v>1586.566591086</v>
      </c>
      <c r="M464" s="2">
        <v>1450.16952251</v>
      </c>
      <c r="N464" s="2">
        <v>1571.5181424800001</v>
      </c>
      <c r="O464" s="2">
        <v>1190.24</v>
      </c>
      <c r="P464" s="2">
        <v>1733</v>
      </c>
      <c r="Q464" s="2">
        <v>1956.42</v>
      </c>
      <c r="R464" s="2">
        <v>1279.6199999999999</v>
      </c>
      <c r="S464" s="2">
        <v>1931.63</v>
      </c>
      <c r="T464" s="2">
        <v>2206.73</v>
      </c>
      <c r="U464" s="2">
        <v>1934.52</v>
      </c>
      <c r="V464" s="2">
        <v>1424.6</v>
      </c>
      <c r="W464" s="2">
        <v>2504.94</v>
      </c>
      <c r="X464" s="2">
        <v>2182.52</v>
      </c>
      <c r="Y464" s="2">
        <v>2067.8200000000002</v>
      </c>
      <c r="Z464" s="2">
        <v>1733.66</v>
      </c>
      <c r="AA464" s="2">
        <v>1297.5899999999999</v>
      </c>
      <c r="AB464" s="2">
        <v>1874.37</v>
      </c>
      <c r="AC464" s="2">
        <v>2046.97</v>
      </c>
      <c r="AD464" s="2">
        <v>1709.15</v>
      </c>
      <c r="AE464" s="2">
        <v>2154.4699999999998</v>
      </c>
      <c r="AF464" s="2">
        <v>1559.64</v>
      </c>
      <c r="AG464" s="2">
        <v>2147.2800000000002</v>
      </c>
      <c r="AH464" s="2">
        <v>2298.3200000000002</v>
      </c>
      <c r="AI464" s="2">
        <v>2430.6</v>
      </c>
      <c r="AJ464" s="2">
        <v>2231</v>
      </c>
    </row>
    <row r="465" spans="1:36">
      <c r="A465" s="9" t="s">
        <v>74</v>
      </c>
      <c r="B465" s="9" t="str">
        <f>VLOOKUP(Data[[#This Row],[or_product]],Ref_products[],2,FALSE)</f>
        <v>Grain maize</v>
      </c>
      <c r="C465" s="9" t="str">
        <f>VLOOKUP(Data[[#This Row],[MS]],Ref_MS[],2,FALSE)</f>
        <v>Italy</v>
      </c>
      <c r="D465" s="10" t="s">
        <v>38</v>
      </c>
      <c r="E465" s="10" t="s">
        <v>102</v>
      </c>
      <c r="F465" s="10" t="s">
        <v>16</v>
      </c>
      <c r="G465" s="11">
        <f t="shared" si="392"/>
        <v>6402.96</v>
      </c>
      <c r="H465" s="2">
        <v>8029</v>
      </c>
      <c r="I465" s="2">
        <v>7483.5</v>
      </c>
      <c r="J465" s="2">
        <v>8454.2000000000007</v>
      </c>
      <c r="K465" s="2">
        <v>9547.5</v>
      </c>
      <c r="L465" s="2">
        <v>10004.700000000001</v>
      </c>
      <c r="M465" s="2">
        <v>9054.6</v>
      </c>
      <c r="N465" s="2">
        <v>10017.200000000001</v>
      </c>
      <c r="O465" s="2">
        <v>10139.6</v>
      </c>
      <c r="P465" s="2">
        <v>10553.7</v>
      </c>
      <c r="Q465" s="2">
        <v>10554.4</v>
      </c>
      <c r="R465" s="2">
        <v>8702.2999999999993</v>
      </c>
      <c r="S465" s="2">
        <v>11366.9</v>
      </c>
      <c r="T465" s="2">
        <v>10509.8</v>
      </c>
      <c r="U465" s="2">
        <v>9671.2000000000007</v>
      </c>
      <c r="V465" s="2">
        <v>9809.2999999999993</v>
      </c>
      <c r="W465" s="2">
        <v>9722.9</v>
      </c>
      <c r="X465" s="2">
        <v>7877.7</v>
      </c>
      <c r="Y465" s="2">
        <v>8608.4500000000007</v>
      </c>
      <c r="Z465" s="2">
        <v>9752.59</v>
      </c>
      <c r="AA465" s="2">
        <v>7888.67</v>
      </c>
      <c r="AB465" s="2">
        <v>7899.62</v>
      </c>
      <c r="AC465" s="2">
        <v>9250.0499999999993</v>
      </c>
      <c r="AD465" s="2">
        <v>7069.65</v>
      </c>
      <c r="AE465" s="2">
        <v>6839.5</v>
      </c>
      <c r="AF465" s="2">
        <v>6048.5</v>
      </c>
      <c r="AG465" s="2">
        <v>6179.04</v>
      </c>
      <c r="AH465" s="2">
        <v>6258.75</v>
      </c>
      <c r="AI465" s="2">
        <v>6771.09</v>
      </c>
      <c r="AJ465" s="2">
        <v>6060.23</v>
      </c>
    </row>
    <row r="466" spans="1:36">
      <c r="A466" s="9" t="s">
        <v>74</v>
      </c>
      <c r="B466" s="9" t="str">
        <f>VLOOKUP(Data[[#This Row],[or_product]],Ref_products[],2,FALSE)</f>
        <v>Grain maize</v>
      </c>
      <c r="C466" s="9" t="str">
        <f>VLOOKUP(Data[[#This Row],[MS]],Ref_MS[],2,FALSE)</f>
        <v>Cyprus</v>
      </c>
      <c r="D466" s="10" t="s">
        <v>38</v>
      </c>
      <c r="E466" s="10" t="s">
        <v>103</v>
      </c>
      <c r="F466" s="10" t="s">
        <v>17</v>
      </c>
      <c r="G466" s="11">
        <f t="shared" si="392"/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</row>
    <row r="467" spans="1:36">
      <c r="A467" s="9" t="s">
        <v>74</v>
      </c>
      <c r="B467" s="9" t="str">
        <f>VLOOKUP(Data[[#This Row],[or_product]],Ref_products[],2,FALSE)</f>
        <v>Grain maize</v>
      </c>
      <c r="C467" s="9" t="str">
        <f>VLOOKUP(Data[[#This Row],[MS]],Ref_MS[],2,FALSE)</f>
        <v>Latvia</v>
      </c>
      <c r="D467" s="10" t="s">
        <v>38</v>
      </c>
      <c r="E467" s="10" t="s">
        <v>104</v>
      </c>
      <c r="F467" s="10" t="s">
        <v>18</v>
      </c>
      <c r="G467" s="11">
        <f t="shared" si="392"/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</row>
    <row r="468" spans="1:36">
      <c r="A468" s="9" t="s">
        <v>74</v>
      </c>
      <c r="B468" s="9" t="str">
        <f>VLOOKUP(Data[[#This Row],[or_product]],Ref_products[],2,FALSE)</f>
        <v>Grain maize</v>
      </c>
      <c r="C468" s="9" t="str">
        <f>VLOOKUP(Data[[#This Row],[MS]],Ref_MS[],2,FALSE)</f>
        <v>Lithuania</v>
      </c>
      <c r="D468" s="10" t="s">
        <v>38</v>
      </c>
      <c r="E468" s="10" t="s">
        <v>105</v>
      </c>
      <c r="F468" s="10" t="s">
        <v>19</v>
      </c>
      <c r="G468" s="11">
        <f t="shared" ref="G468:G533" si="421">(SUM(AE468:AI468)-MAX(AE468:AI468)-MIN(AE468:AI468))/3</f>
        <v>90.59666666666665</v>
      </c>
      <c r="H468" s="2">
        <v>8</v>
      </c>
      <c r="I468" s="2">
        <v>8</v>
      </c>
      <c r="J468" s="2">
        <v>8</v>
      </c>
      <c r="K468" s="2">
        <v>8</v>
      </c>
      <c r="L468" s="2">
        <v>8</v>
      </c>
      <c r="M468" s="2">
        <v>8</v>
      </c>
      <c r="N468" s="2">
        <v>8</v>
      </c>
      <c r="O468" s="2">
        <v>8</v>
      </c>
      <c r="P468" s="2">
        <v>8</v>
      </c>
      <c r="Q468" s="2">
        <v>8.3000000000000007</v>
      </c>
      <c r="R468" s="2">
        <v>8.6999999999999993</v>
      </c>
      <c r="S468" s="2">
        <v>3</v>
      </c>
      <c r="T468" s="2">
        <v>4.9000000000000004</v>
      </c>
      <c r="U468" s="2">
        <v>4.7</v>
      </c>
      <c r="V468" s="2">
        <v>26</v>
      </c>
      <c r="W468" s="2">
        <v>32</v>
      </c>
      <c r="X468" s="2">
        <v>23.8</v>
      </c>
      <c r="Y468" s="2">
        <v>47.5</v>
      </c>
      <c r="Z468" s="2">
        <v>71.900000000000006</v>
      </c>
      <c r="AA468" s="2">
        <v>78.8</v>
      </c>
      <c r="AB468" s="2">
        <v>127.2</v>
      </c>
      <c r="AC468" s="2">
        <v>115</v>
      </c>
      <c r="AD468" s="2">
        <v>56.34</v>
      </c>
      <c r="AE468" s="2">
        <v>86.23</v>
      </c>
      <c r="AF468" s="2">
        <v>56.97</v>
      </c>
      <c r="AG468" s="2">
        <v>87.59</v>
      </c>
      <c r="AH468" s="2">
        <v>97.97</v>
      </c>
      <c r="AI468" s="2">
        <v>141.69</v>
      </c>
      <c r="AJ468" s="2">
        <v>104.68</v>
      </c>
    </row>
    <row r="469" spans="1:36">
      <c r="A469" s="9" t="s">
        <v>74</v>
      </c>
      <c r="B469" s="9" t="str">
        <f>VLOOKUP(Data[[#This Row],[or_product]],Ref_products[],2,FALSE)</f>
        <v>Grain maize</v>
      </c>
      <c r="C469" s="9" t="str">
        <f>VLOOKUP(Data[[#This Row],[MS]],Ref_MS[],2,FALSE)</f>
        <v>Luxembourg</v>
      </c>
      <c r="D469" s="10" t="s">
        <v>38</v>
      </c>
      <c r="E469" s="10" t="s">
        <v>106</v>
      </c>
      <c r="F469" s="10" t="s">
        <v>20</v>
      </c>
      <c r="G469" s="11">
        <f t="shared" si="421"/>
        <v>0.77333333333333343</v>
      </c>
      <c r="H469" s="2">
        <v>0</v>
      </c>
      <c r="I469" s="2">
        <v>0</v>
      </c>
      <c r="J469" s="2">
        <v>0</v>
      </c>
      <c r="K469" s="2">
        <v>0</v>
      </c>
      <c r="L469" s="2">
        <v>2.2999999999999998</v>
      </c>
      <c r="M469" s="2">
        <v>4.3</v>
      </c>
      <c r="N469" s="2">
        <v>3.1</v>
      </c>
      <c r="O469" s="2">
        <v>2</v>
      </c>
      <c r="P469" s="2">
        <v>4.3</v>
      </c>
      <c r="Q469" s="2">
        <v>2.2999999999999998</v>
      </c>
      <c r="R469" s="2">
        <v>1.9</v>
      </c>
      <c r="S469" s="2">
        <v>3.6</v>
      </c>
      <c r="T469" s="2">
        <v>2.1</v>
      </c>
      <c r="U469" s="2">
        <v>1.9</v>
      </c>
      <c r="V469" s="2">
        <v>2.1</v>
      </c>
      <c r="W469" s="2">
        <v>2.2999999999999998</v>
      </c>
      <c r="X469" s="2">
        <v>2.5</v>
      </c>
      <c r="Y469" s="2">
        <v>3.12</v>
      </c>
      <c r="Z469" s="2">
        <v>2.33</v>
      </c>
      <c r="AA469" s="2">
        <v>1.62</v>
      </c>
      <c r="AB469" s="2">
        <v>2.17</v>
      </c>
      <c r="AC469" s="2">
        <v>1.67</v>
      </c>
      <c r="AD469" s="2">
        <v>0.93</v>
      </c>
      <c r="AE469" s="2">
        <v>0.84</v>
      </c>
      <c r="AF469" s="2">
        <v>0.7</v>
      </c>
      <c r="AG469" s="2">
        <v>0.56999999999999995</v>
      </c>
      <c r="AH469" s="2">
        <v>0.81</v>
      </c>
      <c r="AI469" s="2">
        <v>0.81</v>
      </c>
      <c r="AJ469" s="2">
        <v>0.56999999999999995</v>
      </c>
    </row>
    <row r="470" spans="1:36">
      <c r="A470" s="9" t="s">
        <v>74</v>
      </c>
      <c r="B470" s="9" t="str">
        <f>VLOOKUP(Data[[#This Row],[or_product]],Ref_products[],2,FALSE)</f>
        <v>Grain maize</v>
      </c>
      <c r="C470" s="9" t="str">
        <f>VLOOKUP(Data[[#This Row],[MS]],Ref_MS[],2,FALSE)</f>
        <v>Hungary</v>
      </c>
      <c r="D470" s="10" t="s">
        <v>38</v>
      </c>
      <c r="E470" s="10" t="s">
        <v>107</v>
      </c>
      <c r="F470" s="10" t="s">
        <v>21</v>
      </c>
      <c r="G470" s="11">
        <f t="shared" si="421"/>
        <v>8223.0333333333347</v>
      </c>
      <c r="H470" s="2">
        <v>4044</v>
      </c>
      <c r="I470" s="2">
        <v>4761</v>
      </c>
      <c r="J470" s="2">
        <v>4680</v>
      </c>
      <c r="K470" s="2">
        <v>5989</v>
      </c>
      <c r="L470" s="2">
        <v>6828</v>
      </c>
      <c r="M470" s="2">
        <v>6143.3</v>
      </c>
      <c r="N470" s="2">
        <v>7149.3</v>
      </c>
      <c r="O470" s="2">
        <v>4984.3</v>
      </c>
      <c r="P470" s="2">
        <v>7857.7</v>
      </c>
      <c r="Q470" s="2">
        <v>6120.9</v>
      </c>
      <c r="R470" s="2">
        <v>4532.1000000000004</v>
      </c>
      <c r="S470" s="2">
        <v>8332.4</v>
      </c>
      <c r="T470" s="2">
        <v>9050</v>
      </c>
      <c r="U470" s="2">
        <v>8281.7000000000007</v>
      </c>
      <c r="V470" s="2">
        <v>4026.7</v>
      </c>
      <c r="W470" s="2">
        <v>8897.1</v>
      </c>
      <c r="X470" s="2">
        <v>7528.4</v>
      </c>
      <c r="Y470" s="2">
        <v>6984.87</v>
      </c>
      <c r="Z470" s="2">
        <v>7992.44</v>
      </c>
      <c r="AA470" s="2">
        <v>4762.71</v>
      </c>
      <c r="AB470" s="2">
        <v>6756.44</v>
      </c>
      <c r="AC470" s="2">
        <v>9315.1</v>
      </c>
      <c r="AD470" s="2">
        <v>6632.78</v>
      </c>
      <c r="AE470" s="2">
        <v>8729.92</v>
      </c>
      <c r="AF470" s="2">
        <v>6739.19</v>
      </c>
      <c r="AG470" s="2">
        <v>7976.94</v>
      </c>
      <c r="AH470" s="2">
        <v>8277.81</v>
      </c>
      <c r="AI470" s="2">
        <v>8414.35</v>
      </c>
      <c r="AJ470" s="2">
        <v>6301.37</v>
      </c>
    </row>
    <row r="471" spans="1:36">
      <c r="A471" s="9" t="s">
        <v>74</v>
      </c>
      <c r="B471" s="9" t="str">
        <f>VLOOKUP(Data[[#This Row],[or_product]],Ref_products[],2,FALSE)</f>
        <v>Grain maize</v>
      </c>
      <c r="C471" s="9" t="str">
        <f>VLOOKUP(Data[[#This Row],[MS]],Ref_MS[],2,FALSE)</f>
        <v>Malta</v>
      </c>
      <c r="D471" s="10" t="s">
        <v>38</v>
      </c>
      <c r="E471" s="10" t="s">
        <v>108</v>
      </c>
      <c r="F471" s="10" t="s">
        <v>22</v>
      </c>
      <c r="G471" s="11">
        <f t="shared" si="421"/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</row>
    <row r="472" spans="1:36">
      <c r="A472" s="9" t="s">
        <v>74</v>
      </c>
      <c r="B472" s="9" t="str">
        <f>VLOOKUP(Data[[#This Row],[or_product]],Ref_products[],2,FALSE)</f>
        <v>Grain maize</v>
      </c>
      <c r="C472" s="9" t="str">
        <f>VLOOKUP(Data[[#This Row],[MS]],Ref_MS[],2,FALSE)</f>
        <v>Netherlands</v>
      </c>
      <c r="D472" s="10" t="s">
        <v>38</v>
      </c>
      <c r="E472" s="10" t="s">
        <v>109</v>
      </c>
      <c r="F472" s="10" t="s">
        <v>23</v>
      </c>
      <c r="G472" s="11">
        <f t="shared" si="421"/>
        <v>160.26333333333332</v>
      </c>
      <c r="H472" s="2">
        <v>98.5</v>
      </c>
      <c r="I472" s="2">
        <v>87.2</v>
      </c>
      <c r="J472" s="2">
        <v>63.9</v>
      </c>
      <c r="K472" s="2">
        <v>87</v>
      </c>
      <c r="L472" s="2">
        <v>158.5</v>
      </c>
      <c r="M472" s="2">
        <v>150.69999999999999</v>
      </c>
      <c r="N472" s="2">
        <v>112.2</v>
      </c>
      <c r="O472" s="2">
        <v>223.3</v>
      </c>
      <c r="P472" s="2">
        <v>336.1</v>
      </c>
      <c r="Q472" s="2">
        <v>315.3</v>
      </c>
      <c r="R472" s="2">
        <v>286.39999999999998</v>
      </c>
      <c r="S472" s="2">
        <v>264.7</v>
      </c>
      <c r="T472" s="2">
        <v>253.1</v>
      </c>
      <c r="U472" s="2">
        <v>181.2</v>
      </c>
      <c r="V472" s="2">
        <v>230.6</v>
      </c>
      <c r="W472" s="2">
        <v>252.3</v>
      </c>
      <c r="X472" s="2">
        <v>244.9</v>
      </c>
      <c r="Y472" s="2">
        <v>271</v>
      </c>
      <c r="Z472" s="2">
        <v>279</v>
      </c>
      <c r="AA472" s="2">
        <v>254</v>
      </c>
      <c r="AB472" s="2">
        <v>253</v>
      </c>
      <c r="AC472" s="2">
        <v>240</v>
      </c>
      <c r="AD472" s="2">
        <v>170.97</v>
      </c>
      <c r="AE472" s="2">
        <v>130.75</v>
      </c>
      <c r="AF472" s="2">
        <v>164.67</v>
      </c>
      <c r="AG472" s="2">
        <v>106.78</v>
      </c>
      <c r="AH472" s="2">
        <v>185.37</v>
      </c>
      <c r="AI472" s="2">
        <v>208.3</v>
      </c>
      <c r="AJ472" s="2">
        <v>222.36</v>
      </c>
    </row>
    <row r="473" spans="1:36">
      <c r="A473" s="9" t="s">
        <v>74</v>
      </c>
      <c r="B473" s="9" t="str">
        <f>VLOOKUP(Data[[#This Row],[or_product]],Ref_products[],2,FALSE)</f>
        <v>Grain maize</v>
      </c>
      <c r="C473" s="9" t="str">
        <f>VLOOKUP(Data[[#This Row],[MS]],Ref_MS[],2,FALSE)</f>
        <v>Austria</v>
      </c>
      <c r="D473" s="10" t="s">
        <v>38</v>
      </c>
      <c r="E473" s="10" t="s">
        <v>110</v>
      </c>
      <c r="F473" s="10" t="s">
        <v>24</v>
      </c>
      <c r="G473" s="11">
        <f t="shared" si="421"/>
        <v>2202.936666666667</v>
      </c>
      <c r="H473" s="2">
        <v>1524.5</v>
      </c>
      <c r="I473" s="2">
        <v>1420.6</v>
      </c>
      <c r="J473" s="2">
        <v>1473.7</v>
      </c>
      <c r="K473" s="2">
        <v>1735.6</v>
      </c>
      <c r="L473" s="2">
        <v>1574.6</v>
      </c>
      <c r="M473" s="2">
        <v>1386</v>
      </c>
      <c r="N473" s="2">
        <v>1464.4</v>
      </c>
      <c r="O473" s="2">
        <v>1617.5</v>
      </c>
      <c r="P473" s="2">
        <v>1493</v>
      </c>
      <c r="Q473" s="2">
        <v>1666.6</v>
      </c>
      <c r="R473" s="2">
        <v>1452.1</v>
      </c>
      <c r="S473" s="2">
        <v>1653.7</v>
      </c>
      <c r="T473" s="2">
        <v>1724.8</v>
      </c>
      <c r="U473" s="2">
        <v>1471.7</v>
      </c>
      <c r="V473" s="2">
        <v>1696.5</v>
      </c>
      <c r="W473" s="2">
        <v>2147.1999999999998</v>
      </c>
      <c r="X473" s="2">
        <v>1890.5</v>
      </c>
      <c r="Y473" s="2">
        <v>1955.99</v>
      </c>
      <c r="Z473" s="2">
        <v>2453.13</v>
      </c>
      <c r="AA473" s="2">
        <v>2351.37</v>
      </c>
      <c r="AB473" s="2">
        <v>1639.02</v>
      </c>
      <c r="AC473" s="2">
        <v>2334.39</v>
      </c>
      <c r="AD473" s="2">
        <v>1637.91</v>
      </c>
      <c r="AE473" s="2">
        <v>2179.59</v>
      </c>
      <c r="AF473" s="2">
        <v>2075.98</v>
      </c>
      <c r="AG473" s="2">
        <v>2130.34</v>
      </c>
      <c r="AH473" s="2">
        <v>2298.88</v>
      </c>
      <c r="AI473" s="2">
        <v>2411.9299999999998</v>
      </c>
      <c r="AJ473" s="2">
        <v>2434.9</v>
      </c>
    </row>
    <row r="474" spans="1:36">
      <c r="A474" s="9" t="s">
        <v>74</v>
      </c>
      <c r="B474" s="9" t="str">
        <f>VLOOKUP(Data[[#This Row],[or_product]],Ref_products[],2,FALSE)</f>
        <v>Grain maize</v>
      </c>
      <c r="C474" s="9" t="str">
        <f>VLOOKUP(Data[[#This Row],[MS]],Ref_MS[],2,FALSE)</f>
        <v>Poland</v>
      </c>
      <c r="D474" s="10" t="s">
        <v>38</v>
      </c>
      <c r="E474" s="10" t="s">
        <v>111</v>
      </c>
      <c r="F474" s="10" t="s">
        <v>25</v>
      </c>
      <c r="G474" s="11">
        <f t="shared" si="421"/>
        <v>4076.1733333333336</v>
      </c>
      <c r="H474" s="2">
        <v>289.8</v>
      </c>
      <c r="I474" s="2">
        <v>189</v>
      </c>
      <c r="J474" s="2">
        <v>238.8</v>
      </c>
      <c r="K474" s="2">
        <v>350.1</v>
      </c>
      <c r="L474" s="2">
        <v>416.5</v>
      </c>
      <c r="M474" s="2">
        <v>496.4</v>
      </c>
      <c r="N474" s="2">
        <v>599.4</v>
      </c>
      <c r="O474" s="2">
        <v>923.3</v>
      </c>
      <c r="P474" s="2">
        <v>1361.9</v>
      </c>
      <c r="Q474" s="2">
        <v>1962</v>
      </c>
      <c r="R474" s="2">
        <v>1883.7</v>
      </c>
      <c r="S474" s="2">
        <v>2344</v>
      </c>
      <c r="T474" s="2">
        <v>1945.4</v>
      </c>
      <c r="U474" s="2">
        <v>1260.7</v>
      </c>
      <c r="V474" s="2">
        <v>1722.3</v>
      </c>
      <c r="W474" s="2">
        <v>1844.4</v>
      </c>
      <c r="X474" s="2">
        <v>1706.6</v>
      </c>
      <c r="Y474" s="2">
        <v>1994.4</v>
      </c>
      <c r="Z474" s="2">
        <v>2392.1</v>
      </c>
      <c r="AA474" s="2">
        <v>3995.9</v>
      </c>
      <c r="AB474" s="2">
        <v>4039.7</v>
      </c>
      <c r="AC474" s="2">
        <v>4468.3999999999996</v>
      </c>
      <c r="AD474" s="2">
        <v>3156.2</v>
      </c>
      <c r="AE474" s="2">
        <v>4342.8999999999996</v>
      </c>
      <c r="AF474" s="2">
        <v>4021.59</v>
      </c>
      <c r="AG474" s="2">
        <v>3864.03</v>
      </c>
      <c r="AH474" s="2">
        <v>3734.02</v>
      </c>
      <c r="AI474" s="2">
        <v>6821.56</v>
      </c>
      <c r="AJ474" s="2">
        <v>7460.71</v>
      </c>
    </row>
    <row r="475" spans="1:36">
      <c r="A475" s="9" t="s">
        <v>74</v>
      </c>
      <c r="B475" s="9" t="str">
        <f>VLOOKUP(Data[[#This Row],[or_product]],Ref_products[],2,FALSE)</f>
        <v>Grain maize</v>
      </c>
      <c r="C475" s="9" t="str">
        <f>VLOOKUP(Data[[#This Row],[MS]],Ref_MS[],2,FALSE)</f>
        <v>Portugal</v>
      </c>
      <c r="D475" s="10" t="s">
        <v>38</v>
      </c>
      <c r="E475" s="10" t="s">
        <v>112</v>
      </c>
      <c r="F475" s="10" t="s">
        <v>1</v>
      </c>
      <c r="G475" s="11">
        <f t="shared" si="421"/>
        <v>723.20333333333338</v>
      </c>
      <c r="H475" s="2">
        <v>638.1</v>
      </c>
      <c r="I475" s="2">
        <v>726</v>
      </c>
      <c r="J475" s="2">
        <v>766</v>
      </c>
      <c r="K475" s="2">
        <v>854</v>
      </c>
      <c r="L475" s="2">
        <v>913</v>
      </c>
      <c r="M475" s="2">
        <v>1023.9</v>
      </c>
      <c r="N475" s="2">
        <v>935</v>
      </c>
      <c r="O475" s="2">
        <v>881.59</v>
      </c>
      <c r="P475" s="2">
        <v>912.14</v>
      </c>
      <c r="Q475" s="2">
        <v>802.71</v>
      </c>
      <c r="R475" s="2">
        <v>803.9</v>
      </c>
      <c r="S475" s="2">
        <v>794.82</v>
      </c>
      <c r="T475" s="2">
        <v>514.41999999999996</v>
      </c>
      <c r="U475" s="2">
        <v>542.62</v>
      </c>
      <c r="V475" s="2">
        <v>616.91999999999996</v>
      </c>
      <c r="W475" s="2">
        <v>701.61</v>
      </c>
      <c r="X475" s="2">
        <v>634.07000000000005</v>
      </c>
      <c r="Y475" s="2">
        <v>626.22</v>
      </c>
      <c r="Z475" s="2">
        <v>810.27</v>
      </c>
      <c r="AA475" s="2">
        <v>848.66</v>
      </c>
      <c r="AB475" s="2">
        <v>929.54</v>
      </c>
      <c r="AC475" s="2">
        <v>896.99</v>
      </c>
      <c r="AD475" s="2">
        <v>827.54</v>
      </c>
      <c r="AE475" s="2">
        <v>710.63</v>
      </c>
      <c r="AF475" s="2">
        <v>745.12</v>
      </c>
      <c r="AG475" s="2">
        <v>713.86</v>
      </c>
      <c r="AH475" s="2">
        <v>755.13</v>
      </c>
      <c r="AI475" s="2">
        <v>682.09</v>
      </c>
      <c r="AJ475" s="2">
        <v>716.18</v>
      </c>
    </row>
    <row r="476" spans="1:36">
      <c r="A476" s="9" t="s">
        <v>74</v>
      </c>
      <c r="B476" s="9" t="str">
        <f>VLOOKUP(Data[[#This Row],[or_product]],Ref_products[],2,FALSE)</f>
        <v>Grain maize</v>
      </c>
      <c r="C476" s="9" t="str">
        <f>VLOOKUP(Data[[#This Row],[MS]],Ref_MS[],2,FALSE)</f>
        <v>Romania</v>
      </c>
      <c r="D476" s="10" t="s">
        <v>38</v>
      </c>
      <c r="E476" s="10" t="s">
        <v>113</v>
      </c>
      <c r="F476" s="10" t="s">
        <v>26</v>
      </c>
      <c r="G476" s="11">
        <f t="shared" si="421"/>
        <v>14233.556666666665</v>
      </c>
      <c r="H476" s="2">
        <v>7987.5</v>
      </c>
      <c r="I476" s="2">
        <v>9343.2000000000007</v>
      </c>
      <c r="J476" s="2">
        <v>9923.1</v>
      </c>
      <c r="K476" s="2">
        <v>9607.9</v>
      </c>
      <c r="L476" s="2">
        <v>12679.7</v>
      </c>
      <c r="M476" s="2">
        <v>8623.4</v>
      </c>
      <c r="N476" s="2">
        <v>10934.8</v>
      </c>
      <c r="O476" s="2">
        <v>4897.6000000000004</v>
      </c>
      <c r="P476" s="2">
        <v>9119.19</v>
      </c>
      <c r="Q476" s="2">
        <v>8399.7800000000007</v>
      </c>
      <c r="R476" s="2">
        <v>9576.99</v>
      </c>
      <c r="S476" s="2">
        <v>14541.56</v>
      </c>
      <c r="T476" s="2">
        <v>10388.5</v>
      </c>
      <c r="U476" s="2">
        <v>8984.73</v>
      </c>
      <c r="V476" s="2">
        <v>3853.92</v>
      </c>
      <c r="W476" s="2">
        <v>7849.08</v>
      </c>
      <c r="X476" s="2">
        <v>7973.26</v>
      </c>
      <c r="Y476" s="2">
        <v>9042.0300000000007</v>
      </c>
      <c r="Z476" s="2">
        <v>11717.59</v>
      </c>
      <c r="AA476" s="2">
        <v>5953.35</v>
      </c>
      <c r="AB476" s="2">
        <v>11305.1</v>
      </c>
      <c r="AC476" s="2">
        <v>11988.55</v>
      </c>
      <c r="AD476" s="2">
        <v>9021.4</v>
      </c>
      <c r="AE476" s="2">
        <v>10746.39</v>
      </c>
      <c r="AF476" s="2">
        <v>14326.1</v>
      </c>
      <c r="AG476" s="2">
        <v>18663.939999999999</v>
      </c>
      <c r="AH476" s="2">
        <v>17432.22</v>
      </c>
      <c r="AI476" s="2">
        <v>10942.35</v>
      </c>
      <c r="AJ476" s="2">
        <v>15186.12</v>
      </c>
    </row>
    <row r="477" spans="1:36">
      <c r="A477" s="9" t="s">
        <v>74</v>
      </c>
      <c r="B477" s="9" t="str">
        <f>VLOOKUP(Data[[#This Row],[or_product]],Ref_products[],2,FALSE)</f>
        <v>Grain maize</v>
      </c>
      <c r="C477" s="9" t="str">
        <f>VLOOKUP(Data[[#This Row],[MS]],Ref_MS[],2,FALSE)</f>
        <v>Slovenia</v>
      </c>
      <c r="D477" s="10" t="s">
        <v>38</v>
      </c>
      <c r="E477" s="10" t="s">
        <v>114</v>
      </c>
      <c r="F477" s="10" t="s">
        <v>27</v>
      </c>
      <c r="G477" s="11">
        <f t="shared" si="421"/>
        <v>352.3533333333333</v>
      </c>
      <c r="H477" s="2">
        <v>238.3</v>
      </c>
      <c r="I477" s="2">
        <v>311.89999999999998</v>
      </c>
      <c r="J477" s="2">
        <v>296.3</v>
      </c>
      <c r="K477" s="2">
        <v>296.89999999999998</v>
      </c>
      <c r="L477" s="2">
        <v>355.3</v>
      </c>
      <c r="M477" s="2">
        <v>333.5</v>
      </c>
      <c r="N477" s="2">
        <v>308</v>
      </c>
      <c r="O477" s="2">
        <v>282.39</v>
      </c>
      <c r="P477" s="2">
        <v>257.55</v>
      </c>
      <c r="Q477" s="2">
        <v>371.37</v>
      </c>
      <c r="R477" s="2">
        <v>224.22</v>
      </c>
      <c r="S477" s="2">
        <v>357.62</v>
      </c>
      <c r="T477" s="2">
        <v>351.17</v>
      </c>
      <c r="U477" s="2">
        <v>276.11</v>
      </c>
      <c r="V477" s="2">
        <v>308.26</v>
      </c>
      <c r="W477" s="2">
        <v>319.89999999999998</v>
      </c>
      <c r="X477" s="2">
        <v>302.60000000000002</v>
      </c>
      <c r="Y477" s="2">
        <v>311.12</v>
      </c>
      <c r="Z477" s="2">
        <v>349.03</v>
      </c>
      <c r="AA477" s="2">
        <v>277.36</v>
      </c>
      <c r="AB477" s="2">
        <v>226.63</v>
      </c>
      <c r="AC477" s="2">
        <v>350.73</v>
      </c>
      <c r="AD477" s="2">
        <v>338.71</v>
      </c>
      <c r="AE477" s="2">
        <v>346.21</v>
      </c>
      <c r="AF477" s="2">
        <v>272.18</v>
      </c>
      <c r="AG477" s="2">
        <v>350.49</v>
      </c>
      <c r="AH477" s="2">
        <v>360.36</v>
      </c>
      <c r="AI477" s="2">
        <v>429.93</v>
      </c>
      <c r="AJ477" s="2">
        <v>391.46</v>
      </c>
    </row>
    <row r="478" spans="1:36">
      <c r="A478" s="9" t="s">
        <v>74</v>
      </c>
      <c r="B478" s="9" t="str">
        <f>VLOOKUP(Data[[#This Row],[or_product]],Ref_products[],2,FALSE)</f>
        <v>Grain maize</v>
      </c>
      <c r="C478" s="9" t="str">
        <f>VLOOKUP(Data[[#This Row],[MS]],Ref_MS[],2,FALSE)</f>
        <v>Slovakia</v>
      </c>
      <c r="D478" s="10" t="s">
        <v>38</v>
      </c>
      <c r="E478" s="10" t="s">
        <v>115</v>
      </c>
      <c r="F478" s="10" t="s">
        <v>28</v>
      </c>
      <c r="G478" s="11">
        <f t="shared" si="421"/>
        <v>1534.4399999999998</v>
      </c>
      <c r="H478" s="2">
        <v>673.7</v>
      </c>
      <c r="I478" s="2">
        <v>520.9</v>
      </c>
      <c r="J478" s="2">
        <v>596.6</v>
      </c>
      <c r="K478" s="2">
        <v>750</v>
      </c>
      <c r="L478" s="2">
        <v>818.7</v>
      </c>
      <c r="M478" s="2">
        <v>637.4</v>
      </c>
      <c r="N478" s="2">
        <v>779.3</v>
      </c>
      <c r="O478" s="2">
        <v>440.4</v>
      </c>
      <c r="P478" s="2">
        <v>616</v>
      </c>
      <c r="Q478" s="2">
        <v>753.8</v>
      </c>
      <c r="R478" s="2">
        <v>601.4</v>
      </c>
      <c r="S478" s="2">
        <v>862.4</v>
      </c>
      <c r="T478" s="2">
        <v>1074</v>
      </c>
      <c r="U478" s="2">
        <v>838.3</v>
      </c>
      <c r="V478" s="2">
        <v>623.9</v>
      </c>
      <c r="W478" s="2">
        <v>1260.5999999999999</v>
      </c>
      <c r="X478" s="2">
        <v>988.1</v>
      </c>
      <c r="Y478" s="2">
        <v>921.31</v>
      </c>
      <c r="Z478" s="2">
        <v>1444.4</v>
      </c>
      <c r="AA478" s="2">
        <v>1170.3499999999999</v>
      </c>
      <c r="AB478" s="2">
        <v>1123.31</v>
      </c>
      <c r="AC478" s="2">
        <v>1814.11</v>
      </c>
      <c r="AD478" s="2">
        <v>929.23</v>
      </c>
      <c r="AE478" s="2">
        <v>1710.18</v>
      </c>
      <c r="AF478" s="2">
        <v>1066.19</v>
      </c>
      <c r="AG478" s="2">
        <v>1515.84</v>
      </c>
      <c r="AH478" s="2">
        <v>1444.81</v>
      </c>
      <c r="AI478" s="2">
        <v>1642.67</v>
      </c>
      <c r="AJ478" s="2">
        <v>1598.22</v>
      </c>
    </row>
    <row r="479" spans="1:36">
      <c r="A479" s="9" t="s">
        <v>74</v>
      </c>
      <c r="B479" s="9" t="str">
        <f>VLOOKUP(Data[[#This Row],[or_product]],Ref_products[],2,FALSE)</f>
        <v>Grain maize</v>
      </c>
      <c r="C479" s="9" t="str">
        <f>VLOOKUP(Data[[#This Row],[MS]],Ref_MS[],2,FALSE)</f>
        <v>Finland</v>
      </c>
      <c r="D479" s="10" t="s">
        <v>38</v>
      </c>
      <c r="E479" s="10" t="s">
        <v>116</v>
      </c>
      <c r="F479" s="10" t="s">
        <v>29</v>
      </c>
      <c r="G479" s="11">
        <f t="shared" si="421"/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</row>
    <row r="480" spans="1:36">
      <c r="A480" s="9" t="s">
        <v>74</v>
      </c>
      <c r="B480" s="9" t="str">
        <f>VLOOKUP(Data[[#This Row],[or_product]],Ref_products[],2,FALSE)</f>
        <v>Grain maize</v>
      </c>
      <c r="C480" s="9" t="str">
        <f>VLOOKUP(Data[[#This Row],[MS]],Ref_MS[],2,FALSE)</f>
        <v>Sweden</v>
      </c>
      <c r="D480" s="10" t="s">
        <v>38</v>
      </c>
      <c r="E480" s="10" t="s">
        <v>117</v>
      </c>
      <c r="F480" s="10" t="s">
        <v>30</v>
      </c>
      <c r="G480" s="11">
        <f t="shared" si="421"/>
        <v>10.866666666666667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8.3000000000000007</v>
      </c>
      <c r="Y480" s="2">
        <v>7.5</v>
      </c>
      <c r="Z480" s="2">
        <v>16</v>
      </c>
      <c r="AA480" s="2">
        <v>14.6</v>
      </c>
      <c r="AB480" s="2">
        <v>7.4</v>
      </c>
      <c r="AC480" s="2">
        <v>7.1</v>
      </c>
      <c r="AD480" s="2">
        <v>6.4</v>
      </c>
      <c r="AE480" s="2">
        <v>13.8</v>
      </c>
      <c r="AF480" s="2">
        <v>8.8000000000000007</v>
      </c>
      <c r="AG480" s="2">
        <v>4.5999999999999996</v>
      </c>
      <c r="AH480" s="2">
        <v>11.3</v>
      </c>
      <c r="AI480" s="2">
        <v>12.5</v>
      </c>
      <c r="AJ480" s="2">
        <v>13.3</v>
      </c>
    </row>
    <row r="481" spans="1:36">
      <c r="A481" s="9" t="s">
        <v>74</v>
      </c>
      <c r="B481" s="9" t="str">
        <f>VLOOKUP(Data[[#This Row],[or_product]],Ref_products[],2,FALSE)</f>
        <v>Grain maize</v>
      </c>
      <c r="C481" s="9" t="str">
        <f>VLOOKUP(Data[[#This Row],[MS]],Ref_MS[],2,FALSE)</f>
        <v>United Kingdom</v>
      </c>
      <c r="D481" s="10" t="s">
        <v>38</v>
      </c>
      <c r="E481" s="10" t="s">
        <v>118</v>
      </c>
      <c r="F481" s="10" t="s">
        <v>31</v>
      </c>
      <c r="G481" s="11">
        <f t="shared" si="421"/>
        <v>29.723333333333329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70.650000000000006</v>
      </c>
      <c r="AB481" s="2">
        <v>84.86</v>
      </c>
      <c r="AC481" s="2">
        <v>0</v>
      </c>
      <c r="AD481" s="2">
        <v>22</v>
      </c>
      <c r="AE481" s="2">
        <v>20</v>
      </c>
      <c r="AF481" s="2">
        <v>22</v>
      </c>
      <c r="AG481" s="2">
        <v>32</v>
      </c>
      <c r="AH481" s="2">
        <v>35.17</v>
      </c>
      <c r="AI481" s="2">
        <v>35.97</v>
      </c>
      <c r="AJ481" s="2">
        <v>0</v>
      </c>
    </row>
    <row r="482" spans="1:36">
      <c r="A482" s="9" t="s">
        <v>74</v>
      </c>
      <c r="B482" s="9" t="str">
        <f>VLOOKUP(Data[[#This Row],[or_product]],Ref_products[],2,FALSE)</f>
        <v>Sorghum</v>
      </c>
      <c r="C482" s="9" t="str">
        <f>VLOOKUP(Data[[#This Row],[MS]],Ref_MS[],2,FALSE)</f>
        <v>EU-27</v>
      </c>
      <c r="D482" s="10" t="s">
        <v>39</v>
      </c>
      <c r="E482" s="10" t="s">
        <v>88</v>
      </c>
      <c r="F482" s="10" t="s">
        <v>89</v>
      </c>
      <c r="G482" s="11">
        <f t="shared" si="421"/>
        <v>855.83333333333337</v>
      </c>
      <c r="H482" s="2">
        <v>772.8</v>
      </c>
      <c r="I482" s="2">
        <v>595.6</v>
      </c>
      <c r="J482" s="2">
        <v>510.7</v>
      </c>
      <c r="K482" s="2">
        <v>607.89999999999986</v>
      </c>
      <c r="L482" s="2">
        <v>691.3</v>
      </c>
      <c r="M482" s="2">
        <v>595.29999999999995</v>
      </c>
      <c r="N482" s="2">
        <v>572.1</v>
      </c>
      <c r="O482" s="2">
        <v>630.07999999999993</v>
      </c>
      <c r="P482" s="2">
        <v>652.59</v>
      </c>
      <c r="Q482" s="2">
        <v>714.31999999999994</v>
      </c>
      <c r="R482" s="2">
        <v>428.11</v>
      </c>
      <c r="S482" s="2">
        <v>542.15</v>
      </c>
      <c r="T482" s="2">
        <v>492.84999999999997</v>
      </c>
      <c r="U482" s="2">
        <v>565.63</v>
      </c>
      <c r="V482" s="2">
        <v>523.09</v>
      </c>
      <c r="W482" s="2">
        <v>516.44999999999993</v>
      </c>
      <c r="X482" s="2">
        <v>609.61</v>
      </c>
      <c r="Y482" s="2">
        <v>614.29999999999995</v>
      </c>
      <c r="Z482" s="2">
        <v>678.59</v>
      </c>
      <c r="AA482" s="2">
        <v>496.6</v>
      </c>
      <c r="AB482" s="2">
        <v>729.12000000000012</v>
      </c>
      <c r="AC482" s="2">
        <v>931.95999999999992</v>
      </c>
      <c r="AD482" s="2">
        <v>720.15</v>
      </c>
      <c r="AE482" s="2">
        <v>687.97</v>
      </c>
      <c r="AF482" s="2">
        <v>718.67</v>
      </c>
      <c r="AG482" s="2">
        <v>833.11</v>
      </c>
      <c r="AH482" s="2">
        <v>1015.7199999999999</v>
      </c>
      <c r="AI482" s="2">
        <v>1125.6499999999999</v>
      </c>
      <c r="AJ482" s="2">
        <v>937.75</v>
      </c>
    </row>
    <row r="483" spans="1:36">
      <c r="A483" s="9" t="s">
        <v>74</v>
      </c>
      <c r="B483" s="9" t="str">
        <f>VLOOKUP(Data[[#This Row],[or_product]],Ref_products[],2,FALSE)</f>
        <v>Sorghum</v>
      </c>
      <c r="C483" s="9" t="str">
        <f>VLOOKUP(Data[[#This Row],[MS]],Ref_MS[],2,FALSE)</f>
        <v>EU-28</v>
      </c>
      <c r="D483" s="10" t="s">
        <v>39</v>
      </c>
      <c r="E483" s="10" t="s">
        <v>6</v>
      </c>
      <c r="F483" s="10" t="s">
        <v>5</v>
      </c>
      <c r="G483" s="11">
        <f>(SUM(AE483:AI483)-MAX(AE483:AI483)-MIN(AE483:AI483))/3</f>
        <v>855.83333333333337</v>
      </c>
      <c r="H483" s="12">
        <f>H482+H511</f>
        <v>772.8</v>
      </c>
      <c r="I483" s="12">
        <f t="shared" ref="I483" si="422">I482+I511</f>
        <v>595.6</v>
      </c>
      <c r="J483" s="12">
        <f t="shared" ref="J483" si="423">J482+J511</f>
        <v>510.7</v>
      </c>
      <c r="K483" s="12">
        <f t="shared" ref="K483" si="424">K482+K511</f>
        <v>607.89999999999986</v>
      </c>
      <c r="L483" s="12">
        <f t="shared" ref="L483" si="425">L482+L511</f>
        <v>691.3</v>
      </c>
      <c r="M483" s="12">
        <f t="shared" ref="M483" si="426">M482+M511</f>
        <v>595.29999999999995</v>
      </c>
      <c r="N483" s="12">
        <f t="shared" ref="N483" si="427">N482+N511</f>
        <v>572.1</v>
      </c>
      <c r="O483" s="12">
        <f t="shared" ref="O483" si="428">O482+O511</f>
        <v>630.07999999999993</v>
      </c>
      <c r="P483" s="12">
        <f t="shared" ref="P483" si="429">P482+P511</f>
        <v>652.59</v>
      </c>
      <c r="Q483" s="12">
        <f t="shared" ref="Q483" si="430">Q482+Q511</f>
        <v>714.31999999999994</v>
      </c>
      <c r="R483" s="12">
        <f t="shared" ref="R483" si="431">R482+R511</f>
        <v>428.11</v>
      </c>
      <c r="S483" s="12">
        <f t="shared" ref="S483" si="432">S482+S511</f>
        <v>542.15</v>
      </c>
      <c r="T483" s="12">
        <f t="shared" ref="T483" si="433">T482+T511</f>
        <v>492.84999999999997</v>
      </c>
      <c r="U483" s="12">
        <f t="shared" ref="U483" si="434">U482+U511</f>
        <v>565.63</v>
      </c>
      <c r="V483" s="12">
        <f t="shared" ref="V483" si="435">V482+V511</f>
        <v>523.09</v>
      </c>
      <c r="W483" s="12">
        <f t="shared" ref="W483" si="436">W482+W511</f>
        <v>516.44999999999993</v>
      </c>
      <c r="X483" s="12">
        <f t="shared" ref="X483" si="437">X482+X511</f>
        <v>609.61</v>
      </c>
      <c r="Y483" s="12">
        <f t="shared" ref="Y483" si="438">Y482+Y511</f>
        <v>614.29999999999995</v>
      </c>
      <c r="Z483" s="12">
        <f t="shared" ref="Z483" si="439">Z482+Z511</f>
        <v>678.59</v>
      </c>
      <c r="AA483" s="12">
        <f t="shared" ref="AA483" si="440">AA482+AA511</f>
        <v>496.6</v>
      </c>
      <c r="AB483" s="12">
        <f t="shared" ref="AB483" si="441">AB482+AB511</f>
        <v>729.12000000000012</v>
      </c>
      <c r="AC483" s="12">
        <f t="shared" ref="AC483" si="442">AC482+AC511</f>
        <v>931.95999999999992</v>
      </c>
      <c r="AD483" s="12">
        <f t="shared" ref="AD483" si="443">AD482+AD511</f>
        <v>720.15</v>
      </c>
      <c r="AE483" s="12">
        <f t="shared" ref="AE483" si="444">AE482+AE511</f>
        <v>687.97</v>
      </c>
      <c r="AF483" s="12">
        <f t="shared" ref="AF483" si="445">AF482+AF511</f>
        <v>718.67</v>
      </c>
      <c r="AG483" s="12">
        <f t="shared" ref="AG483" si="446">AG482+AG511</f>
        <v>833.11</v>
      </c>
      <c r="AH483" s="12">
        <f t="shared" ref="AH483" si="447">AH482+AH511</f>
        <v>1015.7199999999999</v>
      </c>
      <c r="AI483" s="7">
        <f t="shared" ref="AI483" si="448">AI482+AI511</f>
        <v>1125.6499999999999</v>
      </c>
    </row>
    <row r="484" spans="1:36">
      <c r="A484" s="9" t="s">
        <v>74</v>
      </c>
      <c r="B484" s="9" t="str">
        <f>VLOOKUP(Data[[#This Row],[or_product]],Ref_products[],2,FALSE)</f>
        <v>Sorghum</v>
      </c>
      <c r="C484" s="9" t="str">
        <f>VLOOKUP(Data[[#This Row],[MS]],Ref_MS[],2,FALSE)</f>
        <v>Belgium</v>
      </c>
      <c r="D484" s="10" t="s">
        <v>39</v>
      </c>
      <c r="E484" s="10" t="s">
        <v>90</v>
      </c>
      <c r="F484" s="10" t="s">
        <v>7</v>
      </c>
      <c r="G484" s="11">
        <f t="shared" si="421"/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</row>
    <row r="485" spans="1:36">
      <c r="A485" s="9" t="s">
        <v>74</v>
      </c>
      <c r="B485" s="9" t="str">
        <f>VLOOKUP(Data[[#This Row],[or_product]],Ref_products[],2,FALSE)</f>
        <v>Sorghum</v>
      </c>
      <c r="C485" s="9" t="str">
        <f>VLOOKUP(Data[[#This Row],[MS]],Ref_MS[],2,FALSE)</f>
        <v>Bulgaria</v>
      </c>
      <c r="D485" s="10" t="s">
        <v>39</v>
      </c>
      <c r="E485" s="10" t="s">
        <v>91</v>
      </c>
      <c r="F485" s="10" t="s">
        <v>8</v>
      </c>
      <c r="G485" s="11">
        <f t="shared" si="421"/>
        <v>15.433333333333335</v>
      </c>
      <c r="H485" s="2">
        <v>1</v>
      </c>
      <c r="I485" s="2">
        <v>1</v>
      </c>
      <c r="J485" s="2">
        <v>1</v>
      </c>
      <c r="K485" s="2">
        <v>1</v>
      </c>
      <c r="L485" s="2">
        <v>1</v>
      </c>
      <c r="M485" s="2">
        <v>0.7</v>
      </c>
      <c r="N485" s="2">
        <v>1.3</v>
      </c>
      <c r="O485" s="2">
        <v>0.4</v>
      </c>
      <c r="P485" s="2">
        <v>1.9</v>
      </c>
      <c r="Q485" s="2">
        <v>9</v>
      </c>
      <c r="R485" s="2">
        <v>5.9</v>
      </c>
      <c r="S485" s="2">
        <v>6.4</v>
      </c>
      <c r="T485" s="2">
        <v>3.2</v>
      </c>
      <c r="U485" s="2">
        <v>2.7</v>
      </c>
      <c r="V485" s="2">
        <v>1.8</v>
      </c>
      <c r="W485" s="2">
        <v>3.4</v>
      </c>
      <c r="X485" s="2">
        <v>1.8</v>
      </c>
      <c r="Y485" s="2">
        <v>8.61</v>
      </c>
      <c r="Z485" s="2">
        <v>5.55</v>
      </c>
      <c r="AA485" s="2">
        <v>10.8</v>
      </c>
      <c r="AB485" s="2">
        <v>11.63</v>
      </c>
      <c r="AC485" s="2">
        <v>18.350000000000001</v>
      </c>
      <c r="AD485" s="2">
        <v>17.04</v>
      </c>
      <c r="AE485" s="2">
        <v>7.71</v>
      </c>
      <c r="AF485" s="2">
        <v>12.22</v>
      </c>
      <c r="AG485" s="2">
        <v>36.17</v>
      </c>
      <c r="AH485" s="2">
        <v>22.9</v>
      </c>
      <c r="AI485" s="2">
        <v>11.18</v>
      </c>
      <c r="AJ485" s="2">
        <v>13</v>
      </c>
    </row>
    <row r="486" spans="1:36">
      <c r="A486" s="9" t="s">
        <v>74</v>
      </c>
      <c r="B486" s="9" t="str">
        <f>VLOOKUP(Data[[#This Row],[or_product]],Ref_products[],2,FALSE)</f>
        <v>Sorghum</v>
      </c>
      <c r="C486" s="9" t="str">
        <f>VLOOKUP(Data[[#This Row],[MS]],Ref_MS[],2,FALSE)</f>
        <v>Czech Republic</v>
      </c>
      <c r="D486" s="10" t="s">
        <v>39</v>
      </c>
      <c r="E486" s="10" t="s">
        <v>92</v>
      </c>
      <c r="F486" s="10" t="s">
        <v>93</v>
      </c>
      <c r="G486" s="11">
        <f t="shared" si="421"/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</row>
    <row r="487" spans="1:36">
      <c r="A487" s="9" t="s">
        <v>74</v>
      </c>
      <c r="B487" s="9" t="str">
        <f>VLOOKUP(Data[[#This Row],[or_product]],Ref_products[],2,FALSE)</f>
        <v>Sorghum</v>
      </c>
      <c r="C487" s="9" t="str">
        <f>VLOOKUP(Data[[#This Row],[MS]],Ref_MS[],2,FALSE)</f>
        <v>Denmark</v>
      </c>
      <c r="D487" s="10" t="s">
        <v>39</v>
      </c>
      <c r="E487" s="10" t="s">
        <v>94</v>
      </c>
      <c r="F487" s="10" t="s">
        <v>10</v>
      </c>
      <c r="G487" s="11">
        <f t="shared" si="421"/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</row>
    <row r="488" spans="1:36">
      <c r="A488" s="9" t="s">
        <v>74</v>
      </c>
      <c r="B488" s="9" t="str">
        <f>VLOOKUP(Data[[#This Row],[or_product]],Ref_products[],2,FALSE)</f>
        <v>Sorghum</v>
      </c>
      <c r="C488" s="9" t="str">
        <f>VLOOKUP(Data[[#This Row],[MS]],Ref_MS[],2,FALSE)</f>
        <v>Germany</v>
      </c>
      <c r="D488" s="10" t="s">
        <v>39</v>
      </c>
      <c r="E488" s="10" t="s">
        <v>95</v>
      </c>
      <c r="F488" s="10" t="s">
        <v>11</v>
      </c>
      <c r="G488" s="11">
        <f t="shared" si="421"/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</row>
    <row r="489" spans="1:36">
      <c r="A489" s="9" t="s">
        <v>74</v>
      </c>
      <c r="B489" s="9" t="str">
        <f>VLOOKUP(Data[[#This Row],[or_product]],Ref_products[],2,FALSE)</f>
        <v>Sorghum</v>
      </c>
      <c r="C489" s="9" t="str">
        <f>VLOOKUP(Data[[#This Row],[MS]],Ref_MS[],2,FALSE)</f>
        <v>Estonia</v>
      </c>
      <c r="D489" s="10" t="s">
        <v>39</v>
      </c>
      <c r="E489" s="10" t="s">
        <v>96</v>
      </c>
      <c r="F489" s="10" t="s">
        <v>12</v>
      </c>
      <c r="G489" s="11">
        <f t="shared" si="421"/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</row>
    <row r="490" spans="1:36">
      <c r="A490" s="9" t="s">
        <v>74</v>
      </c>
      <c r="B490" s="9" t="str">
        <f>VLOOKUP(Data[[#This Row],[or_product]],Ref_products[],2,FALSE)</f>
        <v>Sorghum</v>
      </c>
      <c r="C490" s="9" t="str">
        <f>VLOOKUP(Data[[#This Row],[MS]],Ref_MS[],2,FALSE)</f>
        <v>Ireland</v>
      </c>
      <c r="D490" s="10" t="s">
        <v>39</v>
      </c>
      <c r="E490" s="10" t="s">
        <v>97</v>
      </c>
      <c r="F490" s="10" t="s">
        <v>13</v>
      </c>
      <c r="G490" s="11">
        <f t="shared" si="421"/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</row>
    <row r="491" spans="1:36">
      <c r="A491" s="9" t="s">
        <v>74</v>
      </c>
      <c r="B491" s="9" t="str">
        <f>VLOOKUP(Data[[#This Row],[or_product]],Ref_products[],2,FALSE)</f>
        <v>Sorghum</v>
      </c>
      <c r="C491" s="9" t="str">
        <f>VLOOKUP(Data[[#This Row],[MS]],Ref_MS[],2,FALSE)</f>
        <v>Greece</v>
      </c>
      <c r="D491" s="10" t="s">
        <v>39</v>
      </c>
      <c r="E491" s="10" t="s">
        <v>98</v>
      </c>
      <c r="F491" s="10" t="s">
        <v>14</v>
      </c>
      <c r="G491" s="11">
        <f t="shared" si="421"/>
        <v>7.4899999999999993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0.1</v>
      </c>
      <c r="P491" s="2">
        <v>0.11</v>
      </c>
      <c r="Q491" s="2">
        <v>0.16</v>
      </c>
      <c r="R491" s="2">
        <v>0.12</v>
      </c>
      <c r="S491" s="2">
        <v>0.18</v>
      </c>
      <c r="T491" s="2">
        <v>0.14000000000000001</v>
      </c>
      <c r="U491" s="2">
        <v>0.2</v>
      </c>
      <c r="V491" s="2">
        <v>0.2</v>
      </c>
      <c r="W491" s="2">
        <v>0.15</v>
      </c>
      <c r="X491" s="2">
        <v>0.17</v>
      </c>
      <c r="Y491" s="2">
        <v>0.12</v>
      </c>
      <c r="Z491" s="2">
        <v>0.84</v>
      </c>
      <c r="AA491" s="2">
        <v>0.76</v>
      </c>
      <c r="AB491" s="2">
        <v>1.76</v>
      </c>
      <c r="AC491" s="2">
        <v>6.63</v>
      </c>
      <c r="AD491" s="2">
        <v>10.27</v>
      </c>
      <c r="AE491" s="2">
        <v>6.9</v>
      </c>
      <c r="AF491" s="2">
        <v>8.64</v>
      </c>
      <c r="AG491" s="2">
        <v>7.64</v>
      </c>
      <c r="AH491" s="2">
        <v>7.44</v>
      </c>
      <c r="AI491" s="2">
        <v>7.39</v>
      </c>
      <c r="AJ491" s="2">
        <v>7.5</v>
      </c>
    </row>
    <row r="492" spans="1:36">
      <c r="A492" s="9" t="s">
        <v>74</v>
      </c>
      <c r="B492" s="9" t="str">
        <f>VLOOKUP(Data[[#This Row],[or_product]],Ref_products[],2,FALSE)</f>
        <v>Sorghum</v>
      </c>
      <c r="C492" s="9" t="str">
        <f>VLOOKUP(Data[[#This Row],[MS]],Ref_MS[],2,FALSE)</f>
        <v>Spain</v>
      </c>
      <c r="D492" s="10" t="s">
        <v>39</v>
      </c>
      <c r="E492" s="10" t="s">
        <v>99</v>
      </c>
      <c r="F492" s="10" t="s">
        <v>15</v>
      </c>
      <c r="G492" s="11">
        <f t="shared" si="421"/>
        <v>26.956666666666667</v>
      </c>
      <c r="H492" s="2">
        <v>22.3</v>
      </c>
      <c r="I492" s="2">
        <v>77.8</v>
      </c>
      <c r="J492" s="2">
        <v>27.5</v>
      </c>
      <c r="K492" s="2">
        <v>43.9</v>
      </c>
      <c r="L492" s="2">
        <v>48.6</v>
      </c>
      <c r="M492" s="2">
        <v>57.2</v>
      </c>
      <c r="N492" s="2">
        <v>35</v>
      </c>
      <c r="O492" s="2">
        <v>41.9</v>
      </c>
      <c r="P492" s="2">
        <v>33.1</v>
      </c>
      <c r="Q492" s="2">
        <v>28.8</v>
      </c>
      <c r="R492" s="2">
        <v>21.3</v>
      </c>
      <c r="S492" s="2">
        <v>24.6</v>
      </c>
      <c r="T492" s="2">
        <v>26.8</v>
      </c>
      <c r="U492" s="2">
        <v>20.5</v>
      </c>
      <c r="V492" s="2">
        <v>26.2</v>
      </c>
      <c r="W492" s="2">
        <v>22.4</v>
      </c>
      <c r="X492" s="2">
        <v>32.299999999999997</v>
      </c>
      <c r="Y492" s="2">
        <v>36.56</v>
      </c>
      <c r="Z492" s="2">
        <v>38.64</v>
      </c>
      <c r="AA492" s="2">
        <v>27.38</v>
      </c>
      <c r="AB492" s="2">
        <v>44.85</v>
      </c>
      <c r="AC492" s="2">
        <v>47.66</v>
      </c>
      <c r="AD492" s="2">
        <v>50.34</v>
      </c>
      <c r="AE492" s="2">
        <v>36.36</v>
      </c>
      <c r="AF492" s="2">
        <v>30.14</v>
      </c>
      <c r="AG492" s="2">
        <v>25.59</v>
      </c>
      <c r="AH492" s="2">
        <v>25.14</v>
      </c>
      <c r="AI492" s="2">
        <v>21.07</v>
      </c>
      <c r="AJ492" s="2">
        <v>18.75</v>
      </c>
    </row>
    <row r="493" spans="1:36">
      <c r="A493" s="9" t="s">
        <v>74</v>
      </c>
      <c r="B493" s="9" t="str">
        <f>VLOOKUP(Data[[#This Row],[or_product]],Ref_products[],2,FALSE)</f>
        <v>Sorghum</v>
      </c>
      <c r="C493" s="9" t="str">
        <f>VLOOKUP(Data[[#This Row],[MS]],Ref_MS[],2,FALSE)</f>
        <v>France</v>
      </c>
      <c r="D493" s="10" t="s">
        <v>39</v>
      </c>
      <c r="E493" s="10" t="s">
        <v>100</v>
      </c>
      <c r="F493" s="10" t="s">
        <v>0</v>
      </c>
      <c r="G493" s="11">
        <f t="shared" si="421"/>
        <v>358.01</v>
      </c>
      <c r="H493" s="2">
        <v>501.5</v>
      </c>
      <c r="I493" s="2">
        <v>260.60000000000002</v>
      </c>
      <c r="J493" s="2">
        <v>252</v>
      </c>
      <c r="K493" s="2">
        <v>338.5</v>
      </c>
      <c r="L493" s="2">
        <v>452.3</v>
      </c>
      <c r="M493" s="2">
        <v>356.9</v>
      </c>
      <c r="N493" s="2">
        <v>320.7</v>
      </c>
      <c r="O493" s="2">
        <v>371</v>
      </c>
      <c r="P493" s="2">
        <v>397.7</v>
      </c>
      <c r="Q493" s="2">
        <v>453.2</v>
      </c>
      <c r="R493" s="2">
        <v>230.8</v>
      </c>
      <c r="S493" s="2">
        <v>256.60000000000002</v>
      </c>
      <c r="T493" s="2">
        <v>263.5</v>
      </c>
      <c r="U493" s="2">
        <v>305.5</v>
      </c>
      <c r="V493" s="2">
        <v>288.39999999999998</v>
      </c>
      <c r="W493" s="2">
        <v>230.6</v>
      </c>
      <c r="X493" s="2">
        <v>309.89999999999998</v>
      </c>
      <c r="Y493" s="2">
        <v>262.61</v>
      </c>
      <c r="Z493" s="2">
        <v>280.74</v>
      </c>
      <c r="AA493" s="2">
        <v>239.91</v>
      </c>
      <c r="AB493" s="2">
        <v>278.54000000000002</v>
      </c>
      <c r="AC493" s="2">
        <v>397.72</v>
      </c>
      <c r="AD493" s="2">
        <v>278.45999999999998</v>
      </c>
      <c r="AE493" s="2">
        <v>263.18</v>
      </c>
      <c r="AF493" s="2">
        <v>325.79000000000002</v>
      </c>
      <c r="AG493" s="2">
        <v>320.36</v>
      </c>
      <c r="AH493" s="2">
        <v>427.88</v>
      </c>
      <c r="AI493" s="2">
        <v>533.27</v>
      </c>
      <c r="AJ493" s="2">
        <v>484.9</v>
      </c>
    </row>
    <row r="494" spans="1:36">
      <c r="A494" s="9" t="s">
        <v>74</v>
      </c>
      <c r="B494" s="9" t="str">
        <f>VLOOKUP(Data[[#This Row],[or_product]],Ref_products[],2,FALSE)</f>
        <v>Sorghum</v>
      </c>
      <c r="C494" s="9" t="str">
        <f>VLOOKUP(Data[[#This Row],[MS]],Ref_MS[],2,FALSE)</f>
        <v>Croatia</v>
      </c>
      <c r="D494" s="10" t="s">
        <v>39</v>
      </c>
      <c r="E494" s="10" t="s">
        <v>101</v>
      </c>
      <c r="F494" s="10" t="s">
        <v>4</v>
      </c>
      <c r="G494" s="11">
        <f t="shared" si="421"/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0.14000000000000001</v>
      </c>
      <c r="AE494" s="2">
        <v>0.21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</row>
    <row r="495" spans="1:36">
      <c r="A495" s="9" t="s">
        <v>74</v>
      </c>
      <c r="B495" s="9" t="str">
        <f>VLOOKUP(Data[[#This Row],[or_product]],Ref_products[],2,FALSE)</f>
        <v>Sorghum</v>
      </c>
      <c r="C495" s="9" t="str">
        <f>VLOOKUP(Data[[#This Row],[MS]],Ref_MS[],2,FALSE)</f>
        <v>Italy</v>
      </c>
      <c r="D495" s="10" t="s">
        <v>39</v>
      </c>
      <c r="E495" s="10" t="s">
        <v>102</v>
      </c>
      <c r="F495" s="10" t="s">
        <v>16</v>
      </c>
      <c r="G495" s="11">
        <f t="shared" si="421"/>
        <v>306.68</v>
      </c>
      <c r="H495" s="2">
        <v>225.5</v>
      </c>
      <c r="I495" s="2">
        <v>236.1</v>
      </c>
      <c r="J495" s="2">
        <v>214.8</v>
      </c>
      <c r="K495" s="2">
        <v>209.2</v>
      </c>
      <c r="L495" s="2">
        <v>173.6</v>
      </c>
      <c r="M495" s="2">
        <v>159.9</v>
      </c>
      <c r="N495" s="2">
        <v>202.4</v>
      </c>
      <c r="O495" s="2">
        <v>215.2</v>
      </c>
      <c r="P495" s="2">
        <v>214</v>
      </c>
      <c r="Q495" s="2">
        <v>215.1</v>
      </c>
      <c r="R495" s="2">
        <v>158.19999999999999</v>
      </c>
      <c r="S495" s="2">
        <v>215</v>
      </c>
      <c r="T495" s="2">
        <v>184.9</v>
      </c>
      <c r="U495" s="2">
        <v>221.9</v>
      </c>
      <c r="V495" s="2">
        <v>194.6</v>
      </c>
      <c r="W495" s="2">
        <v>224.6</v>
      </c>
      <c r="X495" s="2">
        <v>243.4</v>
      </c>
      <c r="Y495" s="2">
        <v>271.44</v>
      </c>
      <c r="Z495" s="2">
        <v>287.82</v>
      </c>
      <c r="AA495" s="2">
        <v>157.81</v>
      </c>
      <c r="AB495" s="2">
        <v>316.92</v>
      </c>
      <c r="AC495" s="2">
        <v>368.78</v>
      </c>
      <c r="AD495" s="2">
        <v>294.22000000000003</v>
      </c>
      <c r="AE495" s="2">
        <v>313.79000000000002</v>
      </c>
      <c r="AF495" s="2">
        <v>240.69</v>
      </c>
      <c r="AG495" s="2">
        <v>293.87</v>
      </c>
      <c r="AH495" s="2">
        <v>312.38</v>
      </c>
      <c r="AI495" s="2">
        <v>361.7</v>
      </c>
      <c r="AJ495" s="2">
        <v>223.46</v>
      </c>
    </row>
    <row r="496" spans="1:36">
      <c r="A496" s="9" t="s">
        <v>74</v>
      </c>
      <c r="B496" s="9" t="str">
        <f>VLOOKUP(Data[[#This Row],[or_product]],Ref_products[],2,FALSE)</f>
        <v>Sorghum</v>
      </c>
      <c r="C496" s="9" t="str">
        <f>VLOOKUP(Data[[#This Row],[MS]],Ref_MS[],2,FALSE)</f>
        <v>Cyprus</v>
      </c>
      <c r="D496" s="10" t="s">
        <v>39</v>
      </c>
      <c r="E496" s="10" t="s">
        <v>103</v>
      </c>
      <c r="F496" s="10" t="s">
        <v>17</v>
      </c>
      <c r="G496" s="11">
        <f t="shared" si="421"/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</row>
    <row r="497" spans="1:36">
      <c r="A497" s="9" t="s">
        <v>74</v>
      </c>
      <c r="B497" s="9" t="str">
        <f>VLOOKUP(Data[[#This Row],[or_product]],Ref_products[],2,FALSE)</f>
        <v>Sorghum</v>
      </c>
      <c r="C497" s="9" t="str">
        <f>VLOOKUP(Data[[#This Row],[MS]],Ref_MS[],2,FALSE)</f>
        <v>Latvia</v>
      </c>
      <c r="D497" s="10" t="s">
        <v>39</v>
      </c>
      <c r="E497" s="10" t="s">
        <v>104</v>
      </c>
      <c r="F497" s="10" t="s">
        <v>18</v>
      </c>
      <c r="G497" s="11">
        <f t="shared" si="421"/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</row>
    <row r="498" spans="1:36">
      <c r="A498" s="9" t="s">
        <v>74</v>
      </c>
      <c r="B498" s="9" t="str">
        <f>VLOOKUP(Data[[#This Row],[or_product]],Ref_products[],2,FALSE)</f>
        <v>Sorghum</v>
      </c>
      <c r="C498" s="9" t="str">
        <f>VLOOKUP(Data[[#This Row],[MS]],Ref_MS[],2,FALSE)</f>
        <v>Lithuania</v>
      </c>
      <c r="D498" s="10" t="s">
        <v>39</v>
      </c>
      <c r="E498" s="10" t="s">
        <v>105</v>
      </c>
      <c r="F498" s="10" t="s">
        <v>19</v>
      </c>
      <c r="G498" s="11">
        <f t="shared" si="421"/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</row>
    <row r="499" spans="1:36">
      <c r="A499" s="9" t="s">
        <v>74</v>
      </c>
      <c r="B499" s="9" t="str">
        <f>VLOOKUP(Data[[#This Row],[or_product]],Ref_products[],2,FALSE)</f>
        <v>Sorghum</v>
      </c>
      <c r="C499" s="9" t="str">
        <f>VLOOKUP(Data[[#This Row],[MS]],Ref_MS[],2,FALSE)</f>
        <v>Luxembourg</v>
      </c>
      <c r="D499" s="10" t="s">
        <v>39</v>
      </c>
      <c r="E499" s="10" t="s">
        <v>106</v>
      </c>
      <c r="F499" s="10" t="s">
        <v>20</v>
      </c>
      <c r="G499" s="11">
        <f t="shared" si="421"/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</row>
    <row r="500" spans="1:36">
      <c r="A500" s="9" t="s">
        <v>74</v>
      </c>
      <c r="B500" s="9" t="str">
        <f>VLOOKUP(Data[[#This Row],[or_product]],Ref_products[],2,FALSE)</f>
        <v>Sorghum</v>
      </c>
      <c r="C500" s="9" t="str">
        <f>VLOOKUP(Data[[#This Row],[MS]],Ref_MS[],2,FALSE)</f>
        <v>Hungary</v>
      </c>
      <c r="D500" s="10" t="s">
        <v>39</v>
      </c>
      <c r="E500" s="10" t="s">
        <v>107</v>
      </c>
      <c r="F500" s="10" t="s">
        <v>21</v>
      </c>
      <c r="G500" s="11">
        <f t="shared" si="421"/>
        <v>58.916666666666664</v>
      </c>
      <c r="H500" s="2">
        <v>17</v>
      </c>
      <c r="I500" s="2">
        <v>13</v>
      </c>
      <c r="J500" s="2">
        <v>11</v>
      </c>
      <c r="K500" s="2">
        <v>11</v>
      </c>
      <c r="L500" s="2">
        <v>11</v>
      </c>
      <c r="M500" s="2">
        <v>9.1999999999999993</v>
      </c>
      <c r="N500" s="2">
        <v>10.1</v>
      </c>
      <c r="O500" s="2">
        <v>0</v>
      </c>
      <c r="P500" s="2">
        <v>0</v>
      </c>
      <c r="Q500" s="2">
        <v>5.5</v>
      </c>
      <c r="R500" s="2">
        <v>6.8</v>
      </c>
      <c r="S500" s="2">
        <v>11</v>
      </c>
      <c r="T500" s="2">
        <v>12.4</v>
      </c>
      <c r="U500" s="2">
        <v>13.5</v>
      </c>
      <c r="V500" s="2">
        <v>10</v>
      </c>
      <c r="W500" s="2">
        <v>13.6</v>
      </c>
      <c r="X500" s="2">
        <v>7.6</v>
      </c>
      <c r="Y500" s="2">
        <v>7.85</v>
      </c>
      <c r="Z500" s="2">
        <v>16.62</v>
      </c>
      <c r="AA500" s="2">
        <v>12.44</v>
      </c>
      <c r="AB500" s="2">
        <v>14.45</v>
      </c>
      <c r="AC500" s="2">
        <v>19.47</v>
      </c>
      <c r="AD500" s="2">
        <v>15.53</v>
      </c>
      <c r="AE500" s="2">
        <v>16.11</v>
      </c>
      <c r="AF500" s="2">
        <v>24.55</v>
      </c>
      <c r="AG500" s="2">
        <v>43.47</v>
      </c>
      <c r="AH500" s="2">
        <v>126.29</v>
      </c>
      <c r="AI500" s="2">
        <v>108.73</v>
      </c>
      <c r="AJ500" s="2">
        <v>113.73</v>
      </c>
    </row>
    <row r="501" spans="1:36">
      <c r="A501" s="9" t="s">
        <v>74</v>
      </c>
      <c r="B501" s="9" t="str">
        <f>VLOOKUP(Data[[#This Row],[or_product]],Ref_products[],2,FALSE)</f>
        <v>Sorghum</v>
      </c>
      <c r="C501" s="9" t="str">
        <f>VLOOKUP(Data[[#This Row],[MS]],Ref_MS[],2,FALSE)</f>
        <v>Malta</v>
      </c>
      <c r="D501" s="10" t="s">
        <v>39</v>
      </c>
      <c r="E501" s="10" t="s">
        <v>108</v>
      </c>
      <c r="F501" s="10" t="s">
        <v>22</v>
      </c>
      <c r="G501" s="11">
        <f t="shared" si="421"/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</row>
    <row r="502" spans="1:36">
      <c r="A502" s="9" t="s">
        <v>74</v>
      </c>
      <c r="B502" s="9" t="str">
        <f>VLOOKUP(Data[[#This Row],[or_product]],Ref_products[],2,FALSE)</f>
        <v>Sorghum</v>
      </c>
      <c r="C502" s="9" t="str">
        <f>VLOOKUP(Data[[#This Row],[MS]],Ref_MS[],2,FALSE)</f>
        <v>Netherlands</v>
      </c>
      <c r="D502" s="10" t="s">
        <v>39</v>
      </c>
      <c r="E502" s="10" t="s">
        <v>109</v>
      </c>
      <c r="F502" s="10" t="s">
        <v>23</v>
      </c>
      <c r="G502" s="11">
        <f t="shared" si="421"/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</row>
    <row r="503" spans="1:36">
      <c r="A503" s="9" t="s">
        <v>74</v>
      </c>
      <c r="B503" s="9" t="str">
        <f>VLOOKUP(Data[[#This Row],[or_product]],Ref_products[],2,FALSE)</f>
        <v>Sorghum</v>
      </c>
      <c r="C503" s="9" t="str">
        <f>VLOOKUP(Data[[#This Row],[MS]],Ref_MS[],2,FALSE)</f>
        <v>Austria</v>
      </c>
      <c r="D503" s="10" t="s">
        <v>39</v>
      </c>
      <c r="E503" s="10" t="s">
        <v>110</v>
      </c>
      <c r="F503" s="10" t="s">
        <v>24</v>
      </c>
      <c r="G503" s="11">
        <f t="shared" si="421"/>
        <v>25.886666666666667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7.9</v>
      </c>
      <c r="Z503" s="2">
        <v>7.48</v>
      </c>
      <c r="AA503" s="2">
        <v>8.1199999999999992</v>
      </c>
      <c r="AB503" s="2">
        <v>10.18</v>
      </c>
      <c r="AC503" s="2">
        <v>18.53</v>
      </c>
      <c r="AD503" s="2">
        <v>20.68</v>
      </c>
      <c r="AE503" s="2">
        <v>16.62</v>
      </c>
      <c r="AF503" s="2">
        <v>20.329999999999998</v>
      </c>
      <c r="AG503" s="2">
        <v>27.59</v>
      </c>
      <c r="AH503" s="2">
        <v>29.74</v>
      </c>
      <c r="AI503" s="2">
        <v>40.32</v>
      </c>
      <c r="AJ503" s="2">
        <v>36.93</v>
      </c>
    </row>
    <row r="504" spans="1:36">
      <c r="A504" s="9" t="s">
        <v>74</v>
      </c>
      <c r="B504" s="9" t="str">
        <f>VLOOKUP(Data[[#This Row],[or_product]],Ref_products[],2,FALSE)</f>
        <v>Sorghum</v>
      </c>
      <c r="C504" s="9" t="str">
        <f>VLOOKUP(Data[[#This Row],[MS]],Ref_MS[],2,FALSE)</f>
        <v>Poland</v>
      </c>
      <c r="D504" s="10" t="s">
        <v>39</v>
      </c>
      <c r="E504" s="10" t="s">
        <v>111</v>
      </c>
      <c r="F504" s="10" t="s">
        <v>25</v>
      </c>
      <c r="G504" s="11">
        <f t="shared" si="421"/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</row>
    <row r="505" spans="1:36">
      <c r="A505" s="9" t="s">
        <v>74</v>
      </c>
      <c r="B505" s="9" t="str">
        <f>VLOOKUP(Data[[#This Row],[or_product]],Ref_products[],2,FALSE)</f>
        <v>Sorghum</v>
      </c>
      <c r="C505" s="9" t="str">
        <f>VLOOKUP(Data[[#This Row],[MS]],Ref_MS[],2,FALSE)</f>
        <v>Portugal</v>
      </c>
      <c r="D505" s="10" t="s">
        <v>39</v>
      </c>
      <c r="E505" s="10" t="s">
        <v>112</v>
      </c>
      <c r="F505" s="10" t="s">
        <v>1</v>
      </c>
      <c r="G505" s="11">
        <f t="shared" si="421"/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</row>
    <row r="506" spans="1:36">
      <c r="A506" s="9" t="s">
        <v>74</v>
      </c>
      <c r="B506" s="9" t="str">
        <f>VLOOKUP(Data[[#This Row],[or_product]],Ref_products[],2,FALSE)</f>
        <v>Sorghum</v>
      </c>
      <c r="C506" s="9" t="str">
        <f>VLOOKUP(Data[[#This Row],[MS]],Ref_MS[],2,FALSE)</f>
        <v>Romania</v>
      </c>
      <c r="D506" s="10" t="s">
        <v>39</v>
      </c>
      <c r="E506" s="10" t="s">
        <v>113</v>
      </c>
      <c r="F506" s="10" t="s">
        <v>26</v>
      </c>
      <c r="G506" s="11">
        <f t="shared" si="421"/>
        <v>49.896666666666668</v>
      </c>
      <c r="H506" s="2">
        <v>5.5</v>
      </c>
      <c r="I506" s="2">
        <v>7.1</v>
      </c>
      <c r="J506" s="2">
        <v>4.4000000000000004</v>
      </c>
      <c r="K506" s="2">
        <v>4.3</v>
      </c>
      <c r="L506" s="2">
        <v>4.8</v>
      </c>
      <c r="M506" s="2">
        <v>11.4</v>
      </c>
      <c r="N506" s="2">
        <v>2.6</v>
      </c>
      <c r="O506" s="2">
        <v>1.48</v>
      </c>
      <c r="P506" s="2">
        <v>5.58</v>
      </c>
      <c r="Q506" s="2">
        <v>2.56</v>
      </c>
      <c r="R506" s="2">
        <v>4.99</v>
      </c>
      <c r="S506" s="2">
        <v>28.37</v>
      </c>
      <c r="T506" s="2">
        <v>1.91</v>
      </c>
      <c r="U506" s="2">
        <v>1.33</v>
      </c>
      <c r="V506" s="2">
        <v>1.19</v>
      </c>
      <c r="W506" s="2">
        <v>20.9</v>
      </c>
      <c r="X506" s="2">
        <v>14.44</v>
      </c>
      <c r="Y506" s="2">
        <v>18.68</v>
      </c>
      <c r="Z506" s="2">
        <v>39.700000000000003</v>
      </c>
      <c r="AA506" s="2">
        <v>37.479999999999997</v>
      </c>
      <c r="AB506" s="2">
        <v>49.83</v>
      </c>
      <c r="AC506" s="2">
        <v>51.54</v>
      </c>
      <c r="AD506" s="2">
        <v>31.73</v>
      </c>
      <c r="AE506" s="2">
        <v>24.41</v>
      </c>
      <c r="AF506" s="2">
        <v>54.28</v>
      </c>
      <c r="AG506" s="2">
        <v>76.31</v>
      </c>
      <c r="AH506" s="2">
        <v>60.01</v>
      </c>
      <c r="AI506" s="2">
        <v>35.4</v>
      </c>
      <c r="AJ506" s="2">
        <v>28.13</v>
      </c>
    </row>
    <row r="507" spans="1:36">
      <c r="A507" s="9" t="s">
        <v>74</v>
      </c>
      <c r="B507" s="9" t="str">
        <f>VLOOKUP(Data[[#This Row],[or_product]],Ref_products[],2,FALSE)</f>
        <v>Sorghum</v>
      </c>
      <c r="C507" s="9" t="str">
        <f>VLOOKUP(Data[[#This Row],[MS]],Ref_MS[],2,FALSE)</f>
        <v>Slovenia</v>
      </c>
      <c r="D507" s="10" t="s">
        <v>39</v>
      </c>
      <c r="E507" s="10" t="s">
        <v>114</v>
      </c>
      <c r="F507" s="10" t="s">
        <v>27</v>
      </c>
      <c r="G507" s="11">
        <f t="shared" si="421"/>
        <v>0.43333333333333335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0.52</v>
      </c>
      <c r="AE507" s="2">
        <v>0.56999999999999995</v>
      </c>
      <c r="AF507" s="2">
        <v>0.41</v>
      </c>
      <c r="AG507" s="2">
        <v>0.38</v>
      </c>
      <c r="AH507" s="2">
        <v>0.51</v>
      </c>
      <c r="AI507" s="2">
        <v>0.24</v>
      </c>
      <c r="AJ507" s="2">
        <v>0.53</v>
      </c>
    </row>
    <row r="508" spans="1:36">
      <c r="A508" s="9" t="s">
        <v>74</v>
      </c>
      <c r="B508" s="9" t="str">
        <f>VLOOKUP(Data[[#This Row],[or_product]],Ref_products[],2,FALSE)</f>
        <v>Sorghum</v>
      </c>
      <c r="C508" s="9" t="str">
        <f>VLOOKUP(Data[[#This Row],[MS]],Ref_MS[],2,FALSE)</f>
        <v>Slovakia</v>
      </c>
      <c r="D508" s="10" t="s">
        <v>39</v>
      </c>
      <c r="E508" s="10" t="s">
        <v>115</v>
      </c>
      <c r="F508" s="10" t="s">
        <v>28</v>
      </c>
      <c r="G508" s="11">
        <f t="shared" si="421"/>
        <v>2.4233333333333333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0.2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0.7</v>
      </c>
      <c r="W508" s="2">
        <v>0.8</v>
      </c>
      <c r="X508" s="2">
        <v>0</v>
      </c>
      <c r="Y508" s="2">
        <v>0.53</v>
      </c>
      <c r="Z508" s="2">
        <v>1.2</v>
      </c>
      <c r="AA508" s="2">
        <v>1.9</v>
      </c>
      <c r="AB508" s="2">
        <v>0.96</v>
      </c>
      <c r="AC508" s="2">
        <v>3.28</v>
      </c>
      <c r="AD508" s="2">
        <v>1.22</v>
      </c>
      <c r="AE508" s="2">
        <v>2.11</v>
      </c>
      <c r="AF508" s="2">
        <v>1.62</v>
      </c>
      <c r="AG508" s="2">
        <v>1.73</v>
      </c>
      <c r="AH508" s="2">
        <v>3.43</v>
      </c>
      <c r="AI508" s="2">
        <v>6.35</v>
      </c>
      <c r="AJ508" s="2">
        <v>10.82</v>
      </c>
    </row>
    <row r="509" spans="1:36">
      <c r="A509" s="9" t="s">
        <v>74</v>
      </c>
      <c r="B509" s="9" t="str">
        <f>VLOOKUP(Data[[#This Row],[or_product]],Ref_products[],2,FALSE)</f>
        <v>Sorghum</v>
      </c>
      <c r="C509" s="9" t="str">
        <f>VLOOKUP(Data[[#This Row],[MS]],Ref_MS[],2,FALSE)</f>
        <v>Finland</v>
      </c>
      <c r="D509" s="10" t="s">
        <v>39</v>
      </c>
      <c r="E509" s="10" t="s">
        <v>116</v>
      </c>
      <c r="F509" s="10" t="s">
        <v>29</v>
      </c>
      <c r="G509" s="11">
        <f t="shared" si="421"/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</row>
    <row r="510" spans="1:36">
      <c r="A510" s="9" t="s">
        <v>74</v>
      </c>
      <c r="B510" s="9" t="str">
        <f>VLOOKUP(Data[[#This Row],[or_product]],Ref_products[],2,FALSE)</f>
        <v>Sorghum</v>
      </c>
      <c r="C510" s="9" t="str">
        <f>VLOOKUP(Data[[#This Row],[MS]],Ref_MS[],2,FALSE)</f>
        <v>Sweden</v>
      </c>
      <c r="D510" s="10" t="s">
        <v>39</v>
      </c>
      <c r="E510" s="10" t="s">
        <v>117</v>
      </c>
      <c r="F510" s="10" t="s">
        <v>30</v>
      </c>
      <c r="G510" s="11">
        <f t="shared" si="421"/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</row>
    <row r="511" spans="1:36">
      <c r="A511" s="9" t="s">
        <v>74</v>
      </c>
      <c r="B511" s="9" t="str">
        <f>VLOOKUP(Data[[#This Row],[or_product]],Ref_products[],2,FALSE)</f>
        <v>Sorghum</v>
      </c>
      <c r="C511" s="9" t="str">
        <f>VLOOKUP(Data[[#This Row],[MS]],Ref_MS[],2,FALSE)</f>
        <v>United Kingdom</v>
      </c>
      <c r="D511" s="10" t="s">
        <v>39</v>
      </c>
      <c r="E511" s="10" t="s">
        <v>118</v>
      </c>
      <c r="F511" s="10" t="s">
        <v>31</v>
      </c>
      <c r="G511" s="11">
        <f t="shared" si="421"/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</row>
    <row r="512" spans="1:36">
      <c r="A512" s="9" t="s">
        <v>74</v>
      </c>
      <c r="B512" s="9" t="str">
        <f>VLOOKUP(Data[[#This Row],[or_product]],Ref_products[],2,FALSE)</f>
        <v>Triticale</v>
      </c>
      <c r="C512" s="9" t="str">
        <f>VLOOKUP(Data[[#This Row],[MS]],Ref_MS[],2,FALSE)</f>
        <v>EU-27</v>
      </c>
      <c r="D512" s="10" t="s">
        <v>40</v>
      </c>
      <c r="E512" s="10" t="s">
        <v>88</v>
      </c>
      <c r="F512" s="10" t="s">
        <v>89</v>
      </c>
      <c r="G512" s="11">
        <f t="shared" si="421"/>
        <v>11544.616666666667</v>
      </c>
      <c r="H512" s="2">
        <v>4374.7222222222226</v>
      </c>
      <c r="I512" s="2">
        <v>4211.5555555555547</v>
      </c>
      <c r="J512" s="2">
        <v>5274.1999999999989</v>
      </c>
      <c r="K512" s="2">
        <v>6418.4</v>
      </c>
      <c r="L512" s="2">
        <v>6873.7999999999993</v>
      </c>
      <c r="M512" s="2">
        <v>7531.8</v>
      </c>
      <c r="N512" s="2">
        <v>6925.6</v>
      </c>
      <c r="O512" s="2">
        <v>7337.2100000000009</v>
      </c>
      <c r="P512" s="2">
        <v>8751.3900000000012</v>
      </c>
      <c r="Q512" s="2">
        <v>9150.5999999999985</v>
      </c>
      <c r="R512" s="2">
        <v>8063.1900000000005</v>
      </c>
      <c r="S512" s="2">
        <v>11114.59</v>
      </c>
      <c r="T512" s="2">
        <v>10413.699999999999</v>
      </c>
      <c r="U512" s="2">
        <v>8754.77</v>
      </c>
      <c r="V512" s="2">
        <v>9579.8300000000017</v>
      </c>
      <c r="W512" s="2">
        <v>10959.95</v>
      </c>
      <c r="X512" s="2">
        <v>12009.510000000002</v>
      </c>
      <c r="Y512" s="2">
        <v>10680.610000000002</v>
      </c>
      <c r="Z512" s="2">
        <v>10073.949999999997</v>
      </c>
      <c r="AA512" s="2">
        <v>10051.210000000001</v>
      </c>
      <c r="AB512" s="2">
        <v>11420.78</v>
      </c>
      <c r="AC512" s="2">
        <v>13126.209999999997</v>
      </c>
      <c r="AD512" s="2">
        <v>12675.789999999999</v>
      </c>
      <c r="AE512" s="2">
        <v>11784.790000000003</v>
      </c>
      <c r="AF512" s="2">
        <v>11645.88</v>
      </c>
      <c r="AG512" s="2">
        <v>9770.2300000000014</v>
      </c>
      <c r="AH512" s="2">
        <v>11203.179999999998</v>
      </c>
      <c r="AI512" s="2">
        <v>12336.780000000002</v>
      </c>
      <c r="AJ512" s="2">
        <v>11769.489999999998</v>
      </c>
    </row>
    <row r="513" spans="1:36">
      <c r="A513" s="9" t="s">
        <v>74</v>
      </c>
      <c r="B513" s="9" t="str">
        <f>VLOOKUP(Data[[#This Row],[or_product]],Ref_products[],2,FALSE)</f>
        <v>Triticale</v>
      </c>
      <c r="C513" s="9" t="str">
        <f>VLOOKUP(Data[[#This Row],[MS]],Ref_MS[],2,FALSE)</f>
        <v>EU-28</v>
      </c>
      <c r="D513" s="10" t="s">
        <v>40</v>
      </c>
      <c r="E513" s="10" t="s">
        <v>6</v>
      </c>
      <c r="F513" s="10" t="s">
        <v>5</v>
      </c>
      <c r="G513" s="11">
        <f>(SUM(AE513:AI513)-MAX(AE513:AI513)-MIN(AE513:AI513))/3</f>
        <v>11593.38</v>
      </c>
      <c r="H513" s="12">
        <f>H512+H541</f>
        <v>4408.7222222222226</v>
      </c>
      <c r="I513" s="12">
        <f t="shared" ref="I513" si="449">I512+I541</f>
        <v>4244.5555555555547</v>
      </c>
      <c r="J513" s="12">
        <f t="shared" ref="J513" si="450">J512+J541</f>
        <v>5316.1999999999989</v>
      </c>
      <c r="K513" s="12">
        <f t="shared" ref="K513" si="451">K512+K541</f>
        <v>6460.4</v>
      </c>
      <c r="L513" s="12">
        <f t="shared" ref="L513" si="452">L512+L541</f>
        <v>6919.7999999999993</v>
      </c>
      <c r="M513" s="12">
        <f t="shared" ref="M513" si="453">M512+M541</f>
        <v>7588.8</v>
      </c>
      <c r="N513" s="12">
        <f t="shared" ref="N513" si="454">N512+N541</f>
        <v>7007.6</v>
      </c>
      <c r="O513" s="12">
        <f t="shared" ref="O513" si="455">O512+O541</f>
        <v>7433.2100000000009</v>
      </c>
      <c r="P513" s="12">
        <f t="shared" ref="P513" si="456">P512+P541</f>
        <v>8816.19</v>
      </c>
      <c r="Q513" s="12">
        <f t="shared" ref="Q513" si="457">Q512+Q541</f>
        <v>9215.5999999999985</v>
      </c>
      <c r="R513" s="12">
        <f t="shared" ref="R513" si="458">R512+R541</f>
        <v>8121.1900000000005</v>
      </c>
      <c r="S513" s="12">
        <f t="shared" ref="S513" si="459">S512+S541</f>
        <v>11176.79</v>
      </c>
      <c r="T513" s="12">
        <f t="shared" ref="T513" si="460">T512+T541</f>
        <v>10466.599999999999</v>
      </c>
      <c r="U513" s="12">
        <f t="shared" ref="U513" si="461">U512+U541</f>
        <v>8815.4700000000012</v>
      </c>
      <c r="V513" s="12">
        <f t="shared" ref="V513" si="462">V512+V541</f>
        <v>9644.8300000000017</v>
      </c>
      <c r="W513" s="12">
        <f t="shared" ref="W513" si="463">W512+W541</f>
        <v>11040.95</v>
      </c>
      <c r="X513" s="12">
        <f t="shared" ref="X513" si="464">X512+X541</f>
        <v>12074.510000000002</v>
      </c>
      <c r="Y513" s="12">
        <f t="shared" ref="Y513" si="465">Y512+Y541</f>
        <v>10750.610000000002</v>
      </c>
      <c r="Z513" s="12">
        <f t="shared" ref="Z513" si="466">Z512+Z541</f>
        <v>10133.949999999997</v>
      </c>
      <c r="AA513" s="12">
        <f t="shared" ref="AA513" si="467">AA512+AA541</f>
        <v>10100.210000000001</v>
      </c>
      <c r="AB513" s="12">
        <f t="shared" ref="AB513" si="468">AB512+AB541</f>
        <v>11465.78</v>
      </c>
      <c r="AC513" s="12">
        <f t="shared" ref="AC513" si="469">AC512+AC541</f>
        <v>13172.209999999997</v>
      </c>
      <c r="AD513" s="12">
        <f t="shared" ref="AD513" si="470">AD512+AD541</f>
        <v>12718.789999999999</v>
      </c>
      <c r="AE513" s="12">
        <f t="shared" ref="AE513" si="471">AE512+AE541</f>
        <v>11827.790000000003</v>
      </c>
      <c r="AF513" s="12">
        <f t="shared" ref="AF513" si="472">AF512+AF541</f>
        <v>11690.88</v>
      </c>
      <c r="AG513" s="12">
        <f t="shared" ref="AG513" si="473">AG512+AG541</f>
        <v>9812.630000000001</v>
      </c>
      <c r="AH513" s="12">
        <f t="shared" ref="AH513" si="474">AH512+AH541</f>
        <v>11261.47</v>
      </c>
      <c r="AI513" s="7">
        <f t="shared" ref="AI513" si="475">AI512+AI541</f>
        <v>12384.200000000003</v>
      </c>
    </row>
    <row r="514" spans="1:36">
      <c r="A514" s="9" t="s">
        <v>74</v>
      </c>
      <c r="B514" s="9" t="str">
        <f>VLOOKUP(Data[[#This Row],[or_product]],Ref_products[],2,FALSE)</f>
        <v>Triticale</v>
      </c>
      <c r="C514" s="9" t="str">
        <f>VLOOKUP(Data[[#This Row],[MS]],Ref_MS[],2,FALSE)</f>
        <v>Belgium</v>
      </c>
      <c r="D514" s="10" t="s">
        <v>40</v>
      </c>
      <c r="E514" s="10" t="s">
        <v>90</v>
      </c>
      <c r="F514" s="10" t="s">
        <v>7</v>
      </c>
      <c r="G514" s="11">
        <f t="shared" si="421"/>
        <v>33</v>
      </c>
      <c r="H514" s="2">
        <v>51</v>
      </c>
      <c r="I514" s="2">
        <v>50.6</v>
      </c>
      <c r="J514" s="2">
        <v>55.4</v>
      </c>
      <c r="K514" s="2">
        <v>64.400000000000006</v>
      </c>
      <c r="L514" s="2">
        <v>55.2</v>
      </c>
      <c r="M514" s="2">
        <v>58.1</v>
      </c>
      <c r="N514" s="2">
        <v>32.299999999999997</v>
      </c>
      <c r="O514" s="2">
        <v>55.8</v>
      </c>
      <c r="P514" s="2">
        <v>32.799999999999997</v>
      </c>
      <c r="Q514" s="2">
        <v>50.4</v>
      </c>
      <c r="R514" s="2">
        <v>46.8</v>
      </c>
      <c r="S514" s="2">
        <v>56.6</v>
      </c>
      <c r="T514" s="2">
        <v>48.8</v>
      </c>
      <c r="U514" s="2">
        <v>46.1</v>
      </c>
      <c r="V514" s="2">
        <v>37.700000000000003</v>
      </c>
      <c r="W514" s="2">
        <v>40.799999999999997</v>
      </c>
      <c r="X514" s="2">
        <v>45.1</v>
      </c>
      <c r="Y514" s="2">
        <v>43.8</v>
      </c>
      <c r="Z514" s="2">
        <v>29.54</v>
      </c>
      <c r="AA514" s="2">
        <v>41.6</v>
      </c>
      <c r="AB514" s="2">
        <v>43.1</v>
      </c>
      <c r="AC514" s="2">
        <v>39.770000000000003</v>
      </c>
      <c r="AD514" s="2">
        <v>40.630000000000003</v>
      </c>
      <c r="AE514" s="2">
        <v>31.53</v>
      </c>
      <c r="AF514" s="2">
        <v>34.11</v>
      </c>
      <c r="AG514" s="2">
        <v>32.130000000000003</v>
      </c>
      <c r="AH514" s="2">
        <v>39.840000000000003</v>
      </c>
      <c r="AI514" s="2">
        <v>32.76</v>
      </c>
      <c r="AJ514" s="2">
        <v>25.7</v>
      </c>
    </row>
    <row r="515" spans="1:36">
      <c r="A515" s="9" t="s">
        <v>74</v>
      </c>
      <c r="B515" s="9" t="str">
        <f>VLOOKUP(Data[[#This Row],[or_product]],Ref_products[],2,FALSE)</f>
        <v>Triticale</v>
      </c>
      <c r="C515" s="9" t="str">
        <f>VLOOKUP(Data[[#This Row],[MS]],Ref_MS[],2,FALSE)</f>
        <v>Bulgaria</v>
      </c>
      <c r="D515" s="10" t="s">
        <v>40</v>
      </c>
      <c r="E515" s="10" t="s">
        <v>91</v>
      </c>
      <c r="F515" s="10" t="s">
        <v>8</v>
      </c>
      <c r="G515" s="11">
        <f t="shared" si="421"/>
        <v>44.25</v>
      </c>
      <c r="H515" s="2">
        <v>8</v>
      </c>
      <c r="I515" s="2">
        <v>8</v>
      </c>
      <c r="J515" s="2">
        <v>8</v>
      </c>
      <c r="K515" s="2">
        <v>8</v>
      </c>
      <c r="L515" s="2">
        <v>8</v>
      </c>
      <c r="M515" s="2">
        <v>7.9</v>
      </c>
      <c r="N515" s="2">
        <v>12.7</v>
      </c>
      <c r="O515" s="2">
        <v>12</v>
      </c>
      <c r="P515" s="2">
        <v>10</v>
      </c>
      <c r="Q515" s="2">
        <v>23.4</v>
      </c>
      <c r="R515" s="2">
        <v>18.3</v>
      </c>
      <c r="S515" s="2">
        <v>27.6</v>
      </c>
      <c r="T515" s="2">
        <v>22.6</v>
      </c>
      <c r="U515" s="2">
        <v>25.7</v>
      </c>
      <c r="V515" s="2">
        <v>12.7</v>
      </c>
      <c r="W515" s="2">
        <v>20.5</v>
      </c>
      <c r="X515" s="2">
        <v>17.2</v>
      </c>
      <c r="Y515" s="2">
        <v>29.44</v>
      </c>
      <c r="Z515" s="2">
        <v>26.52</v>
      </c>
      <c r="AA515" s="2">
        <v>26.5</v>
      </c>
      <c r="AB515" s="2">
        <v>38.81</v>
      </c>
      <c r="AC515" s="2">
        <v>60.36</v>
      </c>
      <c r="AD515" s="2">
        <v>38.4</v>
      </c>
      <c r="AE515" s="2">
        <v>49.27</v>
      </c>
      <c r="AF515" s="2">
        <v>59.14</v>
      </c>
      <c r="AG515" s="2">
        <v>40.31</v>
      </c>
      <c r="AH515" s="2">
        <v>43.17</v>
      </c>
      <c r="AI515" s="2">
        <v>40.049999999999997</v>
      </c>
      <c r="AJ515" s="2">
        <v>68.36</v>
      </c>
    </row>
    <row r="516" spans="1:36">
      <c r="A516" s="9" t="s">
        <v>74</v>
      </c>
      <c r="B516" s="9" t="str">
        <f>VLOOKUP(Data[[#This Row],[or_product]],Ref_products[],2,FALSE)</f>
        <v>Triticale</v>
      </c>
      <c r="C516" s="9" t="str">
        <f>VLOOKUP(Data[[#This Row],[MS]],Ref_MS[],2,FALSE)</f>
        <v>Czech Republic</v>
      </c>
      <c r="D516" s="10" t="s">
        <v>40</v>
      </c>
      <c r="E516" s="10" t="s">
        <v>92</v>
      </c>
      <c r="F516" s="10" t="s">
        <v>93</v>
      </c>
      <c r="G516" s="11">
        <f t="shared" si="421"/>
        <v>188.62</v>
      </c>
      <c r="H516" s="2">
        <v>59.9</v>
      </c>
      <c r="I516" s="2">
        <v>56.1</v>
      </c>
      <c r="J516" s="2">
        <v>63.8</v>
      </c>
      <c r="K516" s="2">
        <v>52.1</v>
      </c>
      <c r="L516" s="2">
        <v>79.099999999999994</v>
      </c>
      <c r="M516" s="2">
        <v>79.099999999999994</v>
      </c>
      <c r="N516" s="2">
        <v>108</v>
      </c>
      <c r="O516" s="2">
        <v>138.5</v>
      </c>
      <c r="P516" s="2">
        <v>191.8</v>
      </c>
      <c r="Q516" s="2">
        <v>199.9</v>
      </c>
      <c r="R516" s="2">
        <v>161.9</v>
      </c>
      <c r="S516" s="2">
        <v>305.39999999999998</v>
      </c>
      <c r="T516" s="2">
        <v>255.2</v>
      </c>
      <c r="U516" s="2">
        <v>131.4</v>
      </c>
      <c r="V516" s="2">
        <v>205.5</v>
      </c>
      <c r="W516" s="2">
        <v>255.57</v>
      </c>
      <c r="X516" s="2">
        <v>222.7</v>
      </c>
      <c r="Y516" s="2">
        <v>171.2</v>
      </c>
      <c r="Z516" s="2">
        <v>196.92</v>
      </c>
      <c r="AA516" s="2">
        <v>190.37</v>
      </c>
      <c r="AB516" s="2">
        <v>214.21</v>
      </c>
      <c r="AC516" s="2">
        <v>243.89</v>
      </c>
      <c r="AD516" s="2">
        <v>202.65</v>
      </c>
      <c r="AE516" s="2">
        <v>193.2</v>
      </c>
      <c r="AF516" s="2">
        <v>177.25</v>
      </c>
      <c r="AG516" s="2">
        <v>172.15</v>
      </c>
      <c r="AH516" s="2">
        <v>195.41</v>
      </c>
      <c r="AI516" s="2">
        <v>213.26</v>
      </c>
      <c r="AJ516" s="2">
        <v>193.84</v>
      </c>
    </row>
    <row r="517" spans="1:36">
      <c r="A517" s="9" t="s">
        <v>74</v>
      </c>
      <c r="B517" s="9" t="str">
        <f>VLOOKUP(Data[[#This Row],[or_product]],Ref_products[],2,FALSE)</f>
        <v>Triticale</v>
      </c>
      <c r="C517" s="9" t="str">
        <f>VLOOKUP(Data[[#This Row],[MS]],Ref_MS[],2,FALSE)</f>
        <v>Denmark</v>
      </c>
      <c r="D517" s="10" t="s">
        <v>40</v>
      </c>
      <c r="E517" s="10" t="s">
        <v>94</v>
      </c>
      <c r="F517" s="10" t="s">
        <v>10</v>
      </c>
      <c r="G517" s="11">
        <f t="shared" si="421"/>
        <v>49.933333333333337</v>
      </c>
      <c r="H517" s="2">
        <v>0</v>
      </c>
      <c r="I517" s="2">
        <v>0</v>
      </c>
      <c r="J517" s="2">
        <v>0</v>
      </c>
      <c r="K517" s="2">
        <v>0</v>
      </c>
      <c r="L517" s="2">
        <v>70</v>
      </c>
      <c r="M517" s="2">
        <v>142</v>
      </c>
      <c r="N517" s="2">
        <v>251</v>
      </c>
      <c r="O517" s="2">
        <v>244</v>
      </c>
      <c r="P517" s="2">
        <v>169</v>
      </c>
      <c r="Q517" s="2">
        <v>121.6</v>
      </c>
      <c r="R517" s="2">
        <v>145.80000000000001</v>
      </c>
      <c r="S517" s="2">
        <v>159.5</v>
      </c>
      <c r="T517" s="2">
        <v>151.6</v>
      </c>
      <c r="U517" s="2">
        <v>156.30000000000001</v>
      </c>
      <c r="V517" s="2">
        <v>149.9</v>
      </c>
      <c r="W517" s="2">
        <v>185.3</v>
      </c>
      <c r="X517" s="2">
        <v>229.3</v>
      </c>
      <c r="Y517" s="2">
        <v>177.4</v>
      </c>
      <c r="Z517" s="2">
        <v>138</v>
      </c>
      <c r="AA517" s="2">
        <v>114.6</v>
      </c>
      <c r="AB517" s="2">
        <v>74.400000000000006</v>
      </c>
      <c r="AC517" s="2">
        <v>95.9</v>
      </c>
      <c r="AD517" s="2">
        <v>82</v>
      </c>
      <c r="AE517" s="2">
        <v>56.2</v>
      </c>
      <c r="AF517" s="2">
        <v>60.5</v>
      </c>
      <c r="AG517" s="2">
        <v>37.6</v>
      </c>
      <c r="AH517" s="2">
        <v>51.7</v>
      </c>
      <c r="AI517" s="2">
        <v>41.9</v>
      </c>
      <c r="AJ517" s="2">
        <v>50.3</v>
      </c>
    </row>
    <row r="518" spans="1:36">
      <c r="A518" s="9" t="s">
        <v>74</v>
      </c>
      <c r="B518" s="9" t="str">
        <f>VLOOKUP(Data[[#This Row],[or_product]],Ref_products[],2,FALSE)</f>
        <v>Triticale</v>
      </c>
      <c r="C518" s="9" t="str">
        <f>VLOOKUP(Data[[#This Row],[MS]],Ref_MS[],2,FALSE)</f>
        <v>Germany</v>
      </c>
      <c r="D518" s="10" t="s">
        <v>40</v>
      </c>
      <c r="E518" s="10" t="s">
        <v>95</v>
      </c>
      <c r="F518" s="10" t="s">
        <v>11</v>
      </c>
      <c r="G518" s="11">
        <f t="shared" si="421"/>
        <v>2182.7333333333336</v>
      </c>
      <c r="H518" s="2">
        <v>1147.0999999999999</v>
      </c>
      <c r="I518" s="2">
        <v>1124.9000000000001</v>
      </c>
      <c r="J518" s="2">
        <v>1643.2</v>
      </c>
      <c r="K518" s="2">
        <v>2127.5</v>
      </c>
      <c r="L518" s="2">
        <v>2620.5</v>
      </c>
      <c r="M518" s="2">
        <v>2814.1</v>
      </c>
      <c r="N518" s="2">
        <v>2373.9</v>
      </c>
      <c r="O518" s="2">
        <v>2799.8</v>
      </c>
      <c r="P518" s="2">
        <v>3418.9</v>
      </c>
      <c r="Q518" s="2">
        <v>3068.3</v>
      </c>
      <c r="R518" s="2">
        <v>2480.4</v>
      </c>
      <c r="S518" s="2">
        <v>3289.8</v>
      </c>
      <c r="T518" s="2">
        <v>2675.9</v>
      </c>
      <c r="U518" s="2">
        <v>2237.1</v>
      </c>
      <c r="V518" s="2">
        <v>2061.5</v>
      </c>
      <c r="W518" s="2">
        <v>2381.5</v>
      </c>
      <c r="X518" s="2">
        <v>2514.4</v>
      </c>
      <c r="Y518" s="2">
        <v>2156.96</v>
      </c>
      <c r="Z518" s="2">
        <v>2004.3</v>
      </c>
      <c r="AA518" s="2">
        <v>2294.8000000000002</v>
      </c>
      <c r="AB518" s="2">
        <v>2609</v>
      </c>
      <c r="AC518" s="2">
        <v>2972.2</v>
      </c>
      <c r="AD518" s="2">
        <v>2598.3000000000002</v>
      </c>
      <c r="AE518" s="2">
        <v>2397.3000000000002</v>
      </c>
      <c r="AF518" s="2">
        <v>2317</v>
      </c>
      <c r="AG518" s="2">
        <v>1935.5</v>
      </c>
      <c r="AH518" s="2">
        <v>2194.9</v>
      </c>
      <c r="AI518" s="2">
        <v>2036.3</v>
      </c>
      <c r="AJ518" s="2">
        <v>1908.6</v>
      </c>
    </row>
    <row r="519" spans="1:36">
      <c r="A519" s="9" t="s">
        <v>74</v>
      </c>
      <c r="B519" s="9" t="str">
        <f>VLOOKUP(Data[[#This Row],[or_product]],Ref_products[],2,FALSE)</f>
        <v>Triticale</v>
      </c>
      <c r="C519" s="9" t="str">
        <f>VLOOKUP(Data[[#This Row],[MS]],Ref_MS[],2,FALSE)</f>
        <v>Estonia</v>
      </c>
      <c r="D519" s="10" t="s">
        <v>40</v>
      </c>
      <c r="E519" s="10" t="s">
        <v>96</v>
      </c>
      <c r="F519" s="10" t="s">
        <v>12</v>
      </c>
      <c r="G519" s="11">
        <f t="shared" si="421"/>
        <v>25.37</v>
      </c>
      <c r="H519" s="2">
        <v>10</v>
      </c>
      <c r="I519" s="2">
        <v>10</v>
      </c>
      <c r="J519" s="2">
        <v>10</v>
      </c>
      <c r="K519" s="2">
        <v>10</v>
      </c>
      <c r="L519" s="2">
        <v>10</v>
      </c>
      <c r="M519" s="2">
        <v>10</v>
      </c>
      <c r="N519" s="2">
        <v>10</v>
      </c>
      <c r="O519" s="2">
        <v>0</v>
      </c>
      <c r="P519" s="2">
        <v>9</v>
      </c>
      <c r="Q519" s="2">
        <v>12.9</v>
      </c>
      <c r="R519" s="2">
        <v>9.9</v>
      </c>
      <c r="S519" s="2">
        <v>16</v>
      </c>
      <c r="T519" s="2">
        <v>15</v>
      </c>
      <c r="U519" s="2">
        <v>5.4</v>
      </c>
      <c r="V519" s="2">
        <v>15.4</v>
      </c>
      <c r="W519" s="2">
        <v>21.8</v>
      </c>
      <c r="X519" s="2">
        <v>22.6</v>
      </c>
      <c r="Y519" s="2">
        <v>9</v>
      </c>
      <c r="Z519" s="2">
        <v>13.6</v>
      </c>
      <c r="AA519" s="2">
        <v>24.8</v>
      </c>
      <c r="AB519" s="2">
        <v>8.8000000000000007</v>
      </c>
      <c r="AC519" s="2">
        <v>25.2</v>
      </c>
      <c r="AD519" s="2">
        <v>35.1</v>
      </c>
      <c r="AE519" s="2">
        <v>18.899999999999999</v>
      </c>
      <c r="AF519" s="2">
        <v>26.45</v>
      </c>
      <c r="AG519" s="2">
        <v>11.52</v>
      </c>
      <c r="AH519" s="2">
        <v>35.21</v>
      </c>
      <c r="AI519" s="2">
        <v>30.76</v>
      </c>
      <c r="AJ519" s="2">
        <v>27.69</v>
      </c>
    </row>
    <row r="520" spans="1:36">
      <c r="A520" s="9" t="s">
        <v>74</v>
      </c>
      <c r="B520" s="9" t="str">
        <f>VLOOKUP(Data[[#This Row],[or_product]],Ref_products[],2,FALSE)</f>
        <v>Triticale</v>
      </c>
      <c r="C520" s="9" t="str">
        <f>VLOOKUP(Data[[#This Row],[MS]],Ref_MS[],2,FALSE)</f>
        <v>Ireland</v>
      </c>
      <c r="D520" s="10" t="s">
        <v>40</v>
      </c>
      <c r="E520" s="10" t="s">
        <v>97</v>
      </c>
      <c r="F520" s="10" t="s">
        <v>13</v>
      </c>
      <c r="G520" s="11">
        <f t="shared" si="421"/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</row>
    <row r="521" spans="1:36">
      <c r="A521" s="9" t="s">
        <v>74</v>
      </c>
      <c r="B521" s="9" t="str">
        <f>VLOOKUP(Data[[#This Row],[or_product]],Ref_products[],2,FALSE)</f>
        <v>Triticale</v>
      </c>
      <c r="C521" s="9" t="str">
        <f>VLOOKUP(Data[[#This Row],[MS]],Ref_MS[],2,FALSE)</f>
        <v>Greece</v>
      </c>
      <c r="D521" s="10" t="s">
        <v>40</v>
      </c>
      <c r="E521" s="10" t="s">
        <v>98</v>
      </c>
      <c r="F521" s="10" t="s">
        <v>14</v>
      </c>
      <c r="G521" s="11">
        <f t="shared" si="421"/>
        <v>40.673333333333346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1.7</v>
      </c>
      <c r="P521" s="2">
        <v>1.06</v>
      </c>
      <c r="Q521" s="2">
        <v>1.02</v>
      </c>
      <c r="R521" s="2">
        <v>2.2400000000000002</v>
      </c>
      <c r="S521" s="2">
        <v>8.24</v>
      </c>
      <c r="T521" s="2">
        <v>5.16</v>
      </c>
      <c r="U521" s="2">
        <v>7.9</v>
      </c>
      <c r="V521" s="2">
        <v>10.08</v>
      </c>
      <c r="W521" s="2">
        <v>7.32</v>
      </c>
      <c r="X521" s="2">
        <v>8.25</v>
      </c>
      <c r="Y521" s="2">
        <v>9.6300000000000008</v>
      </c>
      <c r="Z521" s="2">
        <v>11.87</v>
      </c>
      <c r="AA521" s="2">
        <v>12.05</v>
      </c>
      <c r="AB521" s="2">
        <v>21.18</v>
      </c>
      <c r="AC521" s="2">
        <v>39.520000000000003</v>
      </c>
      <c r="AD521" s="2">
        <v>31.99</v>
      </c>
      <c r="AE521" s="2">
        <v>48.04</v>
      </c>
      <c r="AF521" s="2">
        <v>43.42</v>
      </c>
      <c r="AG521" s="2">
        <v>38.33</v>
      </c>
      <c r="AH521" s="2">
        <v>38.090000000000003</v>
      </c>
      <c r="AI521" s="2">
        <v>40.270000000000003</v>
      </c>
      <c r="AJ521" s="2">
        <v>34.97</v>
      </c>
    </row>
    <row r="522" spans="1:36">
      <c r="A522" s="9" t="s">
        <v>74</v>
      </c>
      <c r="B522" s="9" t="str">
        <f>VLOOKUP(Data[[#This Row],[or_product]],Ref_products[],2,FALSE)</f>
        <v>Triticale</v>
      </c>
      <c r="C522" s="9" t="str">
        <f>VLOOKUP(Data[[#This Row],[MS]],Ref_MS[],2,FALSE)</f>
        <v>Spain</v>
      </c>
      <c r="D522" s="10" t="s">
        <v>40</v>
      </c>
      <c r="E522" s="10" t="s">
        <v>99</v>
      </c>
      <c r="F522" s="10" t="s">
        <v>15</v>
      </c>
      <c r="G522" s="11">
        <f t="shared" si="421"/>
        <v>592.12</v>
      </c>
      <c r="H522" s="2">
        <v>47.2</v>
      </c>
      <c r="I522" s="2">
        <v>50.7</v>
      </c>
      <c r="J522" s="2">
        <v>22.8</v>
      </c>
      <c r="K522" s="2">
        <v>84</v>
      </c>
      <c r="L522" s="2">
        <v>61.6</v>
      </c>
      <c r="M522" s="2">
        <v>49.6</v>
      </c>
      <c r="N522" s="2">
        <v>31</v>
      </c>
      <c r="O522" s="2">
        <v>95</v>
      </c>
      <c r="P522" s="2">
        <v>88.7</v>
      </c>
      <c r="Q522" s="2">
        <v>96.6</v>
      </c>
      <c r="R522" s="2">
        <v>94.7</v>
      </c>
      <c r="S522" s="2">
        <v>26.1</v>
      </c>
      <c r="T522" s="2">
        <v>55.5</v>
      </c>
      <c r="U522" s="2">
        <v>114.3</v>
      </c>
      <c r="V522" s="2">
        <v>133.80000000000001</v>
      </c>
      <c r="W522" s="2">
        <v>136.19999999999999</v>
      </c>
      <c r="X522" s="2">
        <v>138.30000000000001</v>
      </c>
      <c r="Y522" s="2">
        <v>144.99</v>
      </c>
      <c r="Z522" s="2">
        <v>207.22</v>
      </c>
      <c r="AA522" s="2">
        <v>217.31</v>
      </c>
      <c r="AB522" s="2">
        <v>394.75</v>
      </c>
      <c r="AC522" s="2">
        <v>449.67</v>
      </c>
      <c r="AD522" s="2">
        <v>449.98</v>
      </c>
      <c r="AE522" s="2">
        <v>550.84</v>
      </c>
      <c r="AF522" s="2">
        <v>355.84</v>
      </c>
      <c r="AG522" s="2">
        <v>649.01</v>
      </c>
      <c r="AH522" s="2">
        <v>576.51</v>
      </c>
      <c r="AI522" s="2">
        <v>756.19</v>
      </c>
      <c r="AJ522" s="2">
        <v>783.51</v>
      </c>
    </row>
    <row r="523" spans="1:36">
      <c r="A523" s="9" t="s">
        <v>74</v>
      </c>
      <c r="B523" s="9" t="str">
        <f>VLOOKUP(Data[[#This Row],[or_product]],Ref_products[],2,FALSE)</f>
        <v>Triticale</v>
      </c>
      <c r="C523" s="9" t="str">
        <f>VLOOKUP(Data[[#This Row],[MS]],Ref_MS[],2,FALSE)</f>
        <v>France</v>
      </c>
      <c r="D523" s="10" t="s">
        <v>40</v>
      </c>
      <c r="E523" s="10" t="s">
        <v>100</v>
      </c>
      <c r="F523" s="10" t="s">
        <v>0</v>
      </c>
      <c r="G523" s="11">
        <f t="shared" si="421"/>
        <v>1449.6633333333332</v>
      </c>
      <c r="H523" s="2">
        <v>761.7</v>
      </c>
      <c r="I523" s="2">
        <v>808.7</v>
      </c>
      <c r="J523" s="2">
        <v>850.5</v>
      </c>
      <c r="K523" s="2">
        <v>1054.2</v>
      </c>
      <c r="L523" s="2">
        <v>1042.8</v>
      </c>
      <c r="M523" s="2">
        <v>1247.7</v>
      </c>
      <c r="N523" s="2">
        <v>1215.8</v>
      </c>
      <c r="O523" s="2">
        <v>1261.5999999999999</v>
      </c>
      <c r="P523" s="2">
        <v>1122.0999999999999</v>
      </c>
      <c r="Q523" s="2">
        <v>1490.9</v>
      </c>
      <c r="R523" s="2">
        <v>1282.0999999999999</v>
      </c>
      <c r="S523" s="2">
        <v>1833.6</v>
      </c>
      <c r="T523" s="2">
        <v>1809.4</v>
      </c>
      <c r="U523" s="2">
        <v>1694.3</v>
      </c>
      <c r="V523" s="2">
        <v>1476</v>
      </c>
      <c r="W523" s="2">
        <v>1821</v>
      </c>
      <c r="X523" s="2">
        <v>2015.5</v>
      </c>
      <c r="Y523" s="2">
        <v>2060.66</v>
      </c>
      <c r="Z523" s="2">
        <v>1987.37</v>
      </c>
      <c r="AA523" s="2">
        <v>2300.5</v>
      </c>
      <c r="AB523" s="2">
        <v>2030.56</v>
      </c>
      <c r="AC523" s="2">
        <v>2023.28</v>
      </c>
      <c r="AD523" s="2">
        <v>1865.63</v>
      </c>
      <c r="AE523" s="2">
        <v>1420.2</v>
      </c>
      <c r="AF523" s="2">
        <v>1579.32</v>
      </c>
      <c r="AG523" s="2">
        <v>1349.47</v>
      </c>
      <c r="AH523" s="2">
        <v>1660.79</v>
      </c>
      <c r="AI523" s="2">
        <v>1218.21</v>
      </c>
      <c r="AJ523" s="2">
        <v>1745.8</v>
      </c>
    </row>
    <row r="524" spans="1:36">
      <c r="A524" s="9" t="s">
        <v>74</v>
      </c>
      <c r="B524" s="9" t="str">
        <f>VLOOKUP(Data[[#This Row],[or_product]],Ref_products[],2,FALSE)</f>
        <v>Triticale</v>
      </c>
      <c r="C524" s="9" t="str">
        <f>VLOOKUP(Data[[#This Row],[MS]],Ref_MS[],2,FALSE)</f>
        <v>Croatia</v>
      </c>
      <c r="D524" s="10" t="s">
        <v>40</v>
      </c>
      <c r="E524" s="10" t="s">
        <v>101</v>
      </c>
      <c r="F524" s="10" t="s">
        <v>4</v>
      </c>
      <c r="G524" s="11">
        <f t="shared" si="421"/>
        <v>65.596666666666678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7.29</v>
      </c>
      <c r="V524" s="2">
        <v>9.5500000000000007</v>
      </c>
      <c r="W524" s="2">
        <v>12.53</v>
      </c>
      <c r="X524" s="2">
        <v>12.59</v>
      </c>
      <c r="Y524" s="2">
        <v>33.56</v>
      </c>
      <c r="Z524" s="2">
        <v>35.15</v>
      </c>
      <c r="AA524" s="2">
        <v>54.36</v>
      </c>
      <c r="AB524" s="2">
        <v>47.86</v>
      </c>
      <c r="AC524" s="2">
        <v>61.32</v>
      </c>
      <c r="AD524" s="2">
        <v>54.6</v>
      </c>
      <c r="AE524" s="2">
        <v>81.39</v>
      </c>
      <c r="AF524" s="2">
        <v>68.650000000000006</v>
      </c>
      <c r="AG524" s="2">
        <v>62.01</v>
      </c>
      <c r="AH524" s="2">
        <v>66.13</v>
      </c>
      <c r="AI524" s="2">
        <v>49.67</v>
      </c>
      <c r="AJ524" s="2">
        <v>42.5</v>
      </c>
    </row>
    <row r="525" spans="1:36">
      <c r="A525" s="9" t="s">
        <v>74</v>
      </c>
      <c r="B525" s="9" t="str">
        <f>VLOOKUP(Data[[#This Row],[or_product]],Ref_products[],2,FALSE)</f>
        <v>Triticale</v>
      </c>
      <c r="C525" s="9" t="str">
        <f>VLOOKUP(Data[[#This Row],[MS]],Ref_MS[],2,FALSE)</f>
        <v>Italy</v>
      </c>
      <c r="D525" s="10" t="s">
        <v>40</v>
      </c>
      <c r="E525" s="10" t="s">
        <v>102</v>
      </c>
      <c r="F525" s="10" t="s">
        <v>16</v>
      </c>
      <c r="G525" s="11">
        <f t="shared" si="421"/>
        <v>65.23</v>
      </c>
      <c r="H525" s="2">
        <v>0</v>
      </c>
      <c r="I525" s="2">
        <v>0</v>
      </c>
      <c r="J525" s="2">
        <v>0</v>
      </c>
      <c r="K525" s="2">
        <v>6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86.5</v>
      </c>
      <c r="AF525" s="2">
        <v>76.650000000000006</v>
      </c>
      <c r="AG525" s="2">
        <v>59.84</v>
      </c>
      <c r="AH525" s="2">
        <v>59.2</v>
      </c>
      <c r="AI525" s="2">
        <v>58.53</v>
      </c>
      <c r="AJ525" s="2">
        <v>61.75</v>
      </c>
    </row>
    <row r="526" spans="1:36">
      <c r="A526" s="9" t="s">
        <v>74</v>
      </c>
      <c r="B526" s="9" t="str">
        <f>VLOOKUP(Data[[#This Row],[or_product]],Ref_products[],2,FALSE)</f>
        <v>Triticale</v>
      </c>
      <c r="C526" s="9" t="str">
        <f>VLOOKUP(Data[[#This Row],[MS]],Ref_MS[],2,FALSE)</f>
        <v>Cyprus</v>
      </c>
      <c r="D526" s="10" t="s">
        <v>40</v>
      </c>
      <c r="E526" s="10" t="s">
        <v>103</v>
      </c>
      <c r="F526" s="10" t="s">
        <v>17</v>
      </c>
      <c r="G526" s="11">
        <f t="shared" si="421"/>
        <v>1.1233333333333337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0.26</v>
      </c>
      <c r="AF526" s="2">
        <v>0.62</v>
      </c>
      <c r="AG526" s="2">
        <v>1.59</v>
      </c>
      <c r="AH526" s="2">
        <v>1.17</v>
      </c>
      <c r="AI526" s="2">
        <v>1.58</v>
      </c>
      <c r="AJ526" s="2">
        <v>1.05</v>
      </c>
    </row>
    <row r="527" spans="1:36">
      <c r="A527" s="9" t="s">
        <v>74</v>
      </c>
      <c r="B527" s="9" t="str">
        <f>VLOOKUP(Data[[#This Row],[or_product]],Ref_products[],2,FALSE)</f>
        <v>Triticale</v>
      </c>
      <c r="C527" s="9" t="str">
        <f>VLOOKUP(Data[[#This Row],[MS]],Ref_MS[],2,FALSE)</f>
        <v>Latvia</v>
      </c>
      <c r="D527" s="10" t="s">
        <v>40</v>
      </c>
      <c r="E527" s="10" t="s">
        <v>104</v>
      </c>
      <c r="F527" s="10" t="s">
        <v>18</v>
      </c>
      <c r="G527" s="11">
        <f t="shared" si="421"/>
        <v>27.866666666666664</v>
      </c>
      <c r="H527" s="2">
        <v>13.6</v>
      </c>
      <c r="I527" s="2">
        <v>5.6</v>
      </c>
      <c r="J527" s="2">
        <v>4.9000000000000004</v>
      </c>
      <c r="K527" s="2">
        <v>3.4</v>
      </c>
      <c r="L527" s="2">
        <v>7.5</v>
      </c>
      <c r="M527" s="2">
        <v>12.6</v>
      </c>
      <c r="N527" s="2">
        <v>11.9</v>
      </c>
      <c r="O527" s="2">
        <v>13.5</v>
      </c>
      <c r="P527" s="2">
        <v>28.9</v>
      </c>
      <c r="Q527" s="2">
        <v>40.9</v>
      </c>
      <c r="R527" s="2">
        <v>33</v>
      </c>
      <c r="S527" s="2">
        <v>42.1</v>
      </c>
      <c r="T527" s="2">
        <v>31.8</v>
      </c>
      <c r="U527" s="2">
        <v>22.2</v>
      </c>
      <c r="V527" s="2">
        <v>37.9</v>
      </c>
      <c r="W527" s="2">
        <v>35.200000000000003</v>
      </c>
      <c r="X527" s="2">
        <v>33.299999999999997</v>
      </c>
      <c r="Y527" s="2">
        <v>26.4</v>
      </c>
      <c r="Z527" s="2">
        <v>21.4</v>
      </c>
      <c r="AA527" s="2">
        <v>48.8</v>
      </c>
      <c r="AB527" s="2">
        <v>36.6</v>
      </c>
      <c r="AC527" s="2">
        <v>26.9</v>
      </c>
      <c r="AD527" s="2">
        <v>41.2</v>
      </c>
      <c r="AE527" s="2">
        <v>37.299999999999997</v>
      </c>
      <c r="AF527" s="2">
        <v>26</v>
      </c>
      <c r="AG527" s="2">
        <v>13.7</v>
      </c>
      <c r="AH527" s="2">
        <v>29.9</v>
      </c>
      <c r="AI527" s="2">
        <v>27.7</v>
      </c>
      <c r="AJ527" s="2">
        <v>23.9</v>
      </c>
    </row>
    <row r="528" spans="1:36">
      <c r="A528" s="9" t="s">
        <v>74</v>
      </c>
      <c r="B528" s="9" t="str">
        <f>VLOOKUP(Data[[#This Row],[or_product]],Ref_products[],2,FALSE)</f>
        <v>Triticale</v>
      </c>
      <c r="C528" s="9" t="str">
        <f>VLOOKUP(Data[[#This Row],[MS]],Ref_MS[],2,FALSE)</f>
        <v>Lithuania</v>
      </c>
      <c r="D528" s="10" t="s">
        <v>40</v>
      </c>
      <c r="E528" s="10" t="s">
        <v>105</v>
      </c>
      <c r="F528" s="10" t="s">
        <v>19</v>
      </c>
      <c r="G528" s="11">
        <f t="shared" si="421"/>
        <v>308.66666666666669</v>
      </c>
      <c r="H528" s="2">
        <v>39.299999999999997</v>
      </c>
      <c r="I528" s="2">
        <v>50.6</v>
      </c>
      <c r="J528" s="2">
        <v>46.6</v>
      </c>
      <c r="K528" s="2">
        <v>77.599999999999994</v>
      </c>
      <c r="L528" s="2">
        <v>114.1</v>
      </c>
      <c r="M528" s="2">
        <v>94.9</v>
      </c>
      <c r="N528" s="2">
        <v>85.1</v>
      </c>
      <c r="O528" s="2">
        <v>130.9</v>
      </c>
      <c r="P528" s="2">
        <v>143.80000000000001</v>
      </c>
      <c r="Q528" s="2">
        <v>145.30000000000001</v>
      </c>
      <c r="R528" s="2">
        <v>214.2</v>
      </c>
      <c r="S528" s="2">
        <v>263.39999999999998</v>
      </c>
      <c r="T528" s="2">
        <v>201.1</v>
      </c>
      <c r="U528" s="2">
        <v>110.4</v>
      </c>
      <c r="V528" s="2">
        <v>227.6</v>
      </c>
      <c r="W528" s="2">
        <v>311</v>
      </c>
      <c r="X528" s="2">
        <v>426</v>
      </c>
      <c r="Y528" s="2">
        <v>258.39999999999998</v>
      </c>
      <c r="Z528" s="2">
        <v>237</v>
      </c>
      <c r="AA528" s="2">
        <v>434.8</v>
      </c>
      <c r="AB528" s="2">
        <v>453.8</v>
      </c>
      <c r="AC528" s="2">
        <v>395.2</v>
      </c>
      <c r="AD528" s="2">
        <v>468.5</v>
      </c>
      <c r="AE528" s="2">
        <v>331.46</v>
      </c>
      <c r="AF528" s="2">
        <v>247.51</v>
      </c>
      <c r="AG528" s="2">
        <v>153.28</v>
      </c>
      <c r="AH528" s="2">
        <v>347.03</v>
      </c>
      <c r="AI528" s="2">
        <v>437.26</v>
      </c>
      <c r="AJ528" s="2">
        <v>206.12</v>
      </c>
    </row>
    <row r="529" spans="1:36">
      <c r="A529" s="9" t="s">
        <v>74</v>
      </c>
      <c r="B529" s="9" t="str">
        <f>VLOOKUP(Data[[#This Row],[or_product]],Ref_products[],2,FALSE)</f>
        <v>Triticale</v>
      </c>
      <c r="C529" s="9" t="str">
        <f>VLOOKUP(Data[[#This Row],[MS]],Ref_MS[],2,FALSE)</f>
        <v>Luxembourg</v>
      </c>
      <c r="D529" s="10" t="s">
        <v>40</v>
      </c>
      <c r="E529" s="10" t="s">
        <v>106</v>
      </c>
      <c r="F529" s="10" t="s">
        <v>20</v>
      </c>
      <c r="G529" s="11">
        <f t="shared" si="421"/>
        <v>25.233333333333331</v>
      </c>
      <c r="H529" s="2">
        <v>13.9</v>
      </c>
      <c r="I529" s="2">
        <v>11.6</v>
      </c>
      <c r="J529" s="2">
        <v>14.6</v>
      </c>
      <c r="K529" s="2">
        <v>18.100000000000001</v>
      </c>
      <c r="L529" s="2">
        <v>15.5</v>
      </c>
      <c r="M529" s="2">
        <v>21.6</v>
      </c>
      <c r="N529" s="2">
        <v>17.3</v>
      </c>
      <c r="O529" s="2">
        <v>19.8</v>
      </c>
      <c r="P529" s="2">
        <v>16.600000000000001</v>
      </c>
      <c r="Q529" s="2">
        <v>23</v>
      </c>
      <c r="R529" s="2">
        <v>20</v>
      </c>
      <c r="S529" s="2">
        <v>23.1</v>
      </c>
      <c r="T529" s="2">
        <v>18.5</v>
      </c>
      <c r="U529" s="2">
        <v>19.7</v>
      </c>
      <c r="V529" s="2">
        <v>17.7</v>
      </c>
      <c r="W529" s="2">
        <v>21.5</v>
      </c>
      <c r="X529" s="2">
        <v>25.4</v>
      </c>
      <c r="Y529" s="2">
        <v>25.52</v>
      </c>
      <c r="Z529" s="2">
        <v>22.3</v>
      </c>
      <c r="AA529" s="2">
        <v>23.42</v>
      </c>
      <c r="AB529" s="2">
        <v>25.75</v>
      </c>
      <c r="AC529" s="2">
        <v>30.07</v>
      </c>
      <c r="AD529" s="2">
        <v>27.37</v>
      </c>
      <c r="AE529" s="2">
        <v>22.84</v>
      </c>
      <c r="AF529" s="2">
        <v>23.69</v>
      </c>
      <c r="AG529" s="2">
        <v>26.74</v>
      </c>
      <c r="AH529" s="2">
        <v>28.24</v>
      </c>
      <c r="AI529" s="2">
        <v>25.27</v>
      </c>
      <c r="AJ529" s="2">
        <v>26.99</v>
      </c>
    </row>
    <row r="530" spans="1:36">
      <c r="A530" s="9" t="s">
        <v>74</v>
      </c>
      <c r="B530" s="9" t="str">
        <f>VLOOKUP(Data[[#This Row],[or_product]],Ref_products[],2,FALSE)</f>
        <v>Triticale</v>
      </c>
      <c r="C530" s="9" t="str">
        <f>VLOOKUP(Data[[#This Row],[MS]],Ref_MS[],2,FALSE)</f>
        <v>Hungary</v>
      </c>
      <c r="D530" s="10" t="s">
        <v>40</v>
      </c>
      <c r="E530" s="10" t="s">
        <v>107</v>
      </c>
      <c r="F530" s="10" t="s">
        <v>21</v>
      </c>
      <c r="G530" s="11">
        <f t="shared" si="421"/>
        <v>346.93666666666667</v>
      </c>
      <c r="H530" s="2">
        <v>8</v>
      </c>
      <c r="I530" s="2">
        <v>33</v>
      </c>
      <c r="J530" s="2">
        <v>58</v>
      </c>
      <c r="K530" s="2">
        <v>244</v>
      </c>
      <c r="L530" s="2">
        <v>383</v>
      </c>
      <c r="M530" s="2">
        <v>364</v>
      </c>
      <c r="N530" s="2">
        <v>253.8</v>
      </c>
      <c r="O530" s="2">
        <v>235.6</v>
      </c>
      <c r="P530" s="2">
        <v>393.9</v>
      </c>
      <c r="Q530" s="2">
        <v>358.9</v>
      </c>
      <c r="R530" s="2">
        <v>278.60000000000002</v>
      </c>
      <c r="S530" s="2">
        <v>622.29999999999995</v>
      </c>
      <c r="T530" s="2">
        <v>567.70000000000005</v>
      </c>
      <c r="U530" s="2">
        <v>440.3</v>
      </c>
      <c r="V530" s="2">
        <v>380.2</v>
      </c>
      <c r="W530" s="2">
        <v>503.4</v>
      </c>
      <c r="X530" s="2">
        <v>360.7</v>
      </c>
      <c r="Y530" s="2">
        <v>366.82</v>
      </c>
      <c r="Z530" s="2">
        <v>345.73</v>
      </c>
      <c r="AA530" s="2">
        <v>345.09</v>
      </c>
      <c r="AB530" s="2">
        <v>459.05</v>
      </c>
      <c r="AC530" s="2">
        <v>486.45</v>
      </c>
      <c r="AD530" s="2">
        <v>502.31</v>
      </c>
      <c r="AE530" s="2">
        <v>480.43</v>
      </c>
      <c r="AF530" s="2">
        <v>373.81</v>
      </c>
      <c r="AG530" s="2">
        <v>328.66</v>
      </c>
      <c r="AH530" s="2">
        <v>338.34</v>
      </c>
      <c r="AI530" s="2">
        <v>304.60000000000002</v>
      </c>
      <c r="AJ530" s="2">
        <v>275.42</v>
      </c>
    </row>
    <row r="531" spans="1:36">
      <c r="A531" s="9" t="s">
        <v>74</v>
      </c>
      <c r="B531" s="9" t="str">
        <f>VLOOKUP(Data[[#This Row],[or_product]],Ref_products[],2,FALSE)</f>
        <v>Triticale</v>
      </c>
      <c r="C531" s="9" t="str">
        <f>VLOOKUP(Data[[#This Row],[MS]],Ref_MS[],2,FALSE)</f>
        <v>Malta</v>
      </c>
      <c r="D531" s="10" t="s">
        <v>40</v>
      </c>
      <c r="E531" s="10" t="s">
        <v>108</v>
      </c>
      <c r="F531" s="10" t="s">
        <v>22</v>
      </c>
      <c r="G531" s="11">
        <f t="shared" si="421"/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</row>
    <row r="532" spans="1:36">
      <c r="A532" s="9" t="s">
        <v>74</v>
      </c>
      <c r="B532" s="9" t="str">
        <f>VLOOKUP(Data[[#This Row],[or_product]],Ref_products[],2,FALSE)</f>
        <v>Triticale</v>
      </c>
      <c r="C532" s="9" t="str">
        <f>VLOOKUP(Data[[#This Row],[MS]],Ref_MS[],2,FALSE)</f>
        <v>Netherlands</v>
      </c>
      <c r="D532" s="10" t="s">
        <v>40</v>
      </c>
      <c r="E532" s="10" t="s">
        <v>109</v>
      </c>
      <c r="F532" s="10" t="s">
        <v>23</v>
      </c>
      <c r="G532" s="11">
        <f t="shared" si="421"/>
        <v>5.7566666666666668</v>
      </c>
      <c r="H532" s="2">
        <v>11.3</v>
      </c>
      <c r="I532" s="2">
        <v>8.6999999999999993</v>
      </c>
      <c r="J532" s="2">
        <v>14</v>
      </c>
      <c r="K532" s="2">
        <v>19.600000000000001</v>
      </c>
      <c r="L532" s="2">
        <v>16.399999999999999</v>
      </c>
      <c r="M532" s="2">
        <v>19.399999999999999</v>
      </c>
      <c r="N532" s="2">
        <v>10.9</v>
      </c>
      <c r="O532" s="2">
        <v>36</v>
      </c>
      <c r="P532" s="2">
        <v>21.3</v>
      </c>
      <c r="Q532" s="2">
        <v>23.8</v>
      </c>
      <c r="R532" s="2">
        <v>21.1</v>
      </c>
      <c r="S532" s="2">
        <v>19.3</v>
      </c>
      <c r="T532" s="2">
        <v>19.899999999999999</v>
      </c>
      <c r="U532" s="2">
        <v>20.5</v>
      </c>
      <c r="V532" s="2">
        <v>17.2</v>
      </c>
      <c r="W532" s="2">
        <v>19.100000000000001</v>
      </c>
      <c r="X532" s="2">
        <v>17</v>
      </c>
      <c r="Y532" s="2">
        <v>14</v>
      </c>
      <c r="Z532" s="2">
        <v>10</v>
      </c>
      <c r="AA532" s="2">
        <v>12</v>
      </c>
      <c r="AB532" s="2">
        <v>10</v>
      </c>
      <c r="AC532" s="2">
        <v>9</v>
      </c>
      <c r="AD532" s="2">
        <v>6.84</v>
      </c>
      <c r="AE532" s="2">
        <v>5.39</v>
      </c>
      <c r="AF532" s="2">
        <v>6.4</v>
      </c>
      <c r="AG532" s="2">
        <v>5.36</v>
      </c>
      <c r="AH532" s="2">
        <v>7.04</v>
      </c>
      <c r="AI532" s="2">
        <v>5.48</v>
      </c>
      <c r="AJ532" s="2">
        <v>5.69</v>
      </c>
    </row>
    <row r="533" spans="1:36">
      <c r="A533" s="9" t="s">
        <v>74</v>
      </c>
      <c r="B533" s="9" t="str">
        <f>VLOOKUP(Data[[#This Row],[or_product]],Ref_products[],2,FALSE)</f>
        <v>Triticale</v>
      </c>
      <c r="C533" s="9" t="str">
        <f>VLOOKUP(Data[[#This Row],[MS]],Ref_MS[],2,FALSE)</f>
        <v>Austria</v>
      </c>
      <c r="D533" s="10" t="s">
        <v>40</v>
      </c>
      <c r="E533" s="10" t="s">
        <v>110</v>
      </c>
      <c r="F533" s="10" t="s">
        <v>24</v>
      </c>
      <c r="G533" s="11">
        <f t="shared" si="421"/>
        <v>313.31</v>
      </c>
      <c r="H533" s="2">
        <v>0</v>
      </c>
      <c r="I533" s="2">
        <v>0</v>
      </c>
      <c r="J533" s="2">
        <v>86.9</v>
      </c>
      <c r="K533" s="2">
        <v>76.400000000000006</v>
      </c>
      <c r="L533" s="2">
        <v>105.8</v>
      </c>
      <c r="M533" s="2">
        <v>127.8</v>
      </c>
      <c r="N533" s="2">
        <v>120</v>
      </c>
      <c r="O533" s="2">
        <v>134.80000000000001</v>
      </c>
      <c r="P533" s="2">
        <v>157</v>
      </c>
      <c r="Q533" s="2">
        <v>172.5</v>
      </c>
      <c r="R533" s="2">
        <v>168.6</v>
      </c>
      <c r="S533" s="2">
        <v>235.7</v>
      </c>
      <c r="T533" s="2">
        <v>198.5</v>
      </c>
      <c r="U533" s="2">
        <v>110.1</v>
      </c>
      <c r="V533" s="2">
        <v>209</v>
      </c>
      <c r="W533" s="2">
        <v>250.7</v>
      </c>
      <c r="X533" s="2">
        <v>254.5</v>
      </c>
      <c r="Y533" s="2">
        <v>230.52</v>
      </c>
      <c r="Z533" s="2">
        <v>228.07</v>
      </c>
      <c r="AA533" s="2">
        <v>220.1</v>
      </c>
      <c r="AB533" s="2">
        <v>224.14</v>
      </c>
      <c r="AC533" s="2">
        <v>302.60000000000002</v>
      </c>
      <c r="AD533" s="2">
        <v>284.13</v>
      </c>
      <c r="AE533" s="2">
        <v>322.56</v>
      </c>
      <c r="AF533" s="2">
        <v>289.13</v>
      </c>
      <c r="AG533" s="2">
        <v>278.58</v>
      </c>
      <c r="AH533" s="2">
        <v>328.24</v>
      </c>
      <c r="AI533" s="2">
        <v>330.19</v>
      </c>
      <c r="AJ533" s="2">
        <v>264.07</v>
      </c>
    </row>
    <row r="534" spans="1:36">
      <c r="A534" s="9" t="s">
        <v>74</v>
      </c>
      <c r="B534" s="9" t="str">
        <f>VLOOKUP(Data[[#This Row],[or_product]],Ref_products[],2,FALSE)</f>
        <v>Triticale</v>
      </c>
      <c r="C534" s="9" t="str">
        <f>VLOOKUP(Data[[#This Row],[MS]],Ref_MS[],2,FALSE)</f>
        <v>Poland</v>
      </c>
      <c r="D534" s="10" t="s">
        <v>40</v>
      </c>
      <c r="E534" s="10" t="s">
        <v>111</v>
      </c>
      <c r="F534" s="10" t="s">
        <v>25</v>
      </c>
      <c r="G534" s="11">
        <f t="shared" ref="G534:G599" si="476">(SUM(AE534:AI534)-MAX(AE534:AI534)-MIN(AE534:AI534))/3</f>
        <v>4999.3099999999995</v>
      </c>
      <c r="H534" s="2">
        <v>1894.5</v>
      </c>
      <c r="I534" s="2">
        <v>1631.1</v>
      </c>
      <c r="J534" s="2">
        <v>2048.1</v>
      </c>
      <c r="K534" s="2">
        <v>2130.3000000000002</v>
      </c>
      <c r="L534" s="2">
        <v>1840.7</v>
      </c>
      <c r="M534" s="2">
        <v>2058.4</v>
      </c>
      <c r="N534" s="2">
        <v>2096.9</v>
      </c>
      <c r="O534" s="2">
        <v>1901</v>
      </c>
      <c r="P534" s="2">
        <v>2697.9</v>
      </c>
      <c r="Q534" s="2">
        <v>3047.7</v>
      </c>
      <c r="R534" s="2">
        <v>2811.6</v>
      </c>
      <c r="S534" s="2">
        <v>3723.3</v>
      </c>
      <c r="T534" s="2">
        <v>3902.9</v>
      </c>
      <c r="U534" s="2">
        <v>3197</v>
      </c>
      <c r="V534" s="2">
        <v>4147.1000000000004</v>
      </c>
      <c r="W534" s="2">
        <v>4459.6000000000004</v>
      </c>
      <c r="X534" s="2">
        <v>5234</v>
      </c>
      <c r="Y534" s="2">
        <v>4575.8</v>
      </c>
      <c r="Z534" s="2">
        <v>4235.3</v>
      </c>
      <c r="AA534" s="2">
        <v>3349.2</v>
      </c>
      <c r="AB534" s="2">
        <v>4273</v>
      </c>
      <c r="AC534" s="2">
        <v>5246.65</v>
      </c>
      <c r="AD534" s="2">
        <v>5339.4</v>
      </c>
      <c r="AE534" s="2">
        <v>5102.3999999999996</v>
      </c>
      <c r="AF534" s="2">
        <v>5312.06</v>
      </c>
      <c r="AG534" s="2">
        <v>4085.67</v>
      </c>
      <c r="AH534" s="2">
        <v>4583.47</v>
      </c>
      <c r="AI534" s="2">
        <v>6195.24</v>
      </c>
      <c r="AJ534" s="2">
        <v>5450.83</v>
      </c>
    </row>
    <row r="535" spans="1:36">
      <c r="A535" s="9" t="s">
        <v>74</v>
      </c>
      <c r="B535" s="9" t="str">
        <f>VLOOKUP(Data[[#This Row],[or_product]],Ref_products[],2,FALSE)</f>
        <v>Triticale</v>
      </c>
      <c r="C535" s="9" t="str">
        <f>VLOOKUP(Data[[#This Row],[MS]],Ref_MS[],2,FALSE)</f>
        <v>Portugal</v>
      </c>
      <c r="D535" s="10" t="s">
        <v>40</v>
      </c>
      <c r="E535" s="10" t="s">
        <v>112</v>
      </c>
      <c r="F535" s="10" t="s">
        <v>1</v>
      </c>
      <c r="G535" s="11">
        <f t="shared" si="476"/>
        <v>26.333333333333332</v>
      </c>
      <c r="H535" s="2">
        <v>78</v>
      </c>
      <c r="I535" s="2">
        <v>85</v>
      </c>
      <c r="J535" s="2">
        <v>48</v>
      </c>
      <c r="K535" s="2">
        <v>56</v>
      </c>
      <c r="L535" s="2">
        <v>39</v>
      </c>
      <c r="M535" s="2">
        <v>17</v>
      </c>
      <c r="N535" s="2">
        <v>33</v>
      </c>
      <c r="O535" s="2">
        <v>40.29</v>
      </c>
      <c r="P535" s="2">
        <v>16.190000000000001</v>
      </c>
      <c r="Q535" s="2">
        <v>25.4</v>
      </c>
      <c r="R535" s="2">
        <v>11.28</v>
      </c>
      <c r="S535" s="2">
        <v>16.66</v>
      </c>
      <c r="T535" s="2">
        <v>8.25</v>
      </c>
      <c r="U535" s="2">
        <v>40.24</v>
      </c>
      <c r="V535" s="2">
        <v>25.2</v>
      </c>
      <c r="W535" s="2">
        <v>41.55</v>
      </c>
      <c r="X535" s="2">
        <v>35.29</v>
      </c>
      <c r="Y535" s="2">
        <v>25.87</v>
      </c>
      <c r="Z535" s="2">
        <v>23.49</v>
      </c>
      <c r="AA535" s="2">
        <v>17.02</v>
      </c>
      <c r="AB535" s="2">
        <v>46.91</v>
      </c>
      <c r="AC535" s="2">
        <v>47.16</v>
      </c>
      <c r="AD535" s="2">
        <v>38.479999999999997</v>
      </c>
      <c r="AE535" s="2">
        <v>40.17</v>
      </c>
      <c r="AF535" s="2">
        <v>25.84</v>
      </c>
      <c r="AG535" s="2">
        <v>28.24</v>
      </c>
      <c r="AH535" s="2">
        <v>24.92</v>
      </c>
      <c r="AI535" s="2">
        <v>24.43</v>
      </c>
      <c r="AJ535" s="2">
        <v>20.77</v>
      </c>
    </row>
    <row r="536" spans="1:36">
      <c r="A536" s="9" t="s">
        <v>74</v>
      </c>
      <c r="B536" s="9" t="str">
        <f>VLOOKUP(Data[[#This Row],[or_product]],Ref_products[],2,FALSE)</f>
        <v>Triticale</v>
      </c>
      <c r="C536" s="9" t="str">
        <f>VLOOKUP(Data[[#This Row],[MS]],Ref_MS[],2,FALSE)</f>
        <v>Romania</v>
      </c>
      <c r="D536" s="10" t="s">
        <v>40</v>
      </c>
      <c r="E536" s="10" t="s">
        <v>113</v>
      </c>
      <c r="F536" s="10" t="s">
        <v>26</v>
      </c>
      <c r="G536" s="11">
        <f t="shared" si="476"/>
        <v>310.96666666666658</v>
      </c>
      <c r="H536" s="2">
        <v>4</v>
      </c>
      <c r="I536" s="2">
        <v>4</v>
      </c>
      <c r="J536" s="2">
        <v>4</v>
      </c>
      <c r="K536" s="2">
        <v>4</v>
      </c>
      <c r="L536" s="2">
        <v>3.7</v>
      </c>
      <c r="M536" s="2">
        <v>3.4</v>
      </c>
      <c r="N536" s="2">
        <v>4.0999999999999996</v>
      </c>
      <c r="O536" s="2">
        <v>7.43</v>
      </c>
      <c r="P536" s="2">
        <v>17.059999999999999</v>
      </c>
      <c r="Q536" s="2">
        <v>23.01</v>
      </c>
      <c r="R536" s="2">
        <v>19.47</v>
      </c>
      <c r="S536" s="2">
        <v>101</v>
      </c>
      <c r="T536" s="2">
        <v>94.14</v>
      </c>
      <c r="U536" s="2">
        <v>71.290000000000006</v>
      </c>
      <c r="V536" s="2">
        <v>81.77</v>
      </c>
      <c r="W536" s="2">
        <v>100.82</v>
      </c>
      <c r="X536" s="2">
        <v>97.25</v>
      </c>
      <c r="Y536" s="2">
        <v>123.12</v>
      </c>
      <c r="Z536" s="2">
        <v>144.80000000000001</v>
      </c>
      <c r="AA536" s="2">
        <v>133.93</v>
      </c>
      <c r="AB536" s="2">
        <v>245.03</v>
      </c>
      <c r="AC536" s="2">
        <v>275.22000000000003</v>
      </c>
      <c r="AD536" s="2">
        <v>265.08999999999997</v>
      </c>
      <c r="AE536" s="2">
        <v>287.33</v>
      </c>
      <c r="AF536" s="2">
        <v>331.57</v>
      </c>
      <c r="AG536" s="2">
        <v>337.45</v>
      </c>
      <c r="AH536" s="2">
        <v>314</v>
      </c>
      <c r="AI536" s="2">
        <v>235.85</v>
      </c>
      <c r="AJ536" s="2">
        <v>331.83</v>
      </c>
    </row>
    <row r="537" spans="1:36">
      <c r="A537" s="9" t="s">
        <v>74</v>
      </c>
      <c r="B537" s="9" t="str">
        <f>VLOOKUP(Data[[#This Row],[or_product]],Ref_products[],2,FALSE)</f>
        <v>Triticale</v>
      </c>
      <c r="C537" s="9" t="str">
        <f>VLOOKUP(Data[[#This Row],[MS]],Ref_MS[],2,FALSE)</f>
        <v>Slovenia</v>
      </c>
      <c r="D537" s="10" t="s">
        <v>40</v>
      </c>
      <c r="E537" s="10" t="s">
        <v>114</v>
      </c>
      <c r="F537" s="10" t="s">
        <v>27</v>
      </c>
      <c r="G537" s="11">
        <f t="shared" si="476"/>
        <v>25.060000000000002</v>
      </c>
      <c r="H537" s="2">
        <v>0.1</v>
      </c>
      <c r="I537" s="2">
        <v>0.8</v>
      </c>
      <c r="J537" s="2">
        <v>2.1</v>
      </c>
      <c r="K537" s="2">
        <v>1.5</v>
      </c>
      <c r="L537" s="2">
        <v>1.3</v>
      </c>
      <c r="M537" s="2">
        <v>1.6</v>
      </c>
      <c r="N537" s="2">
        <v>2.5</v>
      </c>
      <c r="O537" s="2">
        <v>2.89</v>
      </c>
      <c r="P537" s="2">
        <v>4.28</v>
      </c>
      <c r="Q537" s="2">
        <v>6.57</v>
      </c>
      <c r="R537" s="2">
        <v>5.5</v>
      </c>
      <c r="S537" s="2">
        <v>8.89</v>
      </c>
      <c r="T537" s="2">
        <v>7.85</v>
      </c>
      <c r="U537" s="2">
        <v>10.95</v>
      </c>
      <c r="V537" s="2">
        <v>12.03</v>
      </c>
      <c r="W537" s="2">
        <v>13.26</v>
      </c>
      <c r="X537" s="2">
        <v>13.53</v>
      </c>
      <c r="Y537" s="2">
        <v>14.07</v>
      </c>
      <c r="Z537" s="2">
        <v>14.77</v>
      </c>
      <c r="AA537" s="2">
        <v>15.92</v>
      </c>
      <c r="AB537" s="2">
        <v>12.64</v>
      </c>
      <c r="AC537" s="2">
        <v>20.059999999999999</v>
      </c>
      <c r="AD537" s="2">
        <v>20.93</v>
      </c>
      <c r="AE537" s="2">
        <v>24.72</v>
      </c>
      <c r="AF537" s="2">
        <v>22.92</v>
      </c>
      <c r="AG537" s="2">
        <v>23.57</v>
      </c>
      <c r="AH537" s="2">
        <v>26.89</v>
      </c>
      <c r="AI537" s="2">
        <v>28.39</v>
      </c>
      <c r="AJ537" s="2">
        <v>26.39</v>
      </c>
    </row>
    <row r="538" spans="1:36">
      <c r="A538" s="9" t="s">
        <v>74</v>
      </c>
      <c r="B538" s="9" t="str">
        <f>VLOOKUP(Data[[#This Row],[or_product]],Ref_products[],2,FALSE)</f>
        <v>Triticale</v>
      </c>
      <c r="C538" s="9" t="str">
        <f>VLOOKUP(Data[[#This Row],[MS]],Ref_MS[],2,FALSE)</f>
        <v>Slovakia</v>
      </c>
      <c r="D538" s="10" t="s">
        <v>40</v>
      </c>
      <c r="E538" s="10" t="s">
        <v>115</v>
      </c>
      <c r="F538" s="10" t="s">
        <v>28</v>
      </c>
      <c r="G538" s="11">
        <f t="shared" si="476"/>
        <v>34.366666666666653</v>
      </c>
      <c r="H538" s="2">
        <v>18.899999999999999</v>
      </c>
      <c r="I538" s="2">
        <v>27.6</v>
      </c>
      <c r="J538" s="2">
        <v>27.4</v>
      </c>
      <c r="K538" s="2">
        <v>26.4</v>
      </c>
      <c r="L538" s="2">
        <v>32.799999999999997</v>
      </c>
      <c r="M538" s="2">
        <v>38.200000000000003</v>
      </c>
      <c r="N538" s="2">
        <v>19.2</v>
      </c>
      <c r="O538" s="2">
        <v>19.3</v>
      </c>
      <c r="P538" s="2">
        <v>35.6</v>
      </c>
      <c r="Q538" s="2">
        <v>48.7</v>
      </c>
      <c r="R538" s="2">
        <v>31.1</v>
      </c>
      <c r="S538" s="2">
        <v>65.8</v>
      </c>
      <c r="T538" s="2">
        <v>52.4</v>
      </c>
      <c r="U538" s="2">
        <v>30.4</v>
      </c>
      <c r="V538" s="2">
        <v>35.9</v>
      </c>
      <c r="W538" s="2">
        <v>47.2</v>
      </c>
      <c r="X538" s="2">
        <v>33.9</v>
      </c>
      <c r="Y538" s="2">
        <v>24.75</v>
      </c>
      <c r="Z538" s="2">
        <v>33.4</v>
      </c>
      <c r="AA538" s="2">
        <v>33.64</v>
      </c>
      <c r="AB538" s="2">
        <v>39.49</v>
      </c>
      <c r="AC538" s="2">
        <v>49.39</v>
      </c>
      <c r="AD538" s="2">
        <v>38.46</v>
      </c>
      <c r="AE538" s="2">
        <v>37.86</v>
      </c>
      <c r="AF538" s="2">
        <v>31.5</v>
      </c>
      <c r="AG538" s="2">
        <v>32.619999999999997</v>
      </c>
      <c r="AH538" s="2">
        <v>34.69</v>
      </c>
      <c r="AI538" s="2">
        <v>35.79</v>
      </c>
      <c r="AJ538" s="2">
        <v>31.11</v>
      </c>
    </row>
    <row r="539" spans="1:36">
      <c r="A539" s="9" t="s">
        <v>74</v>
      </c>
      <c r="B539" s="9" t="str">
        <f>VLOOKUP(Data[[#This Row],[or_product]],Ref_products[],2,FALSE)</f>
        <v>Triticale</v>
      </c>
      <c r="C539" s="9" t="str">
        <f>VLOOKUP(Data[[#This Row],[MS]],Ref_MS[],2,FALSE)</f>
        <v>Finland</v>
      </c>
      <c r="D539" s="10" t="s">
        <v>40</v>
      </c>
      <c r="E539" s="10" t="s">
        <v>116</v>
      </c>
      <c r="F539" s="10" t="s">
        <v>29</v>
      </c>
      <c r="G539" s="11">
        <f t="shared" si="476"/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1</v>
      </c>
      <c r="Q539" s="2">
        <v>0.4</v>
      </c>
      <c r="R539" s="2">
        <v>1.5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9.5</v>
      </c>
    </row>
    <row r="540" spans="1:36">
      <c r="A540" s="9" t="s">
        <v>74</v>
      </c>
      <c r="B540" s="9" t="str">
        <f>VLOOKUP(Data[[#This Row],[or_product]],Ref_products[],2,FALSE)</f>
        <v>Triticale</v>
      </c>
      <c r="C540" s="9" t="str">
        <f>VLOOKUP(Data[[#This Row],[MS]],Ref_MS[],2,FALSE)</f>
        <v>Sweden</v>
      </c>
      <c r="D540" s="10" t="s">
        <v>40</v>
      </c>
      <c r="E540" s="10" t="s">
        <v>117</v>
      </c>
      <c r="F540" s="10" t="s">
        <v>30</v>
      </c>
      <c r="G540" s="11">
        <f t="shared" si="476"/>
        <v>160.76666666666668</v>
      </c>
      <c r="H540" s="2">
        <v>174.22222222222223</v>
      </c>
      <c r="I540" s="2">
        <v>211.55555555555557</v>
      </c>
      <c r="J540" s="2">
        <v>223.9</v>
      </c>
      <c r="K540" s="2">
        <v>312.89999999999998</v>
      </c>
      <c r="L540" s="2">
        <v>320.8</v>
      </c>
      <c r="M540" s="2">
        <v>307.39999999999998</v>
      </c>
      <c r="N540" s="2">
        <v>154.19999999999999</v>
      </c>
      <c r="O540" s="2">
        <v>187.3</v>
      </c>
      <c r="P540" s="2">
        <v>174.5</v>
      </c>
      <c r="Q540" s="2">
        <v>169.4</v>
      </c>
      <c r="R540" s="2">
        <v>205.1</v>
      </c>
      <c r="S540" s="2">
        <v>270.2</v>
      </c>
      <c r="T540" s="2">
        <v>271.5</v>
      </c>
      <c r="U540" s="2">
        <v>255.9</v>
      </c>
      <c r="V540" s="2">
        <v>276.10000000000002</v>
      </c>
      <c r="W540" s="2">
        <v>274.10000000000002</v>
      </c>
      <c r="X540" s="2">
        <v>252.7</v>
      </c>
      <c r="Y540" s="2">
        <v>158.69999999999999</v>
      </c>
      <c r="Z540" s="2">
        <v>107.2</v>
      </c>
      <c r="AA540" s="2">
        <v>140.4</v>
      </c>
      <c r="AB540" s="2">
        <v>111.7</v>
      </c>
      <c r="AC540" s="2">
        <v>226.4</v>
      </c>
      <c r="AD540" s="2">
        <v>243.8</v>
      </c>
      <c r="AE540" s="2">
        <v>158.69999999999999</v>
      </c>
      <c r="AF540" s="2">
        <v>156.5</v>
      </c>
      <c r="AG540" s="2">
        <v>66.900000000000006</v>
      </c>
      <c r="AH540" s="2">
        <v>178.3</v>
      </c>
      <c r="AI540" s="2">
        <v>167.1</v>
      </c>
      <c r="AJ540" s="2">
        <v>152.80000000000001</v>
      </c>
    </row>
    <row r="541" spans="1:36">
      <c r="A541" s="9" t="s">
        <v>74</v>
      </c>
      <c r="B541" s="9" t="str">
        <f>VLOOKUP(Data[[#This Row],[or_product]],Ref_products[],2,FALSE)</f>
        <v>Triticale</v>
      </c>
      <c r="C541" s="9" t="str">
        <f>VLOOKUP(Data[[#This Row],[MS]],Ref_MS[],2,FALSE)</f>
        <v>United Kingdom</v>
      </c>
      <c r="D541" s="10" t="s">
        <v>40</v>
      </c>
      <c r="E541" s="10" t="s">
        <v>118</v>
      </c>
      <c r="F541" s="10" t="s">
        <v>31</v>
      </c>
      <c r="G541" s="11">
        <f t="shared" si="476"/>
        <v>45.140000000000008</v>
      </c>
      <c r="H541" s="2">
        <v>34</v>
      </c>
      <c r="I541" s="2">
        <v>33</v>
      </c>
      <c r="J541" s="2">
        <v>42</v>
      </c>
      <c r="K541" s="2">
        <v>42</v>
      </c>
      <c r="L541" s="2">
        <v>46</v>
      </c>
      <c r="M541" s="2">
        <v>57</v>
      </c>
      <c r="N541" s="2">
        <v>82</v>
      </c>
      <c r="O541" s="2">
        <v>96</v>
      </c>
      <c r="P541" s="2">
        <v>64.8</v>
      </c>
      <c r="Q541" s="2">
        <v>65</v>
      </c>
      <c r="R541" s="2">
        <v>58</v>
      </c>
      <c r="S541" s="2">
        <v>62.2</v>
      </c>
      <c r="T541" s="2">
        <v>52.9</v>
      </c>
      <c r="U541" s="2">
        <v>60.7</v>
      </c>
      <c r="V541" s="2">
        <v>65</v>
      </c>
      <c r="W541" s="2">
        <v>81</v>
      </c>
      <c r="X541" s="2">
        <v>65</v>
      </c>
      <c r="Y541" s="2">
        <v>70</v>
      </c>
      <c r="Z541" s="2">
        <v>60</v>
      </c>
      <c r="AA541" s="2">
        <v>49</v>
      </c>
      <c r="AB541" s="2">
        <v>45</v>
      </c>
      <c r="AC541" s="2">
        <v>46</v>
      </c>
      <c r="AD541" s="2">
        <v>43</v>
      </c>
      <c r="AE541" s="2">
        <v>43</v>
      </c>
      <c r="AF541" s="2">
        <v>45</v>
      </c>
      <c r="AG541" s="2">
        <v>42.4</v>
      </c>
      <c r="AH541" s="2">
        <v>58.29</v>
      </c>
      <c r="AI541" s="2">
        <v>47.42</v>
      </c>
      <c r="AJ541" s="2">
        <v>0</v>
      </c>
    </row>
    <row r="542" spans="1:36">
      <c r="A542" s="9" t="s">
        <v>74</v>
      </c>
      <c r="B542" s="9" t="str">
        <f>VLOOKUP(Data[[#This Row],[or_product]],Ref_products[],2,FALSE)</f>
        <v>Other cereals</v>
      </c>
      <c r="C542" s="9" t="str">
        <f>VLOOKUP(Data[[#This Row],[MS]],Ref_MS[],2,FALSE)</f>
        <v>EU-27</v>
      </c>
      <c r="D542" s="10" t="s">
        <v>119</v>
      </c>
      <c r="E542" s="10" t="s">
        <v>88</v>
      </c>
      <c r="F542" s="10" t="s">
        <v>89</v>
      </c>
      <c r="G542" s="11">
        <f t="shared" si="476"/>
        <v>3784.9377578396852</v>
      </c>
      <c r="H542" s="2">
        <v>4668.4500000000016</v>
      </c>
      <c r="I542" s="2">
        <v>4391.55</v>
      </c>
      <c r="J542" s="2">
        <v>5211.25</v>
      </c>
      <c r="K542" s="2">
        <v>5182.05</v>
      </c>
      <c r="L542" s="2">
        <v>5759.7999999999993</v>
      </c>
      <c r="M542" s="2">
        <v>5764.55</v>
      </c>
      <c r="N542" s="2">
        <v>5293.1500000000005</v>
      </c>
      <c r="O542" s="2">
        <v>4347.0300000000007</v>
      </c>
      <c r="P542" s="2">
        <v>5283.1600000000008</v>
      </c>
      <c r="Q542" s="2">
        <v>5141.78</v>
      </c>
      <c r="R542" s="2">
        <v>4964.6500000000005</v>
      </c>
      <c r="S542" s="2">
        <v>5927.1900000000005</v>
      </c>
      <c r="T542" s="2">
        <v>5431.0000000000009</v>
      </c>
      <c r="U542" s="2">
        <v>4741.0099999999993</v>
      </c>
      <c r="V542" s="2">
        <v>5636.0030365371395</v>
      </c>
      <c r="W542" s="2">
        <v>5056.84</v>
      </c>
      <c r="X542" s="2">
        <v>5312.25</v>
      </c>
      <c r="Y542" s="2">
        <v>4319.675167986994</v>
      </c>
      <c r="Z542" s="2">
        <v>4510.6795495012911</v>
      </c>
      <c r="AA542" s="2">
        <v>5088.1400234217481</v>
      </c>
      <c r="AB542" s="2">
        <v>4031.8626702081019</v>
      </c>
      <c r="AC542" s="2">
        <v>3973.7566371020685</v>
      </c>
      <c r="AD542" s="2">
        <v>3450.0314168617178</v>
      </c>
      <c r="AE542" s="2">
        <v>3625.0323840450678</v>
      </c>
      <c r="AF542" s="2">
        <v>4158.0679257995262</v>
      </c>
      <c r="AG542" s="2">
        <v>3850.7495935380994</v>
      </c>
      <c r="AH542" s="2">
        <v>3879.0312959358885</v>
      </c>
      <c r="AI542" s="2">
        <v>3614.4162517896684</v>
      </c>
      <c r="AJ542" s="2">
        <v>3738.5954499217369</v>
      </c>
    </row>
    <row r="543" spans="1:36">
      <c r="A543" s="9" t="s">
        <v>74</v>
      </c>
      <c r="B543" s="9" t="str">
        <f>VLOOKUP(Data[[#This Row],[or_product]],Ref_products[],2,FALSE)</f>
        <v>Other cereals</v>
      </c>
      <c r="C543" s="9" t="str">
        <f>VLOOKUP(Data[[#This Row],[MS]],Ref_MS[],2,FALSE)</f>
        <v>EU-28</v>
      </c>
      <c r="D543" s="10" t="s">
        <v>119</v>
      </c>
      <c r="E543" s="10" t="s">
        <v>6</v>
      </c>
      <c r="F543" s="10" t="s">
        <v>5</v>
      </c>
      <c r="G543" s="11">
        <f>(SUM(AE543:AI543)-MAX(AE543:AI543)-MIN(AE543:AI543))/3</f>
        <v>3784.9377578396852</v>
      </c>
      <c r="H543" s="12">
        <f>H542+H571</f>
        <v>4682.550000000002</v>
      </c>
      <c r="I543" s="12">
        <f t="shared" ref="I543" si="477">I542+I571</f>
        <v>4404.55</v>
      </c>
      <c r="J543" s="12">
        <f t="shared" ref="J543" si="478">J542+J571</f>
        <v>5227.25</v>
      </c>
      <c r="K543" s="12">
        <f t="shared" ref="K543" si="479">K542+K571</f>
        <v>5194.05</v>
      </c>
      <c r="L543" s="12">
        <f t="shared" ref="L543" si="480">L542+L571</f>
        <v>5770.7999999999993</v>
      </c>
      <c r="M543" s="12">
        <f t="shared" ref="M543" si="481">M542+M571</f>
        <v>5770.55</v>
      </c>
      <c r="N543" s="12">
        <f t="shared" ref="N543" si="482">N542+N571</f>
        <v>5304.1500000000005</v>
      </c>
      <c r="O543" s="12">
        <f t="shared" ref="O543" si="483">O542+O571</f>
        <v>4360.0300000000007</v>
      </c>
      <c r="P543" s="12">
        <f t="shared" ref="P543" si="484">P542+P571</f>
        <v>5293.2600000000011</v>
      </c>
      <c r="Q543" s="12">
        <f t="shared" ref="Q543" si="485">Q542+Q571</f>
        <v>5159.38</v>
      </c>
      <c r="R543" s="12">
        <f t="shared" ref="R543" si="486">R542+R571</f>
        <v>4979.6500000000005</v>
      </c>
      <c r="S543" s="12">
        <f t="shared" ref="S543" si="487">S542+S571</f>
        <v>5945.2400000000007</v>
      </c>
      <c r="T543" s="12">
        <f t="shared" ref="T543" si="488">T542+T571</f>
        <v>5447.4962962962973</v>
      </c>
      <c r="U543" s="12">
        <f t="shared" ref="U543" si="489">U542+U571</f>
        <v>4755.0840740740732</v>
      </c>
      <c r="V543" s="12">
        <f t="shared" ref="V543" si="490">V542+V571</f>
        <v>5649.0030365371395</v>
      </c>
      <c r="W543" s="12">
        <f t="shared" ref="W543" si="491">W542+W571</f>
        <v>5071.84</v>
      </c>
      <c r="X543" s="12">
        <f t="shared" ref="X543" si="492">X542+X571</f>
        <v>5342.25</v>
      </c>
      <c r="Y543" s="12">
        <f t="shared" ref="Y543" si="493">Y542+Y571</f>
        <v>4342.675167986994</v>
      </c>
      <c r="Z543" s="12">
        <f t="shared" ref="Z543" si="494">Z542+Z571</f>
        <v>4534.6795495012911</v>
      </c>
      <c r="AA543" s="12">
        <f t="shared" ref="AA543" si="495">AA542+AA571</f>
        <v>5110.7400234217484</v>
      </c>
      <c r="AB543" s="12">
        <f t="shared" ref="AB543" si="496">AB542+AB571</f>
        <v>4058.512670208102</v>
      </c>
      <c r="AC543" s="12">
        <f t="shared" ref="AC543" si="497">AC542+AC571</f>
        <v>3973.7566371020685</v>
      </c>
      <c r="AD543" s="12">
        <f t="shared" ref="AD543" si="498">AD542+AD571</f>
        <v>3450.0314168617178</v>
      </c>
      <c r="AE543" s="12">
        <f t="shared" ref="AE543" si="499">AE542+AE571</f>
        <v>3625.0323840450678</v>
      </c>
      <c r="AF543" s="12">
        <f t="shared" ref="AF543" si="500">AF542+AF571</f>
        <v>4158.0679257995262</v>
      </c>
      <c r="AG543" s="12">
        <f t="shared" ref="AG543" si="501">AG542+AG571</f>
        <v>3850.7495935380994</v>
      </c>
      <c r="AH543" s="12">
        <f t="shared" ref="AH543" si="502">AH542+AH571</f>
        <v>3879.0312959358885</v>
      </c>
      <c r="AI543" s="7">
        <f t="shared" ref="AI543" si="503">AI542+AI571</f>
        <v>3614.4162517896684</v>
      </c>
    </row>
    <row r="544" spans="1:36">
      <c r="A544" s="9" t="s">
        <v>74</v>
      </c>
      <c r="B544" s="9" t="str">
        <f>VLOOKUP(Data[[#This Row],[or_product]],Ref_products[],2,FALSE)</f>
        <v>Other cereals</v>
      </c>
      <c r="C544" s="9" t="str">
        <f>VLOOKUP(Data[[#This Row],[MS]],Ref_MS[],2,FALSE)</f>
        <v>Belgium</v>
      </c>
      <c r="D544" s="10" t="s">
        <v>119</v>
      </c>
      <c r="E544" s="10" t="s">
        <v>90</v>
      </c>
      <c r="F544" s="10" t="s">
        <v>7</v>
      </c>
      <c r="G544" s="11">
        <f t="shared" si="476"/>
        <v>16.556666666666668</v>
      </c>
      <c r="H544" s="2">
        <v>6.2</v>
      </c>
      <c r="I544" s="2">
        <v>6.5</v>
      </c>
      <c r="J544" s="2">
        <v>5.3</v>
      </c>
      <c r="K544" s="2">
        <v>7.6</v>
      </c>
      <c r="L544" s="2">
        <v>6.8</v>
      </c>
      <c r="M544" s="2">
        <v>3.6</v>
      </c>
      <c r="N544" s="2">
        <v>6.2</v>
      </c>
      <c r="O544" s="2">
        <v>5.0999999999999996</v>
      </c>
      <c r="P544" s="2">
        <v>1.9</v>
      </c>
      <c r="Q544" s="2">
        <v>1.7</v>
      </c>
      <c r="R544" s="2">
        <v>3.1</v>
      </c>
      <c r="S544" s="2">
        <v>4.2</v>
      </c>
      <c r="T544" s="2">
        <v>2.1</v>
      </c>
      <c r="U544" s="2">
        <v>3.5</v>
      </c>
      <c r="V544" s="2">
        <v>3.5</v>
      </c>
      <c r="W544" s="2">
        <v>1.5</v>
      </c>
      <c r="X544" s="2">
        <v>2.9</v>
      </c>
      <c r="Y544" s="2">
        <v>0</v>
      </c>
      <c r="Z544" s="2">
        <v>7.5</v>
      </c>
      <c r="AA544" s="2">
        <v>17.899999999999999</v>
      </c>
      <c r="AB544" s="2">
        <v>15</v>
      </c>
      <c r="AC544" s="2">
        <v>16.22</v>
      </c>
      <c r="AD544" s="2">
        <v>13.78</v>
      </c>
      <c r="AE544" s="2">
        <v>11.77</v>
      </c>
      <c r="AF544" s="2">
        <v>16.95</v>
      </c>
      <c r="AG544" s="2">
        <v>14.72</v>
      </c>
      <c r="AH544" s="2">
        <v>18</v>
      </c>
      <c r="AI544" s="2">
        <v>19.989999999999998</v>
      </c>
      <c r="AJ544" s="2">
        <v>23.9</v>
      </c>
    </row>
    <row r="545" spans="1:36">
      <c r="A545" s="9" t="s">
        <v>74</v>
      </c>
      <c r="B545" s="9" t="str">
        <f>VLOOKUP(Data[[#This Row],[or_product]],Ref_products[],2,FALSE)</f>
        <v>Other cereals</v>
      </c>
      <c r="C545" s="9" t="str">
        <f>VLOOKUP(Data[[#This Row],[MS]],Ref_MS[],2,FALSE)</f>
        <v>Bulgaria</v>
      </c>
      <c r="D545" s="10" t="s">
        <v>119</v>
      </c>
      <c r="E545" s="10" t="s">
        <v>91</v>
      </c>
      <c r="F545" s="10" t="s">
        <v>8</v>
      </c>
      <c r="G545" s="11">
        <f t="shared" si="476"/>
        <v>6.2100000000000009</v>
      </c>
      <c r="H545" s="2">
        <v>26</v>
      </c>
      <c r="I545" s="2">
        <v>18</v>
      </c>
      <c r="J545" s="2">
        <v>102.9</v>
      </c>
      <c r="K545" s="2">
        <v>68.599999999999994</v>
      </c>
      <c r="L545" s="2">
        <v>72.7</v>
      </c>
      <c r="M545" s="2">
        <v>4.3</v>
      </c>
      <c r="N545" s="2">
        <v>6.6</v>
      </c>
      <c r="O545" s="2">
        <v>3</v>
      </c>
      <c r="P545" s="2">
        <v>6.3</v>
      </c>
      <c r="Q545" s="2">
        <v>0.6</v>
      </c>
      <c r="R545" s="2">
        <v>12.8</v>
      </c>
      <c r="S545" s="2">
        <v>17.2</v>
      </c>
      <c r="T545" s="2">
        <v>7.6</v>
      </c>
      <c r="U545" s="2">
        <v>4.3</v>
      </c>
      <c r="V545" s="2">
        <v>2.5</v>
      </c>
      <c r="W545" s="2">
        <v>5.2</v>
      </c>
      <c r="X545" s="2">
        <v>4.3</v>
      </c>
      <c r="Y545" s="2">
        <v>6.1099999999999994</v>
      </c>
      <c r="Z545" s="2">
        <v>4.8899999999999997</v>
      </c>
      <c r="AA545" s="2">
        <v>8.3000000000000007</v>
      </c>
      <c r="AB545" s="2">
        <v>10.16</v>
      </c>
      <c r="AC545" s="2">
        <v>5.67</v>
      </c>
      <c r="AD545" s="2">
        <v>8.35</v>
      </c>
      <c r="AE545" s="2">
        <v>5.26</v>
      </c>
      <c r="AF545" s="2">
        <v>6.34</v>
      </c>
      <c r="AG545" s="2">
        <v>6.06</v>
      </c>
      <c r="AH545" s="2">
        <v>6.23</v>
      </c>
      <c r="AI545" s="2">
        <v>9.32</v>
      </c>
      <c r="AJ545" s="2">
        <v>5.89</v>
      </c>
    </row>
    <row r="546" spans="1:36">
      <c r="A546" s="9" t="s">
        <v>74</v>
      </c>
      <c r="B546" s="9" t="str">
        <f>VLOOKUP(Data[[#This Row],[or_product]],Ref_products[],2,FALSE)</f>
        <v>Other cereals</v>
      </c>
      <c r="C546" s="9" t="str">
        <f>VLOOKUP(Data[[#This Row],[MS]],Ref_MS[],2,FALSE)</f>
        <v>Czech Republic</v>
      </c>
      <c r="D546" s="10" t="s">
        <v>119</v>
      </c>
      <c r="E546" s="10" t="s">
        <v>92</v>
      </c>
      <c r="F546" s="10" t="s">
        <v>93</v>
      </c>
      <c r="G546" s="11">
        <f t="shared" si="476"/>
        <v>11.926666666666664</v>
      </c>
      <c r="H546" s="2">
        <v>9.4</v>
      </c>
      <c r="I546" s="2">
        <v>13.7</v>
      </c>
      <c r="J546" s="2">
        <v>12.7</v>
      </c>
      <c r="K546" s="2">
        <v>15.4</v>
      </c>
      <c r="L546" s="2">
        <v>9.6</v>
      </c>
      <c r="M546" s="2">
        <v>10.5</v>
      </c>
      <c r="N546" s="2">
        <v>12.6</v>
      </c>
      <c r="O546" s="2">
        <v>12.4</v>
      </c>
      <c r="P546" s="2">
        <v>9.8000000000000007</v>
      </c>
      <c r="Q546" s="2">
        <v>8.8000000000000007</v>
      </c>
      <c r="R546" s="2">
        <v>24.7</v>
      </c>
      <c r="S546" s="2">
        <v>13.3</v>
      </c>
      <c r="T546" s="2">
        <v>13.5</v>
      </c>
      <c r="U546" s="2">
        <v>14.7</v>
      </c>
      <c r="V546" s="2">
        <v>15.143036537139187</v>
      </c>
      <c r="W546" s="2">
        <v>14.51</v>
      </c>
      <c r="X546" s="2">
        <v>14.5</v>
      </c>
      <c r="Y546" s="2">
        <v>11.34</v>
      </c>
      <c r="Z546" s="2">
        <v>14.73</v>
      </c>
      <c r="AA546" s="2">
        <v>22.68</v>
      </c>
      <c r="AB546" s="2">
        <v>13.180000000000001</v>
      </c>
      <c r="AC546" s="2">
        <v>12.49</v>
      </c>
      <c r="AD546" s="2">
        <v>10.02</v>
      </c>
      <c r="AE546" s="2">
        <v>20.95</v>
      </c>
      <c r="AF546" s="2">
        <v>9.2600000000000016</v>
      </c>
      <c r="AG546" s="2">
        <v>12.93</v>
      </c>
      <c r="AH546" s="2">
        <v>8.2899999999999991</v>
      </c>
      <c r="AI546" s="2">
        <v>13.59</v>
      </c>
      <c r="AJ546" s="2">
        <v>14.24</v>
      </c>
    </row>
    <row r="547" spans="1:36">
      <c r="A547" s="9" t="s">
        <v>74</v>
      </c>
      <c r="B547" s="9" t="str">
        <f>VLOOKUP(Data[[#This Row],[or_product]],Ref_products[],2,FALSE)</f>
        <v>Other cereals</v>
      </c>
      <c r="C547" s="9" t="str">
        <f>VLOOKUP(Data[[#This Row],[MS]],Ref_MS[],2,FALSE)</f>
        <v>Denmark</v>
      </c>
      <c r="D547" s="10" t="s">
        <v>119</v>
      </c>
      <c r="E547" s="10" t="s">
        <v>94</v>
      </c>
      <c r="F547" s="10" t="s">
        <v>10</v>
      </c>
      <c r="G547" s="11">
        <f t="shared" si="476"/>
        <v>26.996666666666666</v>
      </c>
      <c r="H547" s="2">
        <v>0</v>
      </c>
      <c r="I547" s="2">
        <v>25</v>
      </c>
      <c r="J547" s="2">
        <v>30</v>
      </c>
      <c r="K547" s="2">
        <v>30</v>
      </c>
      <c r="L547" s="2">
        <v>0</v>
      </c>
      <c r="M547" s="2">
        <v>21.5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31.9</v>
      </c>
      <c r="X547" s="2">
        <v>47</v>
      </c>
      <c r="Y547" s="2">
        <v>24.1</v>
      </c>
      <c r="Z547" s="2">
        <v>16</v>
      </c>
      <c r="AA547" s="2">
        <v>31.4</v>
      </c>
      <c r="AB547" s="2">
        <v>31.7</v>
      </c>
      <c r="AC547" s="2">
        <v>32</v>
      </c>
      <c r="AD547" s="2">
        <v>24.6</v>
      </c>
      <c r="AE547" s="2">
        <v>24.13</v>
      </c>
      <c r="AF547" s="2">
        <v>28.06</v>
      </c>
      <c r="AG547" s="2">
        <v>19.23</v>
      </c>
      <c r="AH547" s="2">
        <v>28.8</v>
      </c>
      <c r="AI547" s="2">
        <v>36.020000000000003</v>
      </c>
      <c r="AJ547" s="2">
        <v>34.54</v>
      </c>
    </row>
    <row r="548" spans="1:36">
      <c r="A548" s="9" t="s">
        <v>74</v>
      </c>
      <c r="B548" s="9" t="str">
        <f>VLOOKUP(Data[[#This Row],[or_product]],Ref_products[],2,FALSE)</f>
        <v>Other cereals</v>
      </c>
      <c r="C548" s="9" t="str">
        <f>VLOOKUP(Data[[#This Row],[MS]],Ref_MS[],2,FALSE)</f>
        <v>Germany</v>
      </c>
      <c r="D548" s="10" t="s">
        <v>119</v>
      </c>
      <c r="E548" s="10" t="s">
        <v>95</v>
      </c>
      <c r="F548" s="10" t="s">
        <v>11</v>
      </c>
      <c r="G548" s="11">
        <f t="shared" si="476"/>
        <v>92.304424506351324</v>
      </c>
      <c r="H548" s="2">
        <v>257.60000000000002</v>
      </c>
      <c r="I548" s="2">
        <v>261.10000000000002</v>
      </c>
      <c r="J548" s="2">
        <v>230</v>
      </c>
      <c r="K548" s="2">
        <v>279.90000000000003</v>
      </c>
      <c r="L548" s="2">
        <v>272.10000000000002</v>
      </c>
      <c r="M548" s="2">
        <v>225.3</v>
      </c>
      <c r="N548" s="2">
        <v>237</v>
      </c>
      <c r="O548" s="2">
        <v>178.7</v>
      </c>
      <c r="P548" s="2">
        <v>170.1</v>
      </c>
      <c r="Q548" s="2">
        <v>157.1</v>
      </c>
      <c r="R548" s="2">
        <v>189.6</v>
      </c>
      <c r="S548" s="2">
        <v>171.6</v>
      </c>
      <c r="T548" s="2">
        <v>158</v>
      </c>
      <c r="U548" s="2">
        <v>149.30000000000001</v>
      </c>
      <c r="V548" s="2">
        <v>122.89999999999999</v>
      </c>
      <c r="W548" s="2">
        <v>124.5</v>
      </c>
      <c r="X548" s="2">
        <v>132.5</v>
      </c>
      <c r="Y548" s="2">
        <v>114.18516798699295</v>
      </c>
      <c r="Z548" s="2">
        <v>119.86491749193218</v>
      </c>
      <c r="AA548" s="2">
        <v>205.57781521045365</v>
      </c>
      <c r="AB548" s="2">
        <v>136.38714301903946</v>
      </c>
      <c r="AC548" s="2">
        <v>117.04594745894387</v>
      </c>
      <c r="AD548" s="2">
        <v>112.56141686171824</v>
      </c>
      <c r="AE548" s="2">
        <v>96.962384045066813</v>
      </c>
      <c r="AF548" s="2">
        <v>97.59792579952601</v>
      </c>
      <c r="AG548" s="2">
        <v>95.189593538099331</v>
      </c>
      <c r="AH548" s="2">
        <v>84.761295935887745</v>
      </c>
      <c r="AI548" s="2">
        <v>83.616251789668155</v>
      </c>
      <c r="AJ548" s="2">
        <v>78.54544992173723</v>
      </c>
    </row>
    <row r="549" spans="1:36">
      <c r="A549" s="9" t="s">
        <v>74</v>
      </c>
      <c r="B549" s="9" t="str">
        <f>VLOOKUP(Data[[#This Row],[or_product]],Ref_products[],2,FALSE)</f>
        <v>Other cereals</v>
      </c>
      <c r="C549" s="9" t="str">
        <f>VLOOKUP(Data[[#This Row],[MS]],Ref_MS[],2,FALSE)</f>
        <v>Estonia</v>
      </c>
      <c r="D549" s="10" t="s">
        <v>119</v>
      </c>
      <c r="E549" s="10" t="s">
        <v>96</v>
      </c>
      <c r="F549" s="10" t="s">
        <v>12</v>
      </c>
      <c r="G549" s="11">
        <f t="shared" si="476"/>
        <v>3.9433333333333329</v>
      </c>
      <c r="H549" s="2">
        <v>21</v>
      </c>
      <c r="I549" s="2">
        <v>14.9</v>
      </c>
      <c r="J549" s="2">
        <v>18.8</v>
      </c>
      <c r="K549" s="2">
        <v>33.9</v>
      </c>
      <c r="L549" s="2">
        <v>41</v>
      </c>
      <c r="M549" s="2">
        <v>31.3</v>
      </c>
      <c r="N549" s="2">
        <v>17.2</v>
      </c>
      <c r="O549" s="2">
        <v>23.9</v>
      </c>
      <c r="P549" s="2">
        <v>12.2</v>
      </c>
      <c r="Q549" s="2">
        <v>10.799999999999999</v>
      </c>
      <c r="R549" s="2">
        <v>10.6</v>
      </c>
      <c r="S549" s="2">
        <v>11.299999999999999</v>
      </c>
      <c r="T549" s="2">
        <v>10.4</v>
      </c>
      <c r="U549" s="2">
        <v>10.199999999999999</v>
      </c>
      <c r="V549" s="2">
        <v>9.4</v>
      </c>
      <c r="W549" s="2">
        <v>7.7</v>
      </c>
      <c r="X549" s="2">
        <v>5.8999999999999995</v>
      </c>
      <c r="Y549" s="2">
        <v>7.5</v>
      </c>
      <c r="Z549" s="2">
        <v>9</v>
      </c>
      <c r="AA549" s="2">
        <v>4.9000000000000004</v>
      </c>
      <c r="AB549" s="2">
        <v>11.700000000000001</v>
      </c>
      <c r="AC549" s="2">
        <v>8.1999999999999993</v>
      </c>
      <c r="AD549" s="2">
        <v>8.5</v>
      </c>
      <c r="AE549" s="2">
        <v>5.4</v>
      </c>
      <c r="AF549" s="2">
        <v>4.75</v>
      </c>
      <c r="AG549" s="2">
        <v>2.65</v>
      </c>
      <c r="AH549" s="2">
        <v>3.38</v>
      </c>
      <c r="AI549" s="2">
        <v>3.7</v>
      </c>
      <c r="AJ549" s="2">
        <v>4.96</v>
      </c>
    </row>
    <row r="550" spans="1:36">
      <c r="A550" s="9" t="s">
        <v>74</v>
      </c>
      <c r="B550" s="9" t="str">
        <f>VLOOKUP(Data[[#This Row],[or_product]],Ref_products[],2,FALSE)</f>
        <v>Other cereals</v>
      </c>
      <c r="C550" s="9" t="str">
        <f>VLOOKUP(Data[[#This Row],[MS]],Ref_MS[],2,FALSE)</f>
        <v>Ireland</v>
      </c>
      <c r="D550" s="10" t="s">
        <v>119</v>
      </c>
      <c r="E550" s="10" t="s">
        <v>97</v>
      </c>
      <c r="F550" s="10" t="s">
        <v>13</v>
      </c>
      <c r="G550" s="11">
        <f t="shared" si="476"/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</row>
    <row r="551" spans="1:36">
      <c r="A551" s="9" t="s">
        <v>74</v>
      </c>
      <c r="B551" s="9" t="str">
        <f>VLOOKUP(Data[[#This Row],[or_product]],Ref_products[],2,FALSE)</f>
        <v>Other cereals</v>
      </c>
      <c r="C551" s="9" t="str">
        <f>VLOOKUP(Data[[#This Row],[MS]],Ref_MS[],2,FALSE)</f>
        <v>Greece</v>
      </c>
      <c r="D551" s="10" t="s">
        <v>119</v>
      </c>
      <c r="E551" s="10" t="s">
        <v>98</v>
      </c>
      <c r="F551" s="10" t="s">
        <v>14</v>
      </c>
      <c r="G551" s="11">
        <f t="shared" si="476"/>
        <v>3.2033333333333327</v>
      </c>
      <c r="H551" s="2">
        <v>2</v>
      </c>
      <c r="I551" s="2">
        <v>2</v>
      </c>
      <c r="J551" s="2">
        <v>2</v>
      </c>
      <c r="K551" s="2">
        <v>1</v>
      </c>
      <c r="L551" s="2">
        <v>1.75</v>
      </c>
      <c r="M551" s="2">
        <v>1</v>
      </c>
      <c r="N551" s="2">
        <v>2</v>
      </c>
      <c r="O551" s="2">
        <v>0.52</v>
      </c>
      <c r="P551" s="2">
        <v>1.8800000000000001</v>
      </c>
      <c r="Q551" s="2">
        <v>1.85</v>
      </c>
      <c r="R551" s="2">
        <v>1.73</v>
      </c>
      <c r="S551" s="2">
        <v>1.95</v>
      </c>
      <c r="T551" s="2">
        <v>2.2899999999999996</v>
      </c>
      <c r="U551" s="2">
        <v>3.11</v>
      </c>
      <c r="V551" s="2">
        <v>3.8699999999999997</v>
      </c>
      <c r="W551" s="2">
        <v>4.1399999999999997</v>
      </c>
      <c r="X551" s="2">
        <v>4.38</v>
      </c>
      <c r="Y551" s="2">
        <v>4.92</v>
      </c>
      <c r="Z551" s="2">
        <v>8.83</v>
      </c>
      <c r="AA551" s="2">
        <v>3.3</v>
      </c>
      <c r="AB551" s="2">
        <v>3.16</v>
      </c>
      <c r="AC551" s="2">
        <v>1.65</v>
      </c>
      <c r="AD551" s="2">
        <v>2.87</v>
      </c>
      <c r="AE551" s="2">
        <v>13.99</v>
      </c>
      <c r="AF551" s="2">
        <v>4.21</v>
      </c>
      <c r="AG551" s="2">
        <v>2.11</v>
      </c>
      <c r="AH551" s="2">
        <v>1.1600000000000001</v>
      </c>
      <c r="AI551" s="2">
        <v>3.29</v>
      </c>
      <c r="AJ551" s="2">
        <v>2.5299999999999998</v>
      </c>
    </row>
    <row r="552" spans="1:36">
      <c r="A552" s="9" t="s">
        <v>74</v>
      </c>
      <c r="B552" s="9" t="str">
        <f>VLOOKUP(Data[[#This Row],[or_product]],Ref_products[],2,FALSE)</f>
        <v>Other cereals</v>
      </c>
      <c r="C552" s="9" t="str">
        <f>VLOOKUP(Data[[#This Row],[MS]],Ref_MS[],2,FALSE)</f>
        <v>Spain</v>
      </c>
      <c r="D552" s="10" t="s">
        <v>119</v>
      </c>
      <c r="E552" s="10" t="s">
        <v>99</v>
      </c>
      <c r="F552" s="10" t="s">
        <v>15</v>
      </c>
      <c r="G552" s="11">
        <f t="shared" si="476"/>
        <v>117.33333333333336</v>
      </c>
      <c r="H552" s="2">
        <v>25.1</v>
      </c>
      <c r="I552" s="2">
        <v>31.8</v>
      </c>
      <c r="J552" s="2">
        <v>25.5</v>
      </c>
      <c r="K552" s="2">
        <v>77.800000000000011</v>
      </c>
      <c r="L552" s="2">
        <v>52.6</v>
      </c>
      <c r="M552" s="2">
        <v>51.7</v>
      </c>
      <c r="N552" s="2">
        <v>28</v>
      </c>
      <c r="O552" s="2">
        <v>80.900000000000006</v>
      </c>
      <c r="P552" s="2">
        <v>51.899999999999991</v>
      </c>
      <c r="Q552" s="2">
        <v>71.300000000000011</v>
      </c>
      <c r="R552" s="2">
        <v>67.099999999999994</v>
      </c>
      <c r="S552" s="2">
        <v>141.5</v>
      </c>
      <c r="T552" s="2">
        <v>141.5</v>
      </c>
      <c r="U552" s="2">
        <v>105.9</v>
      </c>
      <c r="V552" s="2">
        <v>96.4</v>
      </c>
      <c r="W552" s="2">
        <v>95</v>
      </c>
      <c r="X552" s="2">
        <v>77</v>
      </c>
      <c r="Y552" s="2">
        <v>68.38</v>
      </c>
      <c r="Z552" s="2">
        <v>59.138574175631547</v>
      </c>
      <c r="AA552" s="2">
        <v>54.701149428466834</v>
      </c>
      <c r="AB552" s="2">
        <v>72.503364849630884</v>
      </c>
      <c r="AC552" s="2">
        <v>78.691574856129932</v>
      </c>
      <c r="AD552" s="2">
        <v>98.960000000000008</v>
      </c>
      <c r="AE552" s="2">
        <v>85.919999999999987</v>
      </c>
      <c r="AF552" s="2">
        <v>63.38</v>
      </c>
      <c r="AG552" s="2">
        <v>170.57</v>
      </c>
      <c r="AH552" s="2">
        <v>107.65</v>
      </c>
      <c r="AI552" s="2">
        <v>158.43</v>
      </c>
      <c r="AJ552" s="2">
        <v>158.43</v>
      </c>
    </row>
    <row r="553" spans="1:36">
      <c r="A553" s="9" t="s">
        <v>74</v>
      </c>
      <c r="B553" s="9" t="str">
        <f>VLOOKUP(Data[[#This Row],[or_product]],Ref_products[],2,FALSE)</f>
        <v>Other cereals</v>
      </c>
      <c r="C553" s="9" t="str">
        <f>VLOOKUP(Data[[#This Row],[MS]],Ref_MS[],2,FALSE)</f>
        <v>France</v>
      </c>
      <c r="D553" s="10" t="s">
        <v>119</v>
      </c>
      <c r="E553" s="10" t="s">
        <v>100</v>
      </c>
      <c r="F553" s="10" t="s">
        <v>0</v>
      </c>
      <c r="G553" s="11">
        <f t="shared" si="476"/>
        <v>604.22</v>
      </c>
      <c r="H553" s="2">
        <v>281</v>
      </c>
      <c r="I553" s="2">
        <v>259.7</v>
      </c>
      <c r="J553" s="2">
        <v>241</v>
      </c>
      <c r="K553" s="2">
        <v>270.10000000000002</v>
      </c>
      <c r="L553" s="2">
        <v>268.60000000000002</v>
      </c>
      <c r="M553" s="2">
        <v>273.5</v>
      </c>
      <c r="N553" s="2">
        <v>235.1</v>
      </c>
      <c r="O553" s="2">
        <v>263.59999999999997</v>
      </c>
      <c r="P553" s="2">
        <v>256.59999999999997</v>
      </c>
      <c r="Q553" s="2">
        <v>338.40000000000003</v>
      </c>
      <c r="R553" s="2">
        <v>321.7</v>
      </c>
      <c r="S553" s="2">
        <v>418.1</v>
      </c>
      <c r="T553" s="2">
        <v>365.8</v>
      </c>
      <c r="U553" s="2">
        <v>359.9</v>
      </c>
      <c r="V553" s="2">
        <v>309.89999999999998</v>
      </c>
      <c r="W553" s="2">
        <v>309.39999999999998</v>
      </c>
      <c r="X553" s="2">
        <v>329.7</v>
      </c>
      <c r="Y553" s="2">
        <v>306.33000000000004</v>
      </c>
      <c r="Z553" s="2">
        <v>301.96999999999997</v>
      </c>
      <c r="AA553" s="2">
        <v>350.44</v>
      </c>
      <c r="AB553" s="2">
        <v>372.53</v>
      </c>
      <c r="AC553" s="2">
        <v>333</v>
      </c>
      <c r="AD553" s="2">
        <v>403.37</v>
      </c>
      <c r="AE553" s="2">
        <v>388.68</v>
      </c>
      <c r="AF553" s="2">
        <v>581.14</v>
      </c>
      <c r="AG553" s="2">
        <v>544.78</v>
      </c>
      <c r="AH553" s="2">
        <v>686.74</v>
      </c>
      <c r="AI553" s="2">
        <v>696.29</v>
      </c>
      <c r="AJ553" s="2">
        <v>691.69</v>
      </c>
    </row>
    <row r="554" spans="1:36">
      <c r="A554" s="9" t="s">
        <v>74</v>
      </c>
      <c r="B554" s="9" t="str">
        <f>VLOOKUP(Data[[#This Row],[or_product]],Ref_products[],2,FALSE)</f>
        <v>Other cereals</v>
      </c>
      <c r="C554" s="9" t="str">
        <f>VLOOKUP(Data[[#This Row],[MS]],Ref_MS[],2,FALSE)</f>
        <v>Croatia</v>
      </c>
      <c r="D554" s="10" t="s">
        <v>119</v>
      </c>
      <c r="E554" s="10" t="s">
        <v>101</v>
      </c>
      <c r="F554" s="10" t="s">
        <v>4</v>
      </c>
      <c r="G554" s="11">
        <f t="shared" si="476"/>
        <v>0.96000000000000008</v>
      </c>
      <c r="H554" s="2">
        <v>8.75</v>
      </c>
      <c r="I554" s="2">
        <v>8.75</v>
      </c>
      <c r="J554" s="2">
        <v>8.75</v>
      </c>
      <c r="K554" s="2">
        <v>8.75</v>
      </c>
      <c r="L554" s="2">
        <v>8.75</v>
      </c>
      <c r="M554" s="2">
        <v>8.75</v>
      </c>
      <c r="N554" s="2">
        <v>8.75</v>
      </c>
      <c r="O554" s="2">
        <v>7.91</v>
      </c>
      <c r="P554" s="2">
        <v>9.85</v>
      </c>
      <c r="Q554" s="2">
        <v>11.29</v>
      </c>
      <c r="R554" s="2">
        <v>8.81</v>
      </c>
      <c r="S554" s="2">
        <v>14.37</v>
      </c>
      <c r="T554" s="2">
        <v>13.63</v>
      </c>
      <c r="U554" s="2">
        <v>0.86</v>
      </c>
      <c r="V554" s="2">
        <v>1.96</v>
      </c>
      <c r="W554" s="2">
        <v>1.21</v>
      </c>
      <c r="X554" s="2">
        <v>1.81</v>
      </c>
      <c r="Y554" s="2">
        <v>1.73</v>
      </c>
      <c r="Z554" s="2">
        <v>2.0499999999999998</v>
      </c>
      <c r="AA554" s="2">
        <v>2.17</v>
      </c>
      <c r="AB554" s="2">
        <v>2.2400000000000002</v>
      </c>
      <c r="AC554" s="2">
        <v>0.77</v>
      </c>
      <c r="AD554" s="2">
        <v>1.38</v>
      </c>
      <c r="AE554" s="2">
        <v>1.0900000000000001</v>
      </c>
      <c r="AF554" s="2">
        <v>0.8</v>
      </c>
      <c r="AG554" s="2">
        <v>0.77</v>
      </c>
      <c r="AH554" s="2">
        <v>0.99</v>
      </c>
      <c r="AI554" s="2">
        <v>1.88</v>
      </c>
      <c r="AJ554" s="2">
        <v>2</v>
      </c>
    </row>
    <row r="555" spans="1:36">
      <c r="A555" s="9" t="s">
        <v>74</v>
      </c>
      <c r="B555" s="9" t="str">
        <f>VLOOKUP(Data[[#This Row],[or_product]],Ref_products[],2,FALSE)</f>
        <v>Other cereals</v>
      </c>
      <c r="C555" s="9" t="str">
        <f>VLOOKUP(Data[[#This Row],[MS]],Ref_MS[],2,FALSE)</f>
        <v>Italy</v>
      </c>
      <c r="D555" s="10" t="s">
        <v>119</v>
      </c>
      <c r="E555" s="10" t="s">
        <v>102</v>
      </c>
      <c r="F555" s="10" t="s">
        <v>16</v>
      </c>
      <c r="G555" s="11">
        <f t="shared" si="476"/>
        <v>101.31333333333335</v>
      </c>
      <c r="H555" s="2">
        <v>11.6</v>
      </c>
      <c r="I555" s="2">
        <v>12.8</v>
      </c>
      <c r="J555" s="2">
        <v>14.3</v>
      </c>
      <c r="K555" s="2">
        <v>30.7</v>
      </c>
      <c r="L555" s="2">
        <v>28.2</v>
      </c>
      <c r="M555" s="2">
        <v>30.5</v>
      </c>
      <c r="N555" s="2">
        <v>22.3</v>
      </c>
      <c r="O555" s="2">
        <v>20.2</v>
      </c>
      <c r="P555" s="2">
        <v>34.799999999999997</v>
      </c>
      <c r="Q555" s="2">
        <v>31.4</v>
      </c>
      <c r="R555" s="2">
        <v>37.6</v>
      </c>
      <c r="S555" s="2">
        <v>36.1</v>
      </c>
      <c r="T555" s="2">
        <v>29.2</v>
      </c>
      <c r="U555" s="2">
        <v>27</v>
      </c>
      <c r="V555" s="2">
        <v>42.5</v>
      </c>
      <c r="W555" s="2">
        <v>48.6</v>
      </c>
      <c r="X555" s="2">
        <v>53.5</v>
      </c>
      <c r="Y555" s="2">
        <v>148.56</v>
      </c>
      <c r="Z555" s="2">
        <v>149.34</v>
      </c>
      <c r="AA555" s="2">
        <v>63</v>
      </c>
      <c r="AB555" s="2">
        <v>116.22</v>
      </c>
      <c r="AC555" s="2">
        <v>134.99</v>
      </c>
      <c r="AD555" s="2">
        <v>126.7</v>
      </c>
      <c r="AE555" s="2">
        <v>91.78</v>
      </c>
      <c r="AF555" s="2">
        <v>95.96</v>
      </c>
      <c r="AG555" s="2">
        <v>104.59</v>
      </c>
      <c r="AH555" s="2">
        <v>103.39</v>
      </c>
      <c r="AI555" s="2">
        <v>107.03</v>
      </c>
      <c r="AJ555" s="2">
        <v>94.45</v>
      </c>
    </row>
    <row r="556" spans="1:36">
      <c r="A556" s="9" t="s">
        <v>74</v>
      </c>
      <c r="B556" s="9" t="str">
        <f>VLOOKUP(Data[[#This Row],[or_product]],Ref_products[],2,FALSE)</f>
        <v>Other cereals</v>
      </c>
      <c r="C556" s="9" t="str">
        <f>VLOOKUP(Data[[#This Row],[MS]],Ref_MS[],2,FALSE)</f>
        <v>Cyprus</v>
      </c>
      <c r="D556" s="10" t="s">
        <v>119</v>
      </c>
      <c r="E556" s="10" t="s">
        <v>103</v>
      </c>
      <c r="F556" s="10" t="s">
        <v>17</v>
      </c>
      <c r="G556" s="11">
        <f t="shared" si="476"/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</row>
    <row r="557" spans="1:36">
      <c r="A557" s="9" t="s">
        <v>74</v>
      </c>
      <c r="B557" s="9" t="str">
        <f>VLOOKUP(Data[[#This Row],[or_product]],Ref_products[],2,FALSE)</f>
        <v>Other cereals</v>
      </c>
      <c r="C557" s="9" t="str">
        <f>VLOOKUP(Data[[#This Row],[MS]],Ref_MS[],2,FALSE)</f>
        <v>Latvia</v>
      </c>
      <c r="D557" s="10" t="s">
        <v>119</v>
      </c>
      <c r="E557" s="10" t="s">
        <v>104</v>
      </c>
      <c r="F557" s="10" t="s">
        <v>18</v>
      </c>
      <c r="G557" s="11">
        <f t="shared" si="476"/>
        <v>32</v>
      </c>
      <c r="H557" s="2">
        <v>8.9</v>
      </c>
      <c r="I557" s="2">
        <v>7.6999999999999993</v>
      </c>
      <c r="J557" s="2">
        <v>11.9</v>
      </c>
      <c r="K557" s="2">
        <v>14.1</v>
      </c>
      <c r="L557" s="2">
        <v>23.3</v>
      </c>
      <c r="M557" s="2">
        <v>30.900000000000002</v>
      </c>
      <c r="N557" s="2">
        <v>32.200000000000003</v>
      </c>
      <c r="O557" s="2">
        <v>31.299999999999997</v>
      </c>
      <c r="P557" s="2">
        <v>26.7</v>
      </c>
      <c r="Q557" s="2">
        <v>24.5</v>
      </c>
      <c r="R557" s="2">
        <v>18.5</v>
      </c>
      <c r="S557" s="2">
        <v>29.799999999999997</v>
      </c>
      <c r="T557" s="2">
        <v>31</v>
      </c>
      <c r="U557" s="2">
        <v>22.8</v>
      </c>
      <c r="V557" s="2">
        <v>28.200000000000003</v>
      </c>
      <c r="W557" s="2">
        <v>21.1</v>
      </c>
      <c r="X557" s="2">
        <v>24.400000000000002</v>
      </c>
      <c r="Y557" s="2">
        <v>20.5</v>
      </c>
      <c r="Z557" s="2">
        <v>29.5</v>
      </c>
      <c r="AA557" s="2">
        <v>26.1</v>
      </c>
      <c r="AB557" s="2">
        <v>34.700000000000003</v>
      </c>
      <c r="AC557" s="2">
        <v>44.6</v>
      </c>
      <c r="AD557" s="2">
        <v>25.1</v>
      </c>
      <c r="AE557" s="2">
        <v>33.400000000000006</v>
      </c>
      <c r="AF557" s="2">
        <v>23.400000000000002</v>
      </c>
      <c r="AG557" s="2">
        <v>35.9</v>
      </c>
      <c r="AH557" s="2">
        <v>27.9</v>
      </c>
      <c r="AI557" s="2">
        <v>34.700000000000003</v>
      </c>
      <c r="AJ557" s="2">
        <v>25.9</v>
      </c>
    </row>
    <row r="558" spans="1:36">
      <c r="A558" s="9" t="s">
        <v>74</v>
      </c>
      <c r="B558" s="9" t="str">
        <f>VLOOKUP(Data[[#This Row],[or_product]],Ref_products[],2,FALSE)</f>
        <v>Other cereals</v>
      </c>
      <c r="C558" s="9" t="str">
        <f>VLOOKUP(Data[[#This Row],[MS]],Ref_MS[],2,FALSE)</f>
        <v>Lithuania</v>
      </c>
      <c r="D558" s="10" t="s">
        <v>119</v>
      </c>
      <c r="E558" s="10" t="s">
        <v>105</v>
      </c>
      <c r="F558" s="10" t="s">
        <v>19</v>
      </c>
      <c r="G558" s="11">
        <f t="shared" si="476"/>
        <v>67.620000000000019</v>
      </c>
      <c r="H558" s="2">
        <v>22.900000000000002</v>
      </c>
      <c r="I558" s="2">
        <v>25.7</v>
      </c>
      <c r="J558" s="2">
        <v>25.1</v>
      </c>
      <c r="K558" s="2">
        <v>36.299999999999997</v>
      </c>
      <c r="L558" s="2">
        <v>50.4</v>
      </c>
      <c r="M558" s="2">
        <v>40.700000000000003</v>
      </c>
      <c r="N558" s="2">
        <v>23</v>
      </c>
      <c r="O558" s="2">
        <v>35.299999999999997</v>
      </c>
      <c r="P558" s="2">
        <v>33.6</v>
      </c>
      <c r="Q558" s="2">
        <v>29.1</v>
      </c>
      <c r="R558" s="2">
        <v>43.3</v>
      </c>
      <c r="S558" s="2">
        <v>44.7</v>
      </c>
      <c r="T558" s="2">
        <v>55</v>
      </c>
      <c r="U558" s="2">
        <v>36.299999999999997</v>
      </c>
      <c r="V558" s="2">
        <v>74.3</v>
      </c>
      <c r="W558" s="2">
        <v>40.299999999999997</v>
      </c>
      <c r="X558" s="2">
        <v>48</v>
      </c>
      <c r="Y558" s="2">
        <v>49.5</v>
      </c>
      <c r="Z558" s="2">
        <v>74.400000000000006</v>
      </c>
      <c r="AA558" s="2">
        <v>82.1</v>
      </c>
      <c r="AB558" s="2">
        <v>75.599999999999994</v>
      </c>
      <c r="AC558" s="2">
        <v>94.8</v>
      </c>
      <c r="AD558" s="2">
        <v>78.819999999999993</v>
      </c>
      <c r="AE558" s="2">
        <v>80.930000000000007</v>
      </c>
      <c r="AF558" s="2">
        <v>73.61</v>
      </c>
      <c r="AG558" s="2">
        <v>73.77</v>
      </c>
      <c r="AH558" s="2">
        <v>44.66</v>
      </c>
      <c r="AI558" s="2">
        <v>55.48</v>
      </c>
      <c r="AJ558" s="2">
        <v>47.04</v>
      </c>
    </row>
    <row r="559" spans="1:36">
      <c r="A559" s="9" t="s">
        <v>74</v>
      </c>
      <c r="B559" s="9" t="str">
        <f>VLOOKUP(Data[[#This Row],[or_product]],Ref_products[],2,FALSE)</f>
        <v>Other cereals</v>
      </c>
      <c r="C559" s="9" t="str">
        <f>VLOOKUP(Data[[#This Row],[MS]],Ref_MS[],2,FALSE)</f>
        <v>Luxembourg</v>
      </c>
      <c r="D559" s="10" t="s">
        <v>119</v>
      </c>
      <c r="E559" s="10" t="s">
        <v>106</v>
      </c>
      <c r="F559" s="10" t="s">
        <v>20</v>
      </c>
      <c r="G559" s="11">
        <f t="shared" si="476"/>
        <v>1.7833333333333334</v>
      </c>
      <c r="H559" s="2">
        <v>2.4</v>
      </c>
      <c r="I559" s="2">
        <v>3</v>
      </c>
      <c r="J559" s="2">
        <v>3.6</v>
      </c>
      <c r="K559" s="2">
        <v>4.9000000000000004</v>
      </c>
      <c r="L559" s="2">
        <v>2.2999999999999998</v>
      </c>
      <c r="M559" s="2">
        <v>2.2999999999999998</v>
      </c>
      <c r="N559" s="2">
        <v>3.4</v>
      </c>
      <c r="O559" s="2">
        <v>3.4</v>
      </c>
      <c r="P559" s="2">
        <v>3.1</v>
      </c>
      <c r="Q559" s="2">
        <v>2.2999999999999998</v>
      </c>
      <c r="R559" s="2">
        <v>2.2999999999999998</v>
      </c>
      <c r="S559" s="2">
        <v>2.1</v>
      </c>
      <c r="T559" s="2">
        <v>2</v>
      </c>
      <c r="U559" s="2">
        <v>1.5</v>
      </c>
      <c r="V559" s="2">
        <v>0.9</v>
      </c>
      <c r="W559" s="2">
        <v>1.3</v>
      </c>
      <c r="X559" s="2">
        <v>1.2000000000000002</v>
      </c>
      <c r="Y559" s="2">
        <v>1.1299999999999999</v>
      </c>
      <c r="Z559" s="2">
        <v>1.3433333333333335</v>
      </c>
      <c r="AA559" s="2">
        <v>1.3011111111111111</v>
      </c>
      <c r="AB559" s="2">
        <v>1.3448148148148149</v>
      </c>
      <c r="AC559" s="2">
        <v>1.5686419753086418</v>
      </c>
      <c r="AD559" s="2">
        <v>1.29</v>
      </c>
      <c r="AE559" s="2">
        <v>2.0499999999999998</v>
      </c>
      <c r="AF559" s="2">
        <v>1.95</v>
      </c>
      <c r="AG559" s="2">
        <v>1.41</v>
      </c>
      <c r="AH559" s="2">
        <v>1.95</v>
      </c>
      <c r="AI559" s="2">
        <v>1.45</v>
      </c>
      <c r="AJ559" s="2">
        <v>0.98</v>
      </c>
    </row>
    <row r="560" spans="1:36">
      <c r="A560" s="9" t="s">
        <v>74</v>
      </c>
      <c r="B560" s="9" t="str">
        <f>VLOOKUP(Data[[#This Row],[or_product]],Ref_products[],2,FALSE)</f>
        <v>Other cereals</v>
      </c>
      <c r="C560" s="9" t="str">
        <f>VLOOKUP(Data[[#This Row],[MS]],Ref_MS[],2,FALSE)</f>
        <v>Hungary</v>
      </c>
      <c r="D560" s="10" t="s">
        <v>119</v>
      </c>
      <c r="E560" s="10" t="s">
        <v>107</v>
      </c>
      <c r="F560" s="10" t="s">
        <v>21</v>
      </c>
      <c r="G560" s="11">
        <f t="shared" si="476"/>
        <v>21.133333333333336</v>
      </c>
      <c r="H560" s="2">
        <v>49</v>
      </c>
      <c r="I560" s="2">
        <v>49</v>
      </c>
      <c r="J560" s="2">
        <v>49</v>
      </c>
      <c r="K560" s="2">
        <v>51</v>
      </c>
      <c r="L560" s="2">
        <v>31</v>
      </c>
      <c r="M560" s="2">
        <v>19.799999999999997</v>
      </c>
      <c r="N560" s="2">
        <v>30.6</v>
      </c>
      <c r="O560" s="2">
        <v>0</v>
      </c>
      <c r="P560" s="2">
        <v>0</v>
      </c>
      <c r="Q560" s="2">
        <v>21.4</v>
      </c>
      <c r="R560" s="2">
        <v>20.599999999999998</v>
      </c>
      <c r="S560" s="2">
        <v>41.300000000000004</v>
      </c>
      <c r="T560" s="2">
        <v>29.5</v>
      </c>
      <c r="U560" s="2">
        <v>23.099999999999998</v>
      </c>
      <c r="V560" s="2">
        <v>15.2</v>
      </c>
      <c r="W560" s="2">
        <v>24.400000000000002</v>
      </c>
      <c r="X560" s="2">
        <v>15.200000000000001</v>
      </c>
      <c r="Y560" s="2">
        <v>11.75</v>
      </c>
      <c r="Z560" s="2">
        <v>15.67</v>
      </c>
      <c r="AA560" s="2">
        <v>14.859753086419753</v>
      </c>
      <c r="AB560" s="2">
        <v>7.2261042524005479</v>
      </c>
      <c r="AC560" s="2">
        <v>16.28</v>
      </c>
      <c r="AD560" s="2">
        <v>12.53</v>
      </c>
      <c r="AE560" s="2">
        <v>22.71</v>
      </c>
      <c r="AF560" s="2">
        <v>24.150000000000002</v>
      </c>
      <c r="AG560" s="2">
        <v>17.850000000000001</v>
      </c>
      <c r="AH560" s="2">
        <v>22.84</v>
      </c>
      <c r="AI560" s="2">
        <v>9.39</v>
      </c>
      <c r="AJ560" s="2">
        <v>10.31</v>
      </c>
    </row>
    <row r="561" spans="1:36">
      <c r="A561" s="9" t="s">
        <v>74</v>
      </c>
      <c r="B561" s="9" t="str">
        <f>VLOOKUP(Data[[#This Row],[or_product]],Ref_products[],2,FALSE)</f>
        <v>Other cereals</v>
      </c>
      <c r="C561" s="9" t="str">
        <f>VLOOKUP(Data[[#This Row],[MS]],Ref_MS[],2,FALSE)</f>
        <v>Malta</v>
      </c>
      <c r="D561" s="10" t="s">
        <v>119</v>
      </c>
      <c r="E561" s="10" t="s">
        <v>108</v>
      </c>
      <c r="F561" s="10" t="s">
        <v>22</v>
      </c>
      <c r="G561" s="11">
        <f t="shared" si="476"/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</row>
    <row r="562" spans="1:36">
      <c r="A562" s="9" t="s">
        <v>74</v>
      </c>
      <c r="B562" s="9" t="str">
        <f>VLOOKUP(Data[[#This Row],[or_product]],Ref_products[],2,FALSE)</f>
        <v>Other cereals</v>
      </c>
      <c r="C562" s="9" t="str">
        <f>VLOOKUP(Data[[#This Row],[MS]],Ref_MS[],2,FALSE)</f>
        <v>Netherlands</v>
      </c>
      <c r="D562" s="10" t="s">
        <v>119</v>
      </c>
      <c r="E562" s="10" t="s">
        <v>109</v>
      </c>
      <c r="F562" s="10" t="s">
        <v>23</v>
      </c>
      <c r="G562" s="11">
        <f t="shared" si="476"/>
        <v>0</v>
      </c>
      <c r="H562" s="2">
        <v>43.7</v>
      </c>
      <c r="I562" s="2">
        <v>47.1</v>
      </c>
      <c r="J562" s="2">
        <v>43.5</v>
      </c>
      <c r="K562" s="2">
        <v>51.9</v>
      </c>
      <c r="L562" s="2">
        <v>78</v>
      </c>
      <c r="M562" s="2">
        <v>72</v>
      </c>
      <c r="N562" s="2">
        <v>49.6</v>
      </c>
      <c r="O562" s="2">
        <v>86.6</v>
      </c>
      <c r="P562" s="2">
        <v>97</v>
      </c>
      <c r="Q562" s="2">
        <v>83.3</v>
      </c>
      <c r="R562" s="2">
        <v>97.4</v>
      </c>
      <c r="S562" s="2">
        <v>100.8</v>
      </c>
      <c r="T562" s="2">
        <v>82.1</v>
      </c>
      <c r="U562" s="2">
        <v>75.099999999999994</v>
      </c>
      <c r="V562" s="2">
        <v>80.7</v>
      </c>
      <c r="W562" s="2">
        <v>99.5</v>
      </c>
      <c r="X562" s="2">
        <v>94.4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</row>
    <row r="563" spans="1:36">
      <c r="A563" s="9" t="s">
        <v>74</v>
      </c>
      <c r="B563" s="9" t="str">
        <f>VLOOKUP(Data[[#This Row],[or_product]],Ref_products[],2,FALSE)</f>
        <v>Other cereals</v>
      </c>
      <c r="C563" s="9" t="str">
        <f>VLOOKUP(Data[[#This Row],[MS]],Ref_MS[],2,FALSE)</f>
        <v>Austria</v>
      </c>
      <c r="D563" s="10" t="s">
        <v>119</v>
      </c>
      <c r="E563" s="10" t="s">
        <v>110</v>
      </c>
      <c r="F563" s="10" t="s">
        <v>24</v>
      </c>
      <c r="G563" s="11">
        <f t="shared" si="476"/>
        <v>47.146666666666682</v>
      </c>
      <c r="H563" s="2">
        <v>331.8</v>
      </c>
      <c r="I563" s="2">
        <v>335.3</v>
      </c>
      <c r="J563" s="2">
        <v>299.40000000000003</v>
      </c>
      <c r="K563" s="2">
        <v>265.29999999999995</v>
      </c>
      <c r="L563" s="2">
        <v>314.40000000000003</v>
      </c>
      <c r="M563" s="2">
        <v>303.8</v>
      </c>
      <c r="N563" s="2">
        <v>282.5</v>
      </c>
      <c r="O563" s="2">
        <v>269.90000000000003</v>
      </c>
      <c r="P563" s="2">
        <v>321.40000000000003</v>
      </c>
      <c r="Q563" s="2">
        <v>334.6</v>
      </c>
      <c r="R563" s="2">
        <v>307.90000000000003</v>
      </c>
      <c r="S563" s="2">
        <v>347.9</v>
      </c>
      <c r="T563" s="2">
        <v>350.2</v>
      </c>
      <c r="U563" s="2">
        <v>343</v>
      </c>
      <c r="V563" s="2">
        <v>354.5</v>
      </c>
      <c r="W563" s="2">
        <v>365.7</v>
      </c>
      <c r="X563" s="2">
        <v>347.8</v>
      </c>
      <c r="Y563" s="2">
        <v>68.67</v>
      </c>
      <c r="Z563" s="2">
        <v>62.56</v>
      </c>
      <c r="AA563" s="2">
        <v>60.14</v>
      </c>
      <c r="AB563" s="2">
        <v>63.43</v>
      </c>
      <c r="AC563" s="2">
        <v>66.599999999999994</v>
      </c>
      <c r="AD563" s="2">
        <v>67.59</v>
      </c>
      <c r="AE563" s="2">
        <v>52.6</v>
      </c>
      <c r="AF563" s="2">
        <v>48.26</v>
      </c>
      <c r="AG563" s="2">
        <v>43.58</v>
      </c>
      <c r="AH563" s="2">
        <v>42.230000000000004</v>
      </c>
      <c r="AI563" s="2">
        <v>49.600000000000009</v>
      </c>
      <c r="AJ563" s="2">
        <v>46.330000000000005</v>
      </c>
    </row>
    <row r="564" spans="1:36">
      <c r="A564" s="9" t="s">
        <v>74</v>
      </c>
      <c r="B564" s="9" t="str">
        <f>VLOOKUP(Data[[#This Row],[or_product]],Ref_products[],2,FALSE)</f>
        <v>Other cereals</v>
      </c>
      <c r="C564" s="9" t="str">
        <f>VLOOKUP(Data[[#This Row],[MS]],Ref_MS[],2,FALSE)</f>
        <v>Poland</v>
      </c>
      <c r="D564" s="10" t="s">
        <v>119</v>
      </c>
      <c r="E564" s="10" t="s">
        <v>111</v>
      </c>
      <c r="F564" s="10" t="s">
        <v>25</v>
      </c>
      <c r="G564" s="11">
        <f t="shared" si="476"/>
        <v>2599.3033333333337</v>
      </c>
      <c r="H564" s="2">
        <v>3410.3</v>
      </c>
      <c r="I564" s="2">
        <v>3128.7</v>
      </c>
      <c r="J564" s="2">
        <v>3969.4</v>
      </c>
      <c r="K564" s="2">
        <v>3751.4</v>
      </c>
      <c r="L564" s="2">
        <v>4334</v>
      </c>
      <c r="M564" s="2">
        <v>4512</v>
      </c>
      <c r="N564" s="2">
        <v>4154.6000000000004</v>
      </c>
      <c r="O564" s="2">
        <v>3156.8</v>
      </c>
      <c r="P564" s="2">
        <v>4118.2</v>
      </c>
      <c r="Q564" s="2">
        <v>3876.1</v>
      </c>
      <c r="R564" s="2">
        <v>3651.8</v>
      </c>
      <c r="S564" s="2">
        <v>4393.4000000000005</v>
      </c>
      <c r="T564" s="2">
        <v>3998.4</v>
      </c>
      <c r="U564" s="2">
        <v>3441.2999999999997</v>
      </c>
      <c r="V564" s="2">
        <v>4360.1000000000004</v>
      </c>
      <c r="W564" s="2">
        <v>3754.8</v>
      </c>
      <c r="X564" s="2">
        <v>3984.1000000000004</v>
      </c>
      <c r="Y564" s="2">
        <v>3349.7</v>
      </c>
      <c r="Z564" s="2">
        <v>3496.2827245003946</v>
      </c>
      <c r="AA564" s="2">
        <v>4019.2701945852973</v>
      </c>
      <c r="AB564" s="2">
        <v>2919.561243272216</v>
      </c>
      <c r="AC564" s="2">
        <v>2875.5504728116857</v>
      </c>
      <c r="AD564" s="2">
        <v>2355.9</v>
      </c>
      <c r="AE564" s="2">
        <v>2577.2200000000003</v>
      </c>
      <c r="AF564" s="2">
        <v>2994.3199999999997</v>
      </c>
      <c r="AG564" s="2">
        <v>2628.57</v>
      </c>
      <c r="AH564" s="2">
        <v>2592.12</v>
      </c>
      <c r="AI564" s="2">
        <v>2221.9700000000003</v>
      </c>
      <c r="AJ564" s="2">
        <v>2416.77</v>
      </c>
    </row>
    <row r="565" spans="1:36">
      <c r="A565" s="9" t="s">
        <v>74</v>
      </c>
      <c r="B565" s="9" t="str">
        <f>VLOOKUP(Data[[#This Row],[or_product]],Ref_products[],2,FALSE)</f>
        <v>Other cereals</v>
      </c>
      <c r="C565" s="9" t="str">
        <f>VLOOKUP(Data[[#This Row],[MS]],Ref_MS[],2,FALSE)</f>
        <v>Portugal</v>
      </c>
      <c r="D565" s="10" t="s">
        <v>119</v>
      </c>
      <c r="E565" s="10" t="s">
        <v>112</v>
      </c>
      <c r="F565" s="10" t="s">
        <v>1</v>
      </c>
      <c r="G565" s="11">
        <f t="shared" si="476"/>
        <v>2.3966666666666665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9.06</v>
      </c>
      <c r="P565" s="2">
        <v>3.81</v>
      </c>
      <c r="Q565" s="2">
        <v>5.61</v>
      </c>
      <c r="R565" s="2">
        <v>3.17</v>
      </c>
      <c r="S565" s="2">
        <v>3.85</v>
      </c>
      <c r="T565" s="2">
        <v>1.23</v>
      </c>
      <c r="U565" s="2">
        <v>2.61</v>
      </c>
      <c r="V565" s="2">
        <v>0.8</v>
      </c>
      <c r="W565" s="2">
        <v>1.61</v>
      </c>
      <c r="X565" s="2">
        <v>1.61</v>
      </c>
      <c r="Y565" s="2">
        <v>1.31</v>
      </c>
      <c r="Z565" s="2">
        <v>1.04</v>
      </c>
      <c r="AA565" s="2">
        <v>0.76</v>
      </c>
      <c r="AB565" s="2">
        <v>1.1499999999999999</v>
      </c>
      <c r="AC565" s="2">
        <v>1.71</v>
      </c>
      <c r="AD565" s="2">
        <v>1.99</v>
      </c>
      <c r="AE565" s="2">
        <v>3.11</v>
      </c>
      <c r="AF565" s="2">
        <v>2.59</v>
      </c>
      <c r="AG565" s="2">
        <v>2.99</v>
      </c>
      <c r="AH565" s="2">
        <v>1.61</v>
      </c>
      <c r="AI565" s="2">
        <v>1.49</v>
      </c>
      <c r="AJ565" s="2">
        <v>1.49</v>
      </c>
    </row>
    <row r="566" spans="1:36">
      <c r="A566" s="9" t="s">
        <v>74</v>
      </c>
      <c r="B566" s="9" t="str">
        <f>VLOOKUP(Data[[#This Row],[or_product]],Ref_products[],2,FALSE)</f>
        <v>Other cereals</v>
      </c>
      <c r="C566" s="9" t="str">
        <f>VLOOKUP(Data[[#This Row],[MS]],Ref_MS[],2,FALSE)</f>
        <v>Romania</v>
      </c>
      <c r="D566" s="10" t="s">
        <v>119</v>
      </c>
      <c r="E566" s="10" t="s">
        <v>113</v>
      </c>
      <c r="F566" s="10" t="s">
        <v>26</v>
      </c>
      <c r="G566" s="11">
        <f t="shared" si="476"/>
        <v>4.3033333333333337</v>
      </c>
      <c r="H566" s="2">
        <v>2.8</v>
      </c>
      <c r="I566" s="2">
        <v>1.4</v>
      </c>
      <c r="J566" s="2">
        <v>1.2</v>
      </c>
      <c r="K566" s="2">
        <v>2.2999999999999998</v>
      </c>
      <c r="L566" s="2">
        <v>0.4</v>
      </c>
      <c r="M566" s="2">
        <v>0.3</v>
      </c>
      <c r="N566" s="2">
        <v>1.3</v>
      </c>
      <c r="O566" s="2">
        <v>0.35</v>
      </c>
      <c r="P566" s="2">
        <v>1.47</v>
      </c>
      <c r="Q566" s="2">
        <v>1.66</v>
      </c>
      <c r="R566" s="2">
        <v>2.38</v>
      </c>
      <c r="S566" s="2">
        <v>6.6</v>
      </c>
      <c r="T566" s="2">
        <v>0.43</v>
      </c>
      <c r="U566" s="2">
        <v>1.8</v>
      </c>
      <c r="V566" s="2">
        <v>2.33</v>
      </c>
      <c r="W566" s="2">
        <v>2.85</v>
      </c>
      <c r="X566" s="2">
        <v>2.21</v>
      </c>
      <c r="Y566" s="2">
        <v>5.88</v>
      </c>
      <c r="Z566" s="2">
        <v>6.29</v>
      </c>
      <c r="AA566" s="2">
        <v>7.17</v>
      </c>
      <c r="AB566" s="2">
        <v>6.26</v>
      </c>
      <c r="AC566" s="2">
        <v>6.95</v>
      </c>
      <c r="AD566" s="2">
        <v>3.78</v>
      </c>
      <c r="AE566" s="2">
        <v>7.37</v>
      </c>
      <c r="AF566" s="2">
        <v>6.02</v>
      </c>
      <c r="AG566" s="2">
        <v>5.49</v>
      </c>
      <c r="AH566" s="2">
        <v>1.4</v>
      </c>
      <c r="AI566" s="2">
        <v>1.29</v>
      </c>
      <c r="AJ566" s="2">
        <v>6.27</v>
      </c>
    </row>
    <row r="567" spans="1:36">
      <c r="A567" s="9" t="s">
        <v>74</v>
      </c>
      <c r="B567" s="9" t="str">
        <f>VLOOKUP(Data[[#This Row],[or_product]],Ref_products[],2,FALSE)</f>
        <v>Other cereals</v>
      </c>
      <c r="C567" s="9" t="str">
        <f>VLOOKUP(Data[[#This Row],[MS]],Ref_MS[],2,FALSE)</f>
        <v>Slovenia</v>
      </c>
      <c r="D567" s="10" t="s">
        <v>119</v>
      </c>
      <c r="E567" s="10" t="s">
        <v>114</v>
      </c>
      <c r="F567" s="10" t="s">
        <v>27</v>
      </c>
      <c r="G567" s="11">
        <f t="shared" si="476"/>
        <v>4.1333333333333337</v>
      </c>
      <c r="H567" s="2">
        <v>1</v>
      </c>
      <c r="I567" s="2">
        <v>1</v>
      </c>
      <c r="J567" s="2">
        <v>1</v>
      </c>
      <c r="K567" s="2">
        <v>1</v>
      </c>
      <c r="L567" s="2">
        <v>1</v>
      </c>
      <c r="M567" s="2">
        <v>0.9</v>
      </c>
      <c r="N567" s="2">
        <v>1.1000000000000001</v>
      </c>
      <c r="O567" s="2">
        <v>1.0900000000000001</v>
      </c>
      <c r="P567" s="2">
        <v>1.35</v>
      </c>
      <c r="Q567" s="2">
        <v>1.87</v>
      </c>
      <c r="R567" s="2">
        <v>1.36</v>
      </c>
      <c r="S567" s="2">
        <v>1.32</v>
      </c>
      <c r="T567" s="2">
        <v>3.02</v>
      </c>
      <c r="U567" s="2">
        <v>2.0299999999999998</v>
      </c>
      <c r="V567" s="2">
        <v>2.2999999999999998</v>
      </c>
      <c r="W567" s="2">
        <v>2.3199999999999998</v>
      </c>
      <c r="X567" s="2">
        <v>2.44</v>
      </c>
      <c r="Y567" s="2">
        <v>2.2200000000000002</v>
      </c>
      <c r="Z567" s="2">
        <v>2.38</v>
      </c>
      <c r="AA567" s="2">
        <v>2.57</v>
      </c>
      <c r="AB567" s="2">
        <v>2.41</v>
      </c>
      <c r="AC567" s="2">
        <v>4.1100000000000003</v>
      </c>
      <c r="AD567" s="2">
        <v>3.97</v>
      </c>
      <c r="AE567" s="2">
        <v>4.01</v>
      </c>
      <c r="AF567" s="2">
        <v>3.95</v>
      </c>
      <c r="AG567" s="2">
        <v>4.71</v>
      </c>
      <c r="AH567" s="2">
        <v>3.69</v>
      </c>
      <c r="AI567" s="2">
        <v>4.4400000000000004</v>
      </c>
      <c r="AJ567" s="2">
        <v>4.57</v>
      </c>
    </row>
    <row r="568" spans="1:36">
      <c r="A568" s="9" t="s">
        <v>74</v>
      </c>
      <c r="B568" s="9" t="str">
        <f>VLOOKUP(Data[[#This Row],[or_product]],Ref_products[],2,FALSE)</f>
        <v>Other cereals</v>
      </c>
      <c r="C568" s="9" t="str">
        <f>VLOOKUP(Data[[#This Row],[MS]],Ref_MS[],2,FALSE)</f>
        <v>Slovakia</v>
      </c>
      <c r="D568" s="10" t="s">
        <v>119</v>
      </c>
      <c r="E568" s="10" t="s">
        <v>115</v>
      </c>
      <c r="F568" s="10" t="s">
        <v>28</v>
      </c>
      <c r="G568" s="11">
        <f t="shared" si="476"/>
        <v>1.8233333333333335</v>
      </c>
      <c r="H568" s="2">
        <v>3.1</v>
      </c>
      <c r="I568" s="2">
        <v>1.8</v>
      </c>
      <c r="J568" s="2">
        <v>2.2999999999999998</v>
      </c>
      <c r="K568" s="2">
        <v>2.1</v>
      </c>
      <c r="L568" s="2">
        <v>1.7</v>
      </c>
      <c r="M568" s="2">
        <v>4.0999999999999996</v>
      </c>
      <c r="N568" s="2">
        <v>2</v>
      </c>
      <c r="O568" s="2">
        <v>1.5</v>
      </c>
      <c r="P568" s="2">
        <v>1.7</v>
      </c>
      <c r="Q568" s="2">
        <v>1.7</v>
      </c>
      <c r="R568" s="2">
        <v>3</v>
      </c>
      <c r="S568" s="2">
        <v>4.2</v>
      </c>
      <c r="T568" s="2">
        <v>4.8</v>
      </c>
      <c r="U568" s="2">
        <v>4</v>
      </c>
      <c r="V568" s="2">
        <v>1.8</v>
      </c>
      <c r="W568" s="2">
        <v>2.2000000000000002</v>
      </c>
      <c r="X568" s="2">
        <v>3.1</v>
      </c>
      <c r="Y568" s="2">
        <v>0.76</v>
      </c>
      <c r="Z568" s="2">
        <v>1.8</v>
      </c>
      <c r="AA568" s="2">
        <v>2.9</v>
      </c>
      <c r="AB568" s="2">
        <v>0</v>
      </c>
      <c r="AC568" s="2">
        <v>1.06</v>
      </c>
      <c r="AD568" s="2">
        <v>1.37</v>
      </c>
      <c r="AE568" s="2">
        <v>3</v>
      </c>
      <c r="AF568" s="2">
        <v>1.41</v>
      </c>
      <c r="AG568" s="2">
        <v>1.88</v>
      </c>
      <c r="AH568" s="2">
        <v>1.84</v>
      </c>
      <c r="AI568" s="2">
        <v>1.75</v>
      </c>
      <c r="AJ568" s="2">
        <v>3.06</v>
      </c>
    </row>
    <row r="569" spans="1:36">
      <c r="A569" s="9" t="s">
        <v>74</v>
      </c>
      <c r="B569" s="9" t="str">
        <f>VLOOKUP(Data[[#This Row],[or_product]],Ref_products[],2,FALSE)</f>
        <v>Other cereals</v>
      </c>
      <c r="C569" s="9" t="str">
        <f>VLOOKUP(Data[[#This Row],[MS]],Ref_MS[],2,FALSE)</f>
        <v>Finland</v>
      </c>
      <c r="D569" s="10" t="s">
        <v>119</v>
      </c>
      <c r="E569" s="10" t="s">
        <v>116</v>
      </c>
      <c r="F569" s="10" t="s">
        <v>29</v>
      </c>
      <c r="G569" s="11">
        <f t="shared" si="476"/>
        <v>41.06666666666667</v>
      </c>
      <c r="H569" s="2">
        <v>29.8</v>
      </c>
      <c r="I569" s="2">
        <v>23.6</v>
      </c>
      <c r="J569" s="2">
        <v>30.1</v>
      </c>
      <c r="K569" s="2">
        <v>33.6</v>
      </c>
      <c r="L569" s="2">
        <v>40.400000000000006</v>
      </c>
      <c r="M569" s="2">
        <v>31.1</v>
      </c>
      <c r="N569" s="2">
        <v>32.9</v>
      </c>
      <c r="O569" s="2">
        <v>45.199999999999996</v>
      </c>
      <c r="P569" s="2">
        <v>33.9</v>
      </c>
      <c r="Q569" s="2">
        <v>33.299999999999997</v>
      </c>
      <c r="R569" s="2">
        <v>37.6</v>
      </c>
      <c r="S569" s="2">
        <v>46.900000000000006</v>
      </c>
      <c r="T569" s="2">
        <v>48.5</v>
      </c>
      <c r="U569" s="2">
        <v>54</v>
      </c>
      <c r="V569" s="2">
        <v>47.4</v>
      </c>
      <c r="W569" s="2">
        <v>38.800000000000004</v>
      </c>
      <c r="X569" s="2">
        <v>46.5</v>
      </c>
      <c r="Y569" s="2">
        <v>46.5</v>
      </c>
      <c r="Z569" s="2">
        <v>57.2</v>
      </c>
      <c r="AA569" s="2">
        <v>53.2</v>
      </c>
      <c r="AB569" s="2">
        <v>64.099999999999994</v>
      </c>
      <c r="AC569" s="2">
        <v>70.900000000000006</v>
      </c>
      <c r="AD569" s="2">
        <v>34.6</v>
      </c>
      <c r="AE569" s="2">
        <v>37.299999999999997</v>
      </c>
      <c r="AF569" s="2">
        <v>28.86</v>
      </c>
      <c r="AG569" s="2">
        <v>38.799999999999997</v>
      </c>
      <c r="AH569" s="2">
        <v>47.1</v>
      </c>
      <c r="AI569" s="2">
        <v>49.8</v>
      </c>
      <c r="AJ569" s="2">
        <v>35.6</v>
      </c>
    </row>
    <row r="570" spans="1:36">
      <c r="A570" s="9" t="s">
        <v>74</v>
      </c>
      <c r="B570" s="9" t="str">
        <f>VLOOKUP(Data[[#This Row],[or_product]],Ref_products[],2,FALSE)</f>
        <v>Other cereals</v>
      </c>
      <c r="C570" s="9" t="str">
        <f>VLOOKUP(Data[[#This Row],[MS]],Ref_MS[],2,FALSE)</f>
        <v>Sweden</v>
      </c>
      <c r="D570" s="10" t="s">
        <v>119</v>
      </c>
      <c r="E570" s="10" t="s">
        <v>117</v>
      </c>
      <c r="F570" s="10" t="s">
        <v>30</v>
      </c>
      <c r="G570" s="11">
        <f t="shared" si="476"/>
        <v>44.433333333333337</v>
      </c>
      <c r="H570" s="2">
        <v>100</v>
      </c>
      <c r="I570" s="2">
        <v>100</v>
      </c>
      <c r="J570" s="2">
        <v>67.5</v>
      </c>
      <c r="K570" s="2">
        <v>132.4</v>
      </c>
      <c r="L570" s="2">
        <v>109.8</v>
      </c>
      <c r="M570" s="2">
        <v>78.7</v>
      </c>
      <c r="N570" s="2">
        <v>93.2</v>
      </c>
      <c r="O570" s="2">
        <v>110.3</v>
      </c>
      <c r="P570" s="2">
        <v>85.6</v>
      </c>
      <c r="Q570" s="2">
        <v>93.1</v>
      </c>
      <c r="R570" s="2">
        <v>97.6</v>
      </c>
      <c r="S570" s="2">
        <v>74.7</v>
      </c>
      <c r="T570" s="2">
        <v>80.8</v>
      </c>
      <c r="U570" s="2">
        <v>54.7</v>
      </c>
      <c r="V570" s="2">
        <v>59.4</v>
      </c>
      <c r="W570" s="2">
        <v>58.3</v>
      </c>
      <c r="X570" s="2">
        <v>67.8</v>
      </c>
      <c r="Y570" s="2">
        <v>68.599999999999994</v>
      </c>
      <c r="Z570" s="2">
        <v>68.900000000000006</v>
      </c>
      <c r="AA570" s="2">
        <v>53.4</v>
      </c>
      <c r="AB570" s="2">
        <v>71.3</v>
      </c>
      <c r="AC570" s="2">
        <v>48.9</v>
      </c>
      <c r="AD570" s="2">
        <v>52</v>
      </c>
      <c r="AE570" s="2">
        <v>55.4</v>
      </c>
      <c r="AF570" s="2">
        <v>41.1</v>
      </c>
      <c r="AG570" s="2">
        <v>22.2</v>
      </c>
      <c r="AH570" s="2">
        <v>42.3</v>
      </c>
      <c r="AI570" s="2">
        <v>49.9</v>
      </c>
      <c r="AJ570" s="2">
        <v>29.1</v>
      </c>
    </row>
    <row r="571" spans="1:36">
      <c r="A571" s="9" t="s">
        <v>74</v>
      </c>
      <c r="B571" s="9" t="str">
        <f>VLOOKUP(Data[[#This Row],[or_product]],Ref_products[],2,FALSE)</f>
        <v>Other cereals</v>
      </c>
      <c r="C571" s="9" t="str">
        <f>VLOOKUP(Data[[#This Row],[MS]],Ref_MS[],2,FALSE)</f>
        <v>United Kingdom</v>
      </c>
      <c r="D571" s="10" t="s">
        <v>119</v>
      </c>
      <c r="E571" s="10" t="s">
        <v>118</v>
      </c>
      <c r="F571" s="10" t="s">
        <v>31</v>
      </c>
      <c r="G571" s="11">
        <f t="shared" si="476"/>
        <v>0</v>
      </c>
      <c r="H571" s="2">
        <v>14.1</v>
      </c>
      <c r="I571" s="2">
        <v>13</v>
      </c>
      <c r="J571" s="2">
        <v>16</v>
      </c>
      <c r="K571" s="2">
        <v>12</v>
      </c>
      <c r="L571" s="2">
        <v>11</v>
      </c>
      <c r="M571" s="2">
        <v>6</v>
      </c>
      <c r="N571" s="2">
        <v>11</v>
      </c>
      <c r="O571" s="2">
        <v>13</v>
      </c>
      <c r="P571" s="2">
        <v>10.1</v>
      </c>
      <c r="Q571" s="2">
        <v>17.600000000000001</v>
      </c>
      <c r="R571" s="2">
        <v>15</v>
      </c>
      <c r="S571" s="2">
        <v>18.049999999999997</v>
      </c>
      <c r="T571" s="2">
        <v>16.49629629629629</v>
      </c>
      <c r="U571" s="2">
        <v>14.074074074074069</v>
      </c>
      <c r="V571" s="2">
        <v>13</v>
      </c>
      <c r="W571" s="2">
        <v>15</v>
      </c>
      <c r="X571" s="2">
        <v>30</v>
      </c>
      <c r="Y571" s="2">
        <v>23</v>
      </c>
      <c r="Z571" s="2">
        <v>24</v>
      </c>
      <c r="AA571" s="2">
        <v>22.6</v>
      </c>
      <c r="AB571" s="2">
        <v>26.65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</row>
    <row r="572" spans="1:36">
      <c r="A572" s="9" t="s">
        <v>74</v>
      </c>
      <c r="B572" s="9" t="str">
        <f>VLOOKUP(Data[[#This Row],[or_product]],Ref_products[],2,FALSE)</f>
        <v>Total cereals</v>
      </c>
      <c r="C572" s="9" t="str">
        <f>VLOOKUP(Data[[#This Row],[MS]],Ref_MS[],2,FALSE)</f>
        <v>EU-27</v>
      </c>
      <c r="D572" s="10" t="s">
        <v>2</v>
      </c>
      <c r="E572" s="10" t="s">
        <v>88</v>
      </c>
      <c r="F572" s="10" t="s">
        <v>89</v>
      </c>
      <c r="G572" s="11">
        <f t="shared" si="476"/>
        <v>282052.92597526655</v>
      </c>
      <c r="H572" s="11">
        <f>SUM(H302,H332,H362,H392,H422,H452,H482,H512,H542)</f>
        <v>248479.59416142714</v>
      </c>
      <c r="I572" s="11">
        <f t="shared" ref="I572:AJ572" si="504">SUM(I302,I332,I362,I392,I422,I452,I482,I512,I542)</f>
        <v>248939.65409076845</v>
      </c>
      <c r="J572" s="11">
        <f t="shared" si="504"/>
        <v>257031.77201599863</v>
      </c>
      <c r="K572" s="11">
        <f t="shared" si="504"/>
        <v>277201.12294205965</v>
      </c>
      <c r="L572" s="11">
        <f t="shared" si="504"/>
        <v>291760.20083664329</v>
      </c>
      <c r="M572" s="11">
        <f t="shared" si="504"/>
        <v>289396.52410640876</v>
      </c>
      <c r="N572" s="11">
        <f t="shared" si="504"/>
        <v>276610.70424438245</v>
      </c>
      <c r="O572" s="11">
        <f t="shared" si="504"/>
        <v>253318.36161907372</v>
      </c>
      <c r="P572" s="11">
        <f t="shared" si="504"/>
        <v>265205.79355901753</v>
      </c>
      <c r="Q572" s="11">
        <f t="shared" si="504"/>
        <v>265993.64150028076</v>
      </c>
      <c r="R572" s="11">
        <f t="shared" si="504"/>
        <v>229450.31345335211</v>
      </c>
      <c r="S572" s="11">
        <f t="shared" si="504"/>
        <v>302736.29991461575</v>
      </c>
      <c r="T572" s="11">
        <f t="shared" si="504"/>
        <v>266768.76398388791</v>
      </c>
      <c r="U572" s="11">
        <f t="shared" si="504"/>
        <v>248717.23432829833</v>
      </c>
      <c r="V572" s="11">
        <f t="shared" si="504"/>
        <v>242277.48143990431</v>
      </c>
      <c r="W572" s="11">
        <f t="shared" si="504"/>
        <v>293570.63</v>
      </c>
      <c r="X572" s="11">
        <f t="shared" si="504"/>
        <v>276805.32999999996</v>
      </c>
      <c r="Y572" s="11">
        <f t="shared" si="504"/>
        <v>260275.98</v>
      </c>
      <c r="Z572" s="11">
        <f t="shared" si="504"/>
        <v>270823.67</v>
      </c>
      <c r="AA572" s="11">
        <f t="shared" si="504"/>
        <v>261689.45</v>
      </c>
      <c r="AB572" s="11">
        <f t="shared" si="504"/>
        <v>286119.89</v>
      </c>
      <c r="AC572" s="11">
        <f t="shared" si="504"/>
        <v>306218.60000000003</v>
      </c>
      <c r="AD572" s="11">
        <f t="shared" si="504"/>
        <v>289708.69999999995</v>
      </c>
      <c r="AE572" s="11">
        <f t="shared" si="504"/>
        <v>277370.64</v>
      </c>
      <c r="AF572" s="11">
        <f t="shared" si="504"/>
        <v>284967.36792579951</v>
      </c>
      <c r="AG572" s="11">
        <f t="shared" si="504"/>
        <v>271271.84959353809</v>
      </c>
      <c r="AH572" s="11">
        <f t="shared" si="504"/>
        <v>297059.86731550464</v>
      </c>
      <c r="AI572" s="7">
        <f t="shared" si="504"/>
        <v>283820.77000000008</v>
      </c>
      <c r="AJ572" s="7">
        <f t="shared" si="504"/>
        <v>295757.63</v>
      </c>
    </row>
    <row r="573" spans="1:36">
      <c r="A573" s="9" t="s">
        <v>74</v>
      </c>
      <c r="B573" s="9" t="str">
        <f>VLOOKUP(Data[[#This Row],[or_product]],Ref_products[],2,FALSE)</f>
        <v>Total cereals</v>
      </c>
      <c r="C573" s="9" t="str">
        <f>VLOOKUP(Data[[#This Row],[MS]],Ref_MS[],2,FALSE)</f>
        <v>EU-28</v>
      </c>
      <c r="D573" s="10" t="s">
        <v>2</v>
      </c>
      <c r="E573" s="10" t="s">
        <v>6</v>
      </c>
      <c r="F573" s="10" t="s">
        <v>5</v>
      </c>
      <c r="G573" s="11">
        <f>(SUM(AE573:AI573)-MAX(AE573:AI573)-MIN(AE573:AI573))/3</f>
        <v>299124.83264193329</v>
      </c>
      <c r="H573" s="12">
        <f>H572+H601</f>
        <v>262130.90938020597</v>
      </c>
      <c r="I573" s="12">
        <f t="shared" ref="I573" si="505">I572+I601</f>
        <v>263639.52873865579</v>
      </c>
      <c r="J573" s="12">
        <f t="shared" ref="J573" si="506">J572+J601</f>
        <v>271512.15368800453</v>
      </c>
      <c r="K573" s="12">
        <f t="shared" ref="K573" si="507">K572+K601</f>
        <v>294289.59740224649</v>
      </c>
      <c r="L573" s="12">
        <f t="shared" ref="L573" si="508">L572+L601</f>
        <v>307508.34908310015</v>
      </c>
      <c r="M573" s="12">
        <f t="shared" ref="M573" si="509">M572+M601</f>
        <v>305924.7306728402</v>
      </c>
      <c r="N573" s="12">
        <f t="shared" ref="N573" si="510">N572+N601</f>
        <v>292159.36312288709</v>
      </c>
      <c r="O573" s="12">
        <f t="shared" ref="O573" si="511">O572+O601</f>
        <v>270367.92522315361</v>
      </c>
      <c r="P573" s="12">
        <f t="shared" ref="P573" si="512">P572+P601</f>
        <v>281237.44456210628</v>
      </c>
      <c r="Q573" s="12">
        <f t="shared" ref="Q573" si="513">Q572+Q601</f>
        <v>282981.43622895773</v>
      </c>
      <c r="R573" s="12">
        <f t="shared" ref="R573" si="514">R572+R601</f>
        <v>245537.45793603256</v>
      </c>
      <c r="S573" s="12">
        <f t="shared" ref="S573" si="515">S572+S601</f>
        <v>321712.99583274015</v>
      </c>
      <c r="T573" s="12">
        <f t="shared" ref="T573" si="516">T572+T601</f>
        <v>282140.1011230711</v>
      </c>
      <c r="U573" s="12">
        <f t="shared" ref="U573" si="517">U572+U601</f>
        <v>263973.06781297474</v>
      </c>
      <c r="V573" s="12">
        <f t="shared" ref="V573" si="518">V572+V601</f>
        <v>256446.87186931507</v>
      </c>
      <c r="W573" s="12">
        <f t="shared" ref="W573" si="519">W572+W601</f>
        <v>310736.47000000003</v>
      </c>
      <c r="X573" s="12">
        <f t="shared" ref="X573" si="520">X572+X601</f>
        <v>293563.00999999995</v>
      </c>
      <c r="Y573" s="12">
        <f t="shared" ref="Y573" si="521">Y572+Y601</f>
        <v>275787.27</v>
      </c>
      <c r="Z573" s="12">
        <f t="shared" ref="Z573" si="522">Z572+Z601</f>
        <v>285634.67</v>
      </c>
      <c r="AA573" s="12">
        <f t="shared" ref="AA573" si="523">AA572+AA601</f>
        <v>276427.68</v>
      </c>
      <c r="AB573" s="12">
        <f t="shared" ref="AB573" si="524">AB572+AB601</f>
        <v>302421.38</v>
      </c>
      <c r="AC573" s="12">
        <f t="shared" ref="AC573" si="525">AC572+AC601</f>
        <v>321749.18000000005</v>
      </c>
      <c r="AD573" s="12">
        <f t="shared" ref="AD573" si="526">AD572+AD601</f>
        <v>306388.16999999993</v>
      </c>
      <c r="AE573" s="12">
        <f t="shared" ref="AE573" si="527">AE572+AE601</f>
        <v>294628.8</v>
      </c>
      <c r="AF573" s="12">
        <f t="shared" ref="AF573" si="528">AF572+AF601</f>
        <v>301939.80792579951</v>
      </c>
      <c r="AG573" s="12">
        <f t="shared" ref="AG573" si="529">AG572+AG601</f>
        <v>287568.81959353806</v>
      </c>
      <c r="AH573" s="12">
        <f t="shared" ref="AH573" si="530">AH572+AH601</f>
        <v>313827.45731550467</v>
      </c>
      <c r="AI573" s="7">
        <f t="shared" ref="AI573" si="531">AI572+AI601</f>
        <v>300805.89000000007</v>
      </c>
    </row>
    <row r="574" spans="1:36">
      <c r="A574" s="9" t="s">
        <v>74</v>
      </c>
      <c r="B574" s="9" t="str">
        <f>VLOOKUP(Data[[#This Row],[or_product]],Ref_products[],2,FALSE)</f>
        <v>Total cereals</v>
      </c>
      <c r="C574" s="9" t="str">
        <f>VLOOKUP(Data[[#This Row],[MS]],Ref_MS[],2,FALSE)</f>
        <v>Belgium</v>
      </c>
      <c r="D574" s="10" t="s">
        <v>2</v>
      </c>
      <c r="E574" s="10" t="s">
        <v>90</v>
      </c>
      <c r="F574" s="10" t="s">
        <v>7</v>
      </c>
      <c r="G574" s="11">
        <f t="shared" si="476"/>
        <v>2634.2233333333334</v>
      </c>
      <c r="H574" s="11">
        <f t="shared" ref="H574:AJ574" si="532">SUM(H304,H334,H364,H394,H424,H454,H484,H514,H544)</f>
        <v>2139.5</v>
      </c>
      <c r="I574" s="11">
        <f t="shared" si="532"/>
        <v>2090.8000000000002</v>
      </c>
      <c r="J574" s="11">
        <f t="shared" si="532"/>
        <v>2212.0000000000005</v>
      </c>
      <c r="K574" s="11">
        <f t="shared" si="532"/>
        <v>2534.7999999999997</v>
      </c>
      <c r="L574" s="11">
        <f t="shared" si="532"/>
        <v>2393.6999999999998</v>
      </c>
      <c r="M574" s="11">
        <f t="shared" si="532"/>
        <v>2535.8999999999996</v>
      </c>
      <c r="N574" s="11">
        <f t="shared" si="532"/>
        <v>2406.6999999999998</v>
      </c>
      <c r="O574" s="11">
        <f t="shared" si="532"/>
        <v>2513</v>
      </c>
      <c r="P574" s="11">
        <f t="shared" si="532"/>
        <v>2358.6000000000004</v>
      </c>
      <c r="Q574" s="11">
        <f t="shared" si="532"/>
        <v>2639.4</v>
      </c>
      <c r="R574" s="11">
        <f t="shared" si="532"/>
        <v>2613.2000000000003</v>
      </c>
      <c r="S574" s="11">
        <f t="shared" si="532"/>
        <v>2950.9999999999995</v>
      </c>
      <c r="T574" s="11">
        <f t="shared" si="532"/>
        <v>2817.5</v>
      </c>
      <c r="U574" s="11">
        <f t="shared" si="532"/>
        <v>2741.7</v>
      </c>
      <c r="V574" s="11">
        <f t="shared" si="532"/>
        <v>2786.7999999999997</v>
      </c>
      <c r="W574" s="11">
        <f t="shared" si="532"/>
        <v>3307.2000000000007</v>
      </c>
      <c r="X574" s="11">
        <f t="shared" si="532"/>
        <v>3324.3</v>
      </c>
      <c r="Y574" s="11">
        <f t="shared" si="532"/>
        <v>3102.7000000000003</v>
      </c>
      <c r="Z574" s="11">
        <f t="shared" si="532"/>
        <v>2944.2000000000003</v>
      </c>
      <c r="AA574" s="11">
        <f t="shared" si="532"/>
        <v>3011.4999999999995</v>
      </c>
      <c r="AB574" s="11">
        <f t="shared" si="532"/>
        <v>3155.7999999999997</v>
      </c>
      <c r="AC574" s="11">
        <f t="shared" si="532"/>
        <v>3173.94</v>
      </c>
      <c r="AD574" s="11">
        <f t="shared" si="532"/>
        <v>3282.5400000000004</v>
      </c>
      <c r="AE574" s="11">
        <f t="shared" si="532"/>
        <v>2334.67</v>
      </c>
      <c r="AF574" s="11">
        <f t="shared" si="532"/>
        <v>2764.4</v>
      </c>
      <c r="AG574" s="11">
        <f t="shared" si="532"/>
        <v>2483.02</v>
      </c>
      <c r="AH574" s="11">
        <f t="shared" si="532"/>
        <v>2903.8399999999997</v>
      </c>
      <c r="AI574" s="7">
        <f t="shared" si="532"/>
        <v>2655.25</v>
      </c>
      <c r="AJ574" s="7">
        <f t="shared" si="532"/>
        <v>2501.4</v>
      </c>
    </row>
    <row r="575" spans="1:36">
      <c r="A575" s="9" t="s">
        <v>74</v>
      </c>
      <c r="B575" s="9" t="str">
        <f>VLOOKUP(Data[[#This Row],[or_product]],Ref_products[],2,FALSE)</f>
        <v>Total cereals</v>
      </c>
      <c r="C575" s="9" t="str">
        <f>VLOOKUP(Data[[#This Row],[MS]],Ref_MS[],2,FALSE)</f>
        <v>Bulgaria</v>
      </c>
      <c r="D575" s="10" t="s">
        <v>2</v>
      </c>
      <c r="E575" s="10" t="s">
        <v>91</v>
      </c>
      <c r="F575" s="10" t="s">
        <v>8</v>
      </c>
      <c r="G575" s="11">
        <f t="shared" si="476"/>
        <v>9338.0700000000015</v>
      </c>
      <c r="H575" s="11">
        <f t="shared" ref="H575:AJ575" si="533">SUM(H305,H335,H365,H395,H425,H455,H485,H515,H545)</f>
        <v>5704</v>
      </c>
      <c r="I575" s="11">
        <f t="shared" si="533"/>
        <v>6455.8</v>
      </c>
      <c r="J575" s="11">
        <f t="shared" si="533"/>
        <v>6643.9000000000005</v>
      </c>
      <c r="K575" s="11">
        <f t="shared" si="533"/>
        <v>3474.9999999999995</v>
      </c>
      <c r="L575" s="11">
        <f t="shared" si="533"/>
        <v>6246.7999999999993</v>
      </c>
      <c r="M575" s="11">
        <f t="shared" si="533"/>
        <v>5841.7999999999993</v>
      </c>
      <c r="N575" s="11">
        <f t="shared" si="533"/>
        <v>5916.9000000000015</v>
      </c>
      <c r="O575" s="11">
        <f t="shared" si="533"/>
        <v>5225.7</v>
      </c>
      <c r="P575" s="11">
        <f t="shared" si="533"/>
        <v>6037</v>
      </c>
      <c r="Q575" s="11">
        <f t="shared" si="533"/>
        <v>6736</v>
      </c>
      <c r="R575" s="11">
        <f t="shared" si="533"/>
        <v>3790.5000000000005</v>
      </c>
      <c r="S575" s="11">
        <f t="shared" si="533"/>
        <v>7434.7</v>
      </c>
      <c r="T575" s="11">
        <f t="shared" si="533"/>
        <v>5818.7000000000007</v>
      </c>
      <c r="U575" s="11">
        <f t="shared" si="533"/>
        <v>5516.7166666666662</v>
      </c>
      <c r="V575" s="11">
        <f t="shared" si="533"/>
        <v>3171.3</v>
      </c>
      <c r="W575" s="11">
        <f t="shared" si="533"/>
        <v>6976.9000000000005</v>
      </c>
      <c r="X575" s="11">
        <f t="shared" si="533"/>
        <v>6199.2000000000007</v>
      </c>
      <c r="Y575" s="11">
        <f t="shared" si="533"/>
        <v>7078.9699999999993</v>
      </c>
      <c r="Z575" s="11">
        <f t="shared" si="533"/>
        <v>7460.7400000000007</v>
      </c>
      <c r="AA575" s="11">
        <f t="shared" si="533"/>
        <v>6933.2</v>
      </c>
      <c r="AB575" s="11">
        <f t="shared" si="533"/>
        <v>9097.7899999999991</v>
      </c>
      <c r="AC575" s="11">
        <f t="shared" si="533"/>
        <v>9476.2700000000023</v>
      </c>
      <c r="AD575" s="11">
        <f t="shared" si="533"/>
        <v>8520.0400000000009</v>
      </c>
      <c r="AE575" s="11">
        <f t="shared" si="533"/>
        <v>8706.74</v>
      </c>
      <c r="AF575" s="11">
        <f t="shared" si="533"/>
        <v>9438.869999999999</v>
      </c>
      <c r="AG575" s="11">
        <f t="shared" si="533"/>
        <v>9868.6</v>
      </c>
      <c r="AH575" s="11">
        <f t="shared" si="533"/>
        <v>10814.039999999999</v>
      </c>
      <c r="AI575" s="7">
        <f t="shared" si="533"/>
        <v>8330.0799999999981</v>
      </c>
      <c r="AJ575" s="7">
        <f t="shared" si="533"/>
        <v>11293.56</v>
      </c>
    </row>
    <row r="576" spans="1:36">
      <c r="A576" s="9" t="s">
        <v>74</v>
      </c>
      <c r="B576" s="9" t="str">
        <f>VLOOKUP(Data[[#This Row],[or_product]],Ref_products[],2,FALSE)</f>
        <v>Total cereals</v>
      </c>
      <c r="C576" s="9" t="str">
        <f>VLOOKUP(Data[[#This Row],[MS]],Ref_MS[],2,FALSE)</f>
        <v>Czech Republic</v>
      </c>
      <c r="D576" s="10" t="s">
        <v>2</v>
      </c>
      <c r="E576" s="10" t="s">
        <v>92</v>
      </c>
      <c r="F576" s="10" t="s">
        <v>93</v>
      </c>
      <c r="G576" s="11">
        <f t="shared" si="476"/>
        <v>7743.2</v>
      </c>
      <c r="H576" s="11">
        <f t="shared" ref="H576:AJ576" si="534">SUM(H306,H336,H366,H396,H426,H456,H486,H516,H546)</f>
        <v>6405.2999999999993</v>
      </c>
      <c r="I576" s="11">
        <f t="shared" si="534"/>
        <v>6777.2</v>
      </c>
      <c r="J576" s="11">
        <f t="shared" si="534"/>
        <v>6601.7000000000007</v>
      </c>
      <c r="K576" s="11">
        <f t="shared" si="534"/>
        <v>6644.2</v>
      </c>
      <c r="L576" s="11">
        <f t="shared" si="534"/>
        <v>7004.7000000000016</v>
      </c>
      <c r="M576" s="11">
        <f t="shared" si="534"/>
        <v>6668.9000000000005</v>
      </c>
      <c r="N576" s="11">
        <f t="shared" si="534"/>
        <v>6928.3000000000011</v>
      </c>
      <c r="O576" s="11">
        <f t="shared" si="534"/>
        <v>6454.4</v>
      </c>
      <c r="P576" s="11">
        <f t="shared" si="534"/>
        <v>7337.7</v>
      </c>
      <c r="Q576" s="11">
        <f t="shared" si="534"/>
        <v>6770.8999999999987</v>
      </c>
      <c r="R576" s="11">
        <f t="shared" si="534"/>
        <v>5762.4999999999991</v>
      </c>
      <c r="S576" s="11">
        <f t="shared" si="534"/>
        <v>8783.7299999999977</v>
      </c>
      <c r="T576" s="11">
        <f t="shared" si="534"/>
        <v>7659.88</v>
      </c>
      <c r="U576" s="11">
        <f t="shared" si="534"/>
        <v>6386.1999999999989</v>
      </c>
      <c r="V576" s="11">
        <f t="shared" si="534"/>
        <v>7148.643036537138</v>
      </c>
      <c r="W576" s="11">
        <f t="shared" si="534"/>
        <v>8369.5500000000011</v>
      </c>
      <c r="X576" s="11">
        <f t="shared" si="534"/>
        <v>7832.0000000000009</v>
      </c>
      <c r="Y576" s="11">
        <f t="shared" si="534"/>
        <v>6877.58</v>
      </c>
      <c r="Z576" s="11">
        <f t="shared" si="534"/>
        <v>8284.83</v>
      </c>
      <c r="AA576" s="11">
        <f t="shared" si="534"/>
        <v>6595.5099999999993</v>
      </c>
      <c r="AB576" s="11">
        <f t="shared" si="534"/>
        <v>7512.63</v>
      </c>
      <c r="AC576" s="11">
        <f t="shared" si="534"/>
        <v>8779.31</v>
      </c>
      <c r="AD576" s="11">
        <f t="shared" si="534"/>
        <v>8183.52</v>
      </c>
      <c r="AE576" s="11">
        <f t="shared" si="534"/>
        <v>8596.4000000000015</v>
      </c>
      <c r="AF576" s="11">
        <f t="shared" si="534"/>
        <v>7456.7899999999991</v>
      </c>
      <c r="AG576" s="11">
        <f t="shared" si="534"/>
        <v>6970.9199999999992</v>
      </c>
      <c r="AH576" s="11">
        <f t="shared" si="534"/>
        <v>7646.1500000000005</v>
      </c>
      <c r="AI576" s="7">
        <f t="shared" si="534"/>
        <v>8126.66</v>
      </c>
      <c r="AJ576" s="7">
        <f t="shared" si="534"/>
        <v>8257.7899999999991</v>
      </c>
    </row>
    <row r="577" spans="1:36">
      <c r="A577" s="9" t="s">
        <v>74</v>
      </c>
      <c r="B577" s="9" t="str">
        <f>VLOOKUP(Data[[#This Row],[or_product]],Ref_products[],2,FALSE)</f>
        <v>Total cereals</v>
      </c>
      <c r="C577" s="9" t="str">
        <f>VLOOKUP(Data[[#This Row],[MS]],Ref_MS[],2,FALSE)</f>
        <v>Denmark</v>
      </c>
      <c r="D577" s="10" t="s">
        <v>2</v>
      </c>
      <c r="E577" s="10" t="s">
        <v>94</v>
      </c>
      <c r="F577" s="10" t="s">
        <v>10</v>
      </c>
      <c r="G577" s="11">
        <f t="shared" si="476"/>
        <v>9446.3700000000008</v>
      </c>
      <c r="H577" s="11">
        <f t="shared" ref="H577:AJ577" si="535">SUM(H307,H337,H367,H397,H427,H457,H487,H517,H547)</f>
        <v>8198</v>
      </c>
      <c r="I577" s="11">
        <f t="shared" si="535"/>
        <v>7825.0999999999995</v>
      </c>
      <c r="J577" s="11">
        <f t="shared" si="535"/>
        <v>9149.9</v>
      </c>
      <c r="K577" s="11">
        <f t="shared" si="535"/>
        <v>9217.1999999999989</v>
      </c>
      <c r="L577" s="11">
        <f t="shared" si="535"/>
        <v>9530</v>
      </c>
      <c r="M577" s="11">
        <f t="shared" si="535"/>
        <v>9355.5</v>
      </c>
      <c r="N577" s="11">
        <f t="shared" si="535"/>
        <v>8775</v>
      </c>
      <c r="O577" s="11">
        <f t="shared" si="535"/>
        <v>9412.6</v>
      </c>
      <c r="P577" s="11">
        <f t="shared" si="535"/>
        <v>9423.2000000000007</v>
      </c>
      <c r="Q577" s="11">
        <f t="shared" si="535"/>
        <v>8803.7999999999993</v>
      </c>
      <c r="R577" s="11">
        <f t="shared" si="535"/>
        <v>9050.9</v>
      </c>
      <c r="S577" s="11">
        <f t="shared" si="535"/>
        <v>8963.1999999999989</v>
      </c>
      <c r="T577" s="11">
        <f t="shared" si="535"/>
        <v>9283.1</v>
      </c>
      <c r="U577" s="11">
        <f t="shared" si="535"/>
        <v>8632.3000000000011</v>
      </c>
      <c r="V577" s="11">
        <f t="shared" si="535"/>
        <v>8220.2000000000007</v>
      </c>
      <c r="W577" s="11">
        <f t="shared" si="535"/>
        <v>9073.5</v>
      </c>
      <c r="X577" s="11">
        <f t="shared" si="535"/>
        <v>10116.700000000001</v>
      </c>
      <c r="Y577" s="11">
        <f t="shared" si="535"/>
        <v>8742.9000000000015</v>
      </c>
      <c r="Z577" s="11">
        <f t="shared" si="535"/>
        <v>8793.5999999999985</v>
      </c>
      <c r="AA577" s="11">
        <f t="shared" si="535"/>
        <v>9460.4000000000015</v>
      </c>
      <c r="AB577" s="11">
        <f t="shared" si="535"/>
        <v>9082.4000000000015</v>
      </c>
      <c r="AC577" s="11">
        <f t="shared" si="535"/>
        <v>9764.4</v>
      </c>
      <c r="AD577" s="11">
        <f t="shared" si="535"/>
        <v>10024.4</v>
      </c>
      <c r="AE577" s="11">
        <f t="shared" si="535"/>
        <v>9130.2299999999977</v>
      </c>
      <c r="AF577" s="11">
        <f t="shared" si="535"/>
        <v>9999.23</v>
      </c>
      <c r="AG577" s="11">
        <f t="shared" si="535"/>
        <v>7005.36</v>
      </c>
      <c r="AH577" s="11">
        <f t="shared" si="535"/>
        <v>9629.7899999999991</v>
      </c>
      <c r="AI577" s="7">
        <f t="shared" si="535"/>
        <v>9579.09</v>
      </c>
      <c r="AJ577" s="7">
        <f t="shared" si="535"/>
        <v>8759.619999999999</v>
      </c>
    </row>
    <row r="578" spans="1:36">
      <c r="A578" s="9" t="s">
        <v>74</v>
      </c>
      <c r="B578" s="9" t="str">
        <f>VLOOKUP(Data[[#This Row],[or_product]],Ref_products[],2,FALSE)</f>
        <v>Total cereals</v>
      </c>
      <c r="C578" s="9" t="str">
        <f>VLOOKUP(Data[[#This Row],[MS]],Ref_MS[],2,FALSE)</f>
        <v>Germany</v>
      </c>
      <c r="D578" s="10" t="s">
        <v>2</v>
      </c>
      <c r="E578" s="10" t="s">
        <v>95</v>
      </c>
      <c r="F578" s="10" t="s">
        <v>11</v>
      </c>
      <c r="G578" s="11">
        <f t="shared" si="476"/>
        <v>44342.695771834879</v>
      </c>
      <c r="H578" s="11">
        <f t="shared" ref="H578:AJ578" si="536">SUM(H308,H338,H368,H398,H428,H458,H488,H518,H548)</f>
        <v>35547.499999999993</v>
      </c>
      <c r="I578" s="11">
        <f t="shared" si="536"/>
        <v>36328.6</v>
      </c>
      <c r="J578" s="11">
        <f t="shared" si="536"/>
        <v>39863.899999999994</v>
      </c>
      <c r="K578" s="11">
        <f t="shared" si="536"/>
        <v>42135.7</v>
      </c>
      <c r="L578" s="11">
        <f t="shared" si="536"/>
        <v>45485.600000000006</v>
      </c>
      <c r="M578" s="11">
        <f t="shared" si="536"/>
        <v>44574.9</v>
      </c>
      <c r="N578" s="11">
        <f t="shared" si="536"/>
        <v>44452</v>
      </c>
      <c r="O578" s="11">
        <f t="shared" si="536"/>
        <v>45271.099999999991</v>
      </c>
      <c r="P578" s="11">
        <f t="shared" si="536"/>
        <v>49709.2</v>
      </c>
      <c r="Q578" s="11">
        <f t="shared" si="536"/>
        <v>43391.500000000007</v>
      </c>
      <c r="R578" s="11">
        <f t="shared" si="536"/>
        <v>39426</v>
      </c>
      <c r="S578" s="11">
        <f t="shared" si="536"/>
        <v>51097.200000000004</v>
      </c>
      <c r="T578" s="11">
        <f t="shared" si="536"/>
        <v>45980.2</v>
      </c>
      <c r="U578" s="11">
        <f t="shared" si="536"/>
        <v>43474.80000000001</v>
      </c>
      <c r="V578" s="11">
        <f t="shared" si="536"/>
        <v>40632.200000000004</v>
      </c>
      <c r="W578" s="11">
        <f t="shared" si="536"/>
        <v>50104.9</v>
      </c>
      <c r="X578" s="11">
        <f t="shared" si="536"/>
        <v>49748.1</v>
      </c>
      <c r="Y578" s="11">
        <f t="shared" si="536"/>
        <v>44038.75</v>
      </c>
      <c r="Z578" s="11">
        <f t="shared" si="536"/>
        <v>41920.500000000007</v>
      </c>
      <c r="AA578" s="11">
        <f t="shared" si="536"/>
        <v>45396.4</v>
      </c>
      <c r="AB578" s="11">
        <f t="shared" si="536"/>
        <v>47757.100000000006</v>
      </c>
      <c r="AC578" s="11">
        <f t="shared" si="536"/>
        <v>52010.499999999993</v>
      </c>
      <c r="AD578" s="11">
        <f t="shared" si="536"/>
        <v>48866.9</v>
      </c>
      <c r="AE578" s="11">
        <f t="shared" si="536"/>
        <v>45364.4</v>
      </c>
      <c r="AF578" s="11">
        <f t="shared" si="536"/>
        <v>45569.077925799531</v>
      </c>
      <c r="AG578" s="11">
        <f t="shared" si="536"/>
        <v>38003.689593538096</v>
      </c>
      <c r="AH578" s="11">
        <f t="shared" si="536"/>
        <v>44398.687315504634</v>
      </c>
      <c r="AI578" s="7">
        <f t="shared" si="536"/>
        <v>43265</v>
      </c>
      <c r="AJ578" s="7">
        <f t="shared" si="536"/>
        <v>42359.3</v>
      </c>
    </row>
    <row r="579" spans="1:36">
      <c r="A579" s="9" t="s">
        <v>74</v>
      </c>
      <c r="B579" s="9" t="str">
        <f>VLOOKUP(Data[[#This Row],[or_product]],Ref_products[],2,FALSE)</f>
        <v>Total cereals</v>
      </c>
      <c r="C579" s="9" t="str">
        <f>VLOOKUP(Data[[#This Row],[MS]],Ref_MS[],2,FALSE)</f>
        <v>Estonia</v>
      </c>
      <c r="D579" s="10" t="s">
        <v>2</v>
      </c>
      <c r="E579" s="10" t="s">
        <v>96</v>
      </c>
      <c r="F579" s="10" t="s">
        <v>12</v>
      </c>
      <c r="G579" s="11">
        <f t="shared" si="476"/>
        <v>1290.1899999999998</v>
      </c>
      <c r="H579" s="11">
        <f t="shared" ref="H579:AJ579" si="537">SUM(H309,H339,H369,H399,H429,H459,H489,H519,H549)</f>
        <v>820.69999999999993</v>
      </c>
      <c r="I579" s="11">
        <f t="shared" si="537"/>
        <v>520.4</v>
      </c>
      <c r="J579" s="11">
        <f t="shared" si="537"/>
        <v>523.5</v>
      </c>
      <c r="K579" s="11">
        <f t="shared" si="537"/>
        <v>639.19999999999993</v>
      </c>
      <c r="L579" s="11">
        <f t="shared" si="537"/>
        <v>660.5</v>
      </c>
      <c r="M579" s="11">
        <f t="shared" si="537"/>
        <v>585.99999999999989</v>
      </c>
      <c r="N579" s="11">
        <f t="shared" si="537"/>
        <v>411.5</v>
      </c>
      <c r="O579" s="11">
        <f t="shared" si="537"/>
        <v>696.1</v>
      </c>
      <c r="P579" s="11">
        <f t="shared" si="537"/>
        <v>558.40000000000009</v>
      </c>
      <c r="Q579" s="11">
        <f t="shared" si="537"/>
        <v>524.69999999999993</v>
      </c>
      <c r="R579" s="11">
        <f t="shared" si="537"/>
        <v>505.7</v>
      </c>
      <c r="S579" s="11">
        <f t="shared" si="537"/>
        <v>607.79999999999995</v>
      </c>
      <c r="T579" s="11">
        <f t="shared" si="537"/>
        <v>759.69999999999993</v>
      </c>
      <c r="U579" s="11">
        <f t="shared" si="537"/>
        <v>619</v>
      </c>
      <c r="V579" s="11">
        <f t="shared" si="537"/>
        <v>879.09999999999991</v>
      </c>
      <c r="W579" s="11">
        <f t="shared" si="537"/>
        <v>863.8</v>
      </c>
      <c r="X579" s="11">
        <f t="shared" si="537"/>
        <v>873.1</v>
      </c>
      <c r="Y579" s="11">
        <f t="shared" si="537"/>
        <v>678</v>
      </c>
      <c r="Z579" s="11">
        <f t="shared" si="537"/>
        <v>771.19999999999993</v>
      </c>
      <c r="AA579" s="11">
        <f t="shared" si="537"/>
        <v>991.19999999999982</v>
      </c>
      <c r="AB579" s="11">
        <f t="shared" si="537"/>
        <v>975.5</v>
      </c>
      <c r="AC579" s="11">
        <f t="shared" si="537"/>
        <v>1221.6000000000001</v>
      </c>
      <c r="AD579" s="11">
        <f t="shared" si="537"/>
        <v>1535.3</v>
      </c>
      <c r="AE579" s="11">
        <f t="shared" si="537"/>
        <v>934.09999999999991</v>
      </c>
      <c r="AF579" s="11">
        <f t="shared" si="537"/>
        <v>1311.89</v>
      </c>
      <c r="AG579" s="11">
        <f t="shared" si="537"/>
        <v>919.82999999999993</v>
      </c>
      <c r="AH579" s="11">
        <f t="shared" si="537"/>
        <v>1624.5800000000002</v>
      </c>
      <c r="AI579" s="7">
        <f t="shared" si="537"/>
        <v>1632.7900000000002</v>
      </c>
      <c r="AJ579" s="7">
        <f t="shared" si="537"/>
        <v>1285.75</v>
      </c>
    </row>
    <row r="580" spans="1:36">
      <c r="A580" s="9" t="s">
        <v>74</v>
      </c>
      <c r="B580" s="9" t="str">
        <f>VLOOKUP(Data[[#This Row],[or_product]],Ref_products[],2,FALSE)</f>
        <v>Total cereals</v>
      </c>
      <c r="C580" s="9" t="str">
        <f>VLOOKUP(Data[[#This Row],[MS]],Ref_MS[],2,FALSE)</f>
        <v>Ireland</v>
      </c>
      <c r="D580" s="10" t="s">
        <v>2</v>
      </c>
      <c r="E580" s="10" t="s">
        <v>97</v>
      </c>
      <c r="F580" s="10" t="s">
        <v>13</v>
      </c>
      <c r="G580" s="11">
        <f t="shared" si="476"/>
        <v>2238.8999999999996</v>
      </c>
      <c r="H580" s="11">
        <f t="shared" ref="H580:AJ580" si="538">SUM(H310,H340,H370,H400,H430,H460,H490,H520,H550)</f>
        <v>1626.3</v>
      </c>
      <c r="I580" s="11">
        <f t="shared" si="538"/>
        <v>1609.3</v>
      </c>
      <c r="J580" s="11">
        <f t="shared" si="538"/>
        <v>1795.8999999999999</v>
      </c>
      <c r="K580" s="11">
        <f t="shared" si="538"/>
        <v>2141.9</v>
      </c>
      <c r="L580" s="11">
        <f t="shared" si="538"/>
        <v>1943.4</v>
      </c>
      <c r="M580" s="11">
        <f t="shared" si="538"/>
        <v>1865.1</v>
      </c>
      <c r="N580" s="11">
        <f t="shared" si="538"/>
        <v>2011.3000000000002</v>
      </c>
      <c r="O580" s="11">
        <f t="shared" si="538"/>
        <v>2173.9</v>
      </c>
      <c r="P580" s="11">
        <f t="shared" si="538"/>
        <v>2165.1</v>
      </c>
      <c r="Q580" s="11">
        <f t="shared" si="538"/>
        <v>1963.6</v>
      </c>
      <c r="R580" s="11">
        <f t="shared" si="538"/>
        <v>2146.9</v>
      </c>
      <c r="S580" s="11">
        <f t="shared" si="538"/>
        <v>2501</v>
      </c>
      <c r="T580" s="11">
        <f t="shared" si="538"/>
        <v>1939.9</v>
      </c>
      <c r="U580" s="11">
        <f t="shared" si="538"/>
        <v>2083.06</v>
      </c>
      <c r="V580" s="11">
        <f t="shared" si="538"/>
        <v>1997.04</v>
      </c>
      <c r="W580" s="11">
        <f t="shared" si="538"/>
        <v>2461.3000000000002</v>
      </c>
      <c r="X580" s="11">
        <f t="shared" si="538"/>
        <v>2063.0299999999997</v>
      </c>
      <c r="Y580" s="11">
        <f t="shared" si="538"/>
        <v>2040.31</v>
      </c>
      <c r="Z580" s="11">
        <f t="shared" si="538"/>
        <v>2509.4199999999996</v>
      </c>
      <c r="AA580" s="11">
        <f t="shared" si="538"/>
        <v>2125.1800000000003</v>
      </c>
      <c r="AB580" s="11">
        <f t="shared" si="538"/>
        <v>2400.6000000000004</v>
      </c>
      <c r="AC580" s="11">
        <f t="shared" si="538"/>
        <v>2597.83</v>
      </c>
      <c r="AD580" s="11">
        <f t="shared" si="538"/>
        <v>2633.55</v>
      </c>
      <c r="AE580" s="11">
        <f t="shared" si="538"/>
        <v>2310.94</v>
      </c>
      <c r="AF580" s="11">
        <f t="shared" si="538"/>
        <v>2392.54</v>
      </c>
      <c r="AG580" s="11">
        <f t="shared" si="538"/>
        <v>1853.9</v>
      </c>
      <c r="AH580" s="11">
        <f t="shared" si="538"/>
        <v>2396.23</v>
      </c>
      <c r="AI580" s="7">
        <f t="shared" si="538"/>
        <v>2013.22</v>
      </c>
      <c r="AJ580" s="7">
        <f t="shared" si="538"/>
        <v>2414.77</v>
      </c>
    </row>
    <row r="581" spans="1:36">
      <c r="A581" s="9" t="s">
        <v>74</v>
      </c>
      <c r="B581" s="9" t="str">
        <f>VLOOKUP(Data[[#This Row],[or_product]],Ref_products[],2,FALSE)</f>
        <v>Total cereals</v>
      </c>
      <c r="C581" s="9" t="str">
        <f>VLOOKUP(Data[[#This Row],[MS]],Ref_MS[],2,FALSE)</f>
        <v>Greece</v>
      </c>
      <c r="D581" s="10" t="s">
        <v>2</v>
      </c>
      <c r="E581" s="10" t="s">
        <v>98</v>
      </c>
      <c r="F581" s="10" t="s">
        <v>14</v>
      </c>
      <c r="G581" s="11">
        <f t="shared" si="476"/>
        <v>2808.5066666666667</v>
      </c>
      <c r="H581" s="11">
        <f t="shared" ref="H581:AJ581" si="539">SUM(H311,H341,H371,H401,H431,H461,H491,H521,H551)</f>
        <v>4274.7</v>
      </c>
      <c r="I581" s="11">
        <f t="shared" si="539"/>
        <v>5318</v>
      </c>
      <c r="J581" s="11">
        <f t="shared" si="539"/>
        <v>4213</v>
      </c>
      <c r="K581" s="11">
        <f t="shared" si="539"/>
        <v>4669</v>
      </c>
      <c r="L581" s="11">
        <f t="shared" si="539"/>
        <v>4752.75</v>
      </c>
      <c r="M581" s="11">
        <f t="shared" si="539"/>
        <v>4419</v>
      </c>
      <c r="N581" s="11">
        <f t="shared" si="539"/>
        <v>4288</v>
      </c>
      <c r="O581" s="11">
        <f t="shared" si="539"/>
        <v>4073.3899999999994</v>
      </c>
      <c r="P581" s="11">
        <f t="shared" si="539"/>
        <v>4089.8900000000003</v>
      </c>
      <c r="Q581" s="11">
        <f t="shared" si="539"/>
        <v>4078.58</v>
      </c>
      <c r="R581" s="11">
        <f t="shared" si="539"/>
        <v>4107.6999999999989</v>
      </c>
      <c r="S581" s="11">
        <f t="shared" si="539"/>
        <v>4339.25</v>
      </c>
      <c r="T581" s="11">
        <f t="shared" si="539"/>
        <v>4235.97</v>
      </c>
      <c r="U581" s="11">
        <f t="shared" si="539"/>
        <v>3619.91</v>
      </c>
      <c r="V581" s="11">
        <f t="shared" si="539"/>
        <v>3764.87</v>
      </c>
      <c r="W581" s="11">
        <f t="shared" si="539"/>
        <v>4849.8999999999996</v>
      </c>
      <c r="X581" s="11">
        <f t="shared" si="539"/>
        <v>5054.4399999999996</v>
      </c>
      <c r="Y581" s="11">
        <f t="shared" si="539"/>
        <v>4400.24</v>
      </c>
      <c r="Z581" s="11">
        <f t="shared" si="539"/>
        <v>4530.7</v>
      </c>
      <c r="AA581" s="11">
        <f t="shared" si="539"/>
        <v>4066.7100000000005</v>
      </c>
      <c r="AB581" s="11">
        <f t="shared" si="539"/>
        <v>4351.18</v>
      </c>
      <c r="AC581" s="11">
        <f t="shared" si="539"/>
        <v>4137.0200000000004</v>
      </c>
      <c r="AD581" s="11">
        <f t="shared" si="539"/>
        <v>3185.8999999999992</v>
      </c>
      <c r="AE581" s="11">
        <f t="shared" si="539"/>
        <v>3642.83</v>
      </c>
      <c r="AF581" s="11">
        <f t="shared" si="539"/>
        <v>2836.2499999999995</v>
      </c>
      <c r="AG581" s="11">
        <f t="shared" si="539"/>
        <v>2771.3</v>
      </c>
      <c r="AH581" s="11">
        <f t="shared" si="539"/>
        <v>2723.29</v>
      </c>
      <c r="AI581" s="7">
        <f t="shared" si="539"/>
        <v>2817.97</v>
      </c>
      <c r="AJ581" s="7">
        <f t="shared" si="539"/>
        <v>2441.2199999999998</v>
      </c>
    </row>
    <row r="582" spans="1:36">
      <c r="A582" s="9" t="s">
        <v>74</v>
      </c>
      <c r="B582" s="9" t="str">
        <f>VLOOKUP(Data[[#This Row],[or_product]],Ref_products[],2,FALSE)</f>
        <v>Total cereals</v>
      </c>
      <c r="C582" s="9" t="str">
        <f>VLOOKUP(Data[[#This Row],[MS]],Ref_MS[],2,FALSE)</f>
        <v>Spain</v>
      </c>
      <c r="D582" s="10" t="s">
        <v>2</v>
      </c>
      <c r="E582" s="10" t="s">
        <v>99</v>
      </c>
      <c r="F582" s="10" t="s">
        <v>15</v>
      </c>
      <c r="G582" s="11">
        <f t="shared" si="476"/>
        <v>22038.76</v>
      </c>
      <c r="H582" s="11">
        <f t="shared" ref="H582:AD582" si="540">SUM(H312,H342,H372,H402,H432,H462,H492,H522,H552)</f>
        <v>17165.599999999999</v>
      </c>
      <c r="I582" s="11">
        <f t="shared" si="540"/>
        <v>14843</v>
      </c>
      <c r="J582" s="11">
        <f t="shared" si="540"/>
        <v>11251.199999999999</v>
      </c>
      <c r="K582" s="11">
        <f t="shared" si="540"/>
        <v>21654.199999999997</v>
      </c>
      <c r="L582" s="11">
        <f t="shared" si="540"/>
        <v>18572.499999999996</v>
      </c>
      <c r="M582" s="11">
        <f t="shared" si="540"/>
        <v>21778.6</v>
      </c>
      <c r="N582" s="11">
        <f t="shared" si="540"/>
        <v>17321</v>
      </c>
      <c r="O582" s="11">
        <f t="shared" si="540"/>
        <v>23739.9</v>
      </c>
      <c r="P582" s="11">
        <f t="shared" si="540"/>
        <v>17179.100000000002</v>
      </c>
      <c r="Q582" s="11">
        <f t="shared" si="540"/>
        <v>20863.899999999994</v>
      </c>
      <c r="R582" s="11">
        <f t="shared" si="540"/>
        <v>20308.299999999996</v>
      </c>
      <c r="S582" s="11">
        <f t="shared" si="540"/>
        <v>23965.499999999993</v>
      </c>
      <c r="T582" s="11">
        <f t="shared" si="540"/>
        <v>13486.299999999997</v>
      </c>
      <c r="U582" s="11">
        <f t="shared" si="540"/>
        <v>18367.5</v>
      </c>
      <c r="V582" s="11">
        <f t="shared" si="540"/>
        <v>23820.200000000004</v>
      </c>
      <c r="W582" s="11">
        <f t="shared" si="540"/>
        <v>23543.800000000003</v>
      </c>
      <c r="X582" s="11">
        <f t="shared" si="540"/>
        <v>16913.399999999998</v>
      </c>
      <c r="Y582" s="11">
        <f t="shared" si="540"/>
        <v>18941.320000000003</v>
      </c>
      <c r="Z582" s="11">
        <f t="shared" si="540"/>
        <v>22026.01</v>
      </c>
      <c r="AA582" s="11">
        <f t="shared" si="540"/>
        <v>16633.919999999998</v>
      </c>
      <c r="AB582" s="11">
        <f t="shared" si="540"/>
        <v>24496.809999999998</v>
      </c>
      <c r="AC582" s="11">
        <f t="shared" si="540"/>
        <v>19703.139999999996</v>
      </c>
      <c r="AD582" s="11">
        <f t="shared" si="540"/>
        <v>19293.93</v>
      </c>
      <c r="AE582" s="11">
        <f t="shared" ref="AE582:AJ582" si="541">SUM(AE312,AE342,AE372,AE402,AE432,AE462,AE492,AE522,AE552)</f>
        <v>23279.399999999998</v>
      </c>
      <c r="AF582" s="11">
        <f t="shared" si="541"/>
        <v>15823.67</v>
      </c>
      <c r="AG582" s="11">
        <f t="shared" si="541"/>
        <v>23682.55</v>
      </c>
      <c r="AH582" s="11">
        <f t="shared" si="541"/>
        <v>19154.329999999998</v>
      </c>
      <c r="AI582" s="7">
        <f t="shared" si="541"/>
        <v>25641.759999999998</v>
      </c>
      <c r="AJ582" s="7">
        <f t="shared" si="541"/>
        <v>23995.87</v>
      </c>
    </row>
    <row r="583" spans="1:36">
      <c r="A583" s="9" t="s">
        <v>74</v>
      </c>
      <c r="B583" s="9" t="str">
        <f>VLOOKUP(Data[[#This Row],[or_product]],Ref_products[],2,FALSE)</f>
        <v>Total cereals</v>
      </c>
      <c r="C583" s="9" t="str">
        <f>VLOOKUP(Data[[#This Row],[MS]],Ref_MS[],2,FALSE)</f>
        <v>France</v>
      </c>
      <c r="D583" s="10" t="s">
        <v>2</v>
      </c>
      <c r="E583" s="10" t="s">
        <v>100</v>
      </c>
      <c r="F583" s="10" t="s">
        <v>0</v>
      </c>
      <c r="G583" s="11">
        <f t="shared" si="476"/>
        <v>62789.686666666668</v>
      </c>
      <c r="H583" s="11">
        <f t="shared" ref="H583:AD583" si="542">SUM(H313,H343,H373,H403,H433,H463,H493,H523,H553)</f>
        <v>55261.7</v>
      </c>
      <c r="I583" s="11">
        <f t="shared" si="542"/>
        <v>53039.399999999987</v>
      </c>
      <c r="J583" s="11">
        <f t="shared" si="542"/>
        <v>53142.8</v>
      </c>
      <c r="K583" s="11">
        <f t="shared" si="542"/>
        <v>62120.7</v>
      </c>
      <c r="L583" s="11">
        <f t="shared" si="542"/>
        <v>62886.8</v>
      </c>
      <c r="M583" s="11">
        <f t="shared" si="542"/>
        <v>67807.799999999988</v>
      </c>
      <c r="N583" s="11">
        <f t="shared" si="542"/>
        <v>64135.9</v>
      </c>
      <c r="O583" s="11">
        <f t="shared" si="542"/>
        <v>65582.5</v>
      </c>
      <c r="P583" s="11">
        <f t="shared" si="542"/>
        <v>60143.1</v>
      </c>
      <c r="Q583" s="11">
        <f t="shared" si="542"/>
        <v>69555.699999999968</v>
      </c>
      <c r="R583" s="11">
        <f t="shared" si="542"/>
        <v>54875.3</v>
      </c>
      <c r="S583" s="11">
        <f t="shared" si="542"/>
        <v>70381.500000000029</v>
      </c>
      <c r="T583" s="11">
        <f t="shared" si="542"/>
        <v>63977.80000000001</v>
      </c>
      <c r="U583" s="11">
        <f t="shared" si="542"/>
        <v>61613.200000000004</v>
      </c>
      <c r="V583" s="11">
        <f t="shared" si="542"/>
        <v>59379.200000000004</v>
      </c>
      <c r="W583" s="11">
        <f t="shared" si="542"/>
        <v>70142</v>
      </c>
      <c r="X583" s="11">
        <f t="shared" si="542"/>
        <v>69861.799999999988</v>
      </c>
      <c r="Y583" s="11">
        <f t="shared" si="542"/>
        <v>65442.91</v>
      </c>
      <c r="Z583" s="11">
        <f t="shared" si="542"/>
        <v>63695.100000000006</v>
      </c>
      <c r="AA583" s="11">
        <f t="shared" si="542"/>
        <v>68072.380000000019</v>
      </c>
      <c r="AB583" s="11">
        <f t="shared" si="542"/>
        <v>67262.080000000002</v>
      </c>
      <c r="AC583" s="11">
        <f t="shared" si="542"/>
        <v>72347.260000000009</v>
      </c>
      <c r="AD583" s="11">
        <f t="shared" si="542"/>
        <v>72635.459999999992</v>
      </c>
      <c r="AE583" s="11">
        <f t="shared" ref="AE583:AJ590" si="543">SUM(AE313,AE343,AE373,AE403,AE433,AE463,AE493,AE523,AE553)</f>
        <v>54110.229999999996</v>
      </c>
      <c r="AF583" s="11">
        <f t="shared" si="543"/>
        <v>68432.899999999994</v>
      </c>
      <c r="AG583" s="11">
        <f t="shared" si="543"/>
        <v>62494.720000000008</v>
      </c>
      <c r="AH583" s="11">
        <f t="shared" si="543"/>
        <v>71123.34</v>
      </c>
      <c r="AI583" s="7">
        <f t="shared" si="543"/>
        <v>57441.440000000002</v>
      </c>
      <c r="AJ583" s="7">
        <f t="shared" si="543"/>
        <v>67192</v>
      </c>
    </row>
    <row r="584" spans="1:36">
      <c r="A584" s="9" t="s">
        <v>74</v>
      </c>
      <c r="B584" s="9" t="str">
        <f>VLOOKUP(Data[[#This Row],[or_product]],Ref_products[],2,FALSE)</f>
        <v>Total cereals</v>
      </c>
      <c r="C584" s="9" t="str">
        <f>VLOOKUP(Data[[#This Row],[MS]],Ref_MS[],2,FALSE)</f>
        <v>Croatia</v>
      </c>
      <c r="D584" s="10" t="s">
        <v>2</v>
      </c>
      <c r="E584" s="10" t="s">
        <v>101</v>
      </c>
      <c r="F584" s="10" t="s">
        <v>4</v>
      </c>
      <c r="G584" s="11">
        <f t="shared" si="476"/>
        <v>3428.2466666666674</v>
      </c>
      <c r="H584" s="11">
        <f t="shared" ref="H584:AD584" si="544">SUM(H314,H344,H374,H404,H434,H464,H494,H524,H554)</f>
        <v>2111.8567204261499</v>
      </c>
      <c r="I584" s="11">
        <f t="shared" si="544"/>
        <v>1983.6238873255497</v>
      </c>
      <c r="J584" s="11">
        <f t="shared" si="544"/>
        <v>2110.3903439927003</v>
      </c>
      <c r="K584" s="11">
        <f t="shared" si="544"/>
        <v>2085.3484818727998</v>
      </c>
      <c r="L584" s="11">
        <f t="shared" si="544"/>
        <v>2423.60259018645</v>
      </c>
      <c r="M584" s="11">
        <f t="shared" si="544"/>
        <v>2508.8175399774</v>
      </c>
      <c r="N584" s="11">
        <f t="shared" si="544"/>
        <v>2192.7453658777504</v>
      </c>
      <c r="O584" s="11">
        <f t="shared" si="544"/>
        <v>1897.0959775477827</v>
      </c>
      <c r="P584" s="11">
        <f t="shared" si="544"/>
        <v>2529.6955756245884</v>
      </c>
      <c r="Q584" s="11">
        <f t="shared" si="544"/>
        <v>2831.6815002806957</v>
      </c>
      <c r="R584" s="11">
        <f t="shared" si="544"/>
        <v>2143.6134533521276</v>
      </c>
      <c r="S584" s="11">
        <f t="shared" si="544"/>
        <v>2964.0399146157815</v>
      </c>
      <c r="T584" s="11">
        <f t="shared" si="544"/>
        <v>3196.9439838878443</v>
      </c>
      <c r="U584" s="11">
        <f t="shared" si="544"/>
        <v>3051.837661631635</v>
      </c>
      <c r="V584" s="11">
        <f t="shared" si="544"/>
        <v>2517.528403367176</v>
      </c>
      <c r="W584" s="11">
        <f t="shared" si="544"/>
        <v>3725.53</v>
      </c>
      <c r="X584" s="11">
        <f t="shared" si="544"/>
        <v>3441.77</v>
      </c>
      <c r="Y584" s="11">
        <f t="shared" si="544"/>
        <v>3007.1800000000003</v>
      </c>
      <c r="Z584" s="11">
        <f t="shared" si="544"/>
        <v>2827.4900000000002</v>
      </c>
      <c r="AA584" s="11">
        <f t="shared" si="544"/>
        <v>2686.56</v>
      </c>
      <c r="AB584" s="11">
        <f t="shared" si="544"/>
        <v>3187.89</v>
      </c>
      <c r="AC584" s="11">
        <f t="shared" si="544"/>
        <v>2994.8100000000004</v>
      </c>
      <c r="AD584" s="11">
        <f t="shared" si="544"/>
        <v>2796.81</v>
      </c>
      <c r="AE584" s="11">
        <f t="shared" si="543"/>
        <v>3554.43</v>
      </c>
      <c r="AF584" s="11">
        <f t="shared" si="543"/>
        <v>2648.0200000000004</v>
      </c>
      <c r="AG584" s="11">
        <f t="shared" si="543"/>
        <v>3230.9200000000005</v>
      </c>
      <c r="AH584" s="11">
        <f t="shared" si="543"/>
        <v>3499.39</v>
      </c>
      <c r="AI584" s="7">
        <f t="shared" si="543"/>
        <v>3731.21</v>
      </c>
      <c r="AJ584" s="7">
        <f t="shared" si="543"/>
        <v>3619.3</v>
      </c>
    </row>
    <row r="585" spans="1:36">
      <c r="A585" s="9" t="s">
        <v>74</v>
      </c>
      <c r="B585" s="9" t="str">
        <f>VLOOKUP(Data[[#This Row],[or_product]],Ref_products[],2,FALSE)</f>
        <v>Total cereals</v>
      </c>
      <c r="C585" s="9" t="str">
        <f>VLOOKUP(Data[[#This Row],[MS]],Ref_MS[],2,FALSE)</f>
        <v>Italy</v>
      </c>
      <c r="D585" s="10" t="s">
        <v>2</v>
      </c>
      <c r="E585" s="10" t="s">
        <v>102</v>
      </c>
      <c r="F585" s="10" t="s">
        <v>16</v>
      </c>
      <c r="G585" s="11">
        <f t="shared" si="476"/>
        <v>14894.783333333335</v>
      </c>
      <c r="H585" s="11">
        <f t="shared" ref="H585:AD585" si="545">SUM(H315,H345,H375,H405,H435,H465,H495,H525,H555)</f>
        <v>18436.015218778812</v>
      </c>
      <c r="I585" s="11">
        <f t="shared" si="545"/>
        <v>17542.174647887321</v>
      </c>
      <c r="J585" s="11">
        <f t="shared" si="545"/>
        <v>18071.581672005912</v>
      </c>
      <c r="K585" s="11">
        <f t="shared" si="545"/>
        <v>18996.57446018685</v>
      </c>
      <c r="L585" s="11">
        <f t="shared" si="545"/>
        <v>18211.048246456881</v>
      </c>
      <c r="M585" s="11">
        <f t="shared" si="545"/>
        <v>19087.406566431422</v>
      </c>
      <c r="N585" s="11">
        <f t="shared" si="545"/>
        <v>19346.258878504676</v>
      </c>
      <c r="O585" s="11">
        <f t="shared" si="545"/>
        <v>19392.400000000001</v>
      </c>
      <c r="P585" s="11">
        <f t="shared" si="545"/>
        <v>18660.2</v>
      </c>
      <c r="Q585" s="11">
        <f t="shared" si="545"/>
        <v>19877.3</v>
      </c>
      <c r="R585" s="11">
        <f t="shared" si="545"/>
        <v>16461.699999999997</v>
      </c>
      <c r="S585" s="11">
        <f t="shared" si="545"/>
        <v>21770.9</v>
      </c>
      <c r="T585" s="11">
        <f t="shared" si="545"/>
        <v>20092.2</v>
      </c>
      <c r="U585" s="11">
        <f t="shared" si="545"/>
        <v>18787.300000000003</v>
      </c>
      <c r="V585" s="11">
        <f t="shared" si="545"/>
        <v>18812</v>
      </c>
      <c r="W585" s="11">
        <f t="shared" si="545"/>
        <v>20459.099999999999</v>
      </c>
      <c r="X585" s="11">
        <f t="shared" si="545"/>
        <v>15891.6</v>
      </c>
      <c r="Y585" s="11">
        <f t="shared" si="545"/>
        <v>17089.560000000001</v>
      </c>
      <c r="Z585" s="11">
        <f t="shared" si="545"/>
        <v>17992.87</v>
      </c>
      <c r="AA585" s="11">
        <f t="shared" si="545"/>
        <v>17012.400000000001</v>
      </c>
      <c r="AB585" s="11">
        <f t="shared" si="545"/>
        <v>16779.22</v>
      </c>
      <c r="AC585" s="11">
        <f t="shared" si="545"/>
        <v>17997.09</v>
      </c>
      <c r="AD585" s="11">
        <f t="shared" si="545"/>
        <v>16087.1</v>
      </c>
      <c r="AE585" s="11">
        <f t="shared" si="543"/>
        <v>16631.699999999997</v>
      </c>
      <c r="AF585" s="11">
        <f t="shared" si="543"/>
        <v>14652.689999999999</v>
      </c>
      <c r="AG585" s="11">
        <f t="shared" si="543"/>
        <v>14834.630000000003</v>
      </c>
      <c r="AH585" s="11">
        <f t="shared" si="543"/>
        <v>14633.369999999999</v>
      </c>
      <c r="AI585" s="7">
        <f t="shared" si="543"/>
        <v>15197.030000000002</v>
      </c>
      <c r="AJ585" s="7">
        <f t="shared" si="543"/>
        <v>14686.2</v>
      </c>
    </row>
    <row r="586" spans="1:36">
      <c r="A586" s="9" t="s">
        <v>74</v>
      </c>
      <c r="B586" s="9" t="str">
        <f>VLOOKUP(Data[[#This Row],[or_product]],Ref_products[],2,FALSE)</f>
        <v>Total cereals</v>
      </c>
      <c r="C586" s="9" t="str">
        <f>VLOOKUP(Data[[#This Row],[MS]],Ref_MS[],2,FALSE)</f>
        <v>Cyprus</v>
      </c>
      <c r="D586" s="10" t="s">
        <v>2</v>
      </c>
      <c r="E586" s="10" t="s">
        <v>103</v>
      </c>
      <c r="F586" s="10" t="s">
        <v>17</v>
      </c>
      <c r="G586" s="11">
        <f t="shared" si="476"/>
        <v>40.066666666666663</v>
      </c>
      <c r="H586" s="11">
        <f t="shared" ref="H586:AD586" si="546">SUM(H316,H346,H376,H406,H436,H466,H496,H526,H556)</f>
        <v>204.79999999999998</v>
      </c>
      <c r="I586" s="11">
        <f t="shared" si="546"/>
        <v>162.19999999999999</v>
      </c>
      <c r="J586" s="11">
        <f t="shared" si="546"/>
        <v>145.19999999999999</v>
      </c>
      <c r="K586" s="11">
        <f t="shared" si="546"/>
        <v>141.19999999999999</v>
      </c>
      <c r="L586" s="11">
        <f t="shared" si="546"/>
        <v>47.8</v>
      </c>
      <c r="M586" s="11">
        <f t="shared" si="546"/>
        <v>64.899999999999991</v>
      </c>
      <c r="N586" s="11">
        <f t="shared" si="546"/>
        <v>127</v>
      </c>
      <c r="O586" s="11">
        <f t="shared" si="546"/>
        <v>48</v>
      </c>
      <c r="P586" s="11">
        <f t="shared" si="546"/>
        <v>127.4</v>
      </c>
      <c r="Q586" s="11">
        <f t="shared" si="546"/>
        <v>141.80000000000001</v>
      </c>
      <c r="R586" s="11">
        <f t="shared" si="546"/>
        <v>164.69</v>
      </c>
      <c r="S586" s="11">
        <f t="shared" si="546"/>
        <v>111.40999999999998</v>
      </c>
      <c r="T586" s="11">
        <f t="shared" si="546"/>
        <v>70.19</v>
      </c>
      <c r="U586" s="11">
        <f t="shared" si="546"/>
        <v>66.83</v>
      </c>
      <c r="V586" s="11">
        <f t="shared" si="546"/>
        <v>63.53</v>
      </c>
      <c r="W586" s="11">
        <f t="shared" si="546"/>
        <v>6.3400000000000007</v>
      </c>
      <c r="X586" s="11">
        <f t="shared" si="546"/>
        <v>56.82</v>
      </c>
      <c r="Y586" s="11">
        <f t="shared" si="546"/>
        <v>65.73</v>
      </c>
      <c r="Z586" s="11">
        <f t="shared" si="546"/>
        <v>70.199999999999989</v>
      </c>
      <c r="AA586" s="11">
        <f t="shared" si="546"/>
        <v>90.75</v>
      </c>
      <c r="AB586" s="11">
        <f t="shared" si="546"/>
        <v>51.93</v>
      </c>
      <c r="AC586" s="11">
        <f t="shared" si="546"/>
        <v>7.36</v>
      </c>
      <c r="AD586" s="11">
        <f t="shared" si="546"/>
        <v>88.139999999999986</v>
      </c>
      <c r="AE586" s="11">
        <f t="shared" si="543"/>
        <v>10.43</v>
      </c>
      <c r="AF586" s="11">
        <f t="shared" si="543"/>
        <v>36.450000000000003</v>
      </c>
      <c r="AG586" s="11">
        <f t="shared" si="543"/>
        <v>24.709999999999997</v>
      </c>
      <c r="AH586" s="11">
        <f t="shared" si="543"/>
        <v>59.04</v>
      </c>
      <c r="AI586" s="7">
        <f t="shared" si="543"/>
        <v>73.039999999999992</v>
      </c>
      <c r="AJ586" s="7">
        <f t="shared" si="543"/>
        <v>46.8</v>
      </c>
    </row>
    <row r="587" spans="1:36">
      <c r="A587" s="9" t="s">
        <v>74</v>
      </c>
      <c r="B587" s="9" t="str">
        <f>VLOOKUP(Data[[#This Row],[or_product]],Ref_products[],2,FALSE)</f>
        <v>Total cereals</v>
      </c>
      <c r="C587" s="9" t="str">
        <f>VLOOKUP(Data[[#This Row],[MS]],Ref_MS[],2,FALSE)</f>
        <v>Latvia</v>
      </c>
      <c r="D587" s="10" t="s">
        <v>2</v>
      </c>
      <c r="E587" s="10" t="s">
        <v>104</v>
      </c>
      <c r="F587" s="10" t="s">
        <v>18</v>
      </c>
      <c r="G587" s="11">
        <f t="shared" si="476"/>
        <v>2852.9666666666672</v>
      </c>
      <c r="H587" s="11">
        <f t="shared" ref="H587:AD587" si="547">SUM(H317,H347,H377,H407,H437,H467,H497,H527,H557)</f>
        <v>1230.7</v>
      </c>
      <c r="I587" s="11">
        <f t="shared" si="547"/>
        <v>896.10000000000014</v>
      </c>
      <c r="J587" s="11">
        <f t="shared" si="547"/>
        <v>689</v>
      </c>
      <c r="K587" s="11">
        <f t="shared" si="547"/>
        <v>960.8</v>
      </c>
      <c r="L587" s="11">
        <f t="shared" si="547"/>
        <v>1035.2</v>
      </c>
      <c r="M587" s="11">
        <f t="shared" si="547"/>
        <v>958.9</v>
      </c>
      <c r="N587" s="11">
        <f t="shared" si="547"/>
        <v>783.4</v>
      </c>
      <c r="O587" s="11">
        <f t="shared" si="547"/>
        <v>923.6</v>
      </c>
      <c r="P587" s="11">
        <f t="shared" si="547"/>
        <v>928</v>
      </c>
      <c r="Q587" s="11">
        <f t="shared" si="547"/>
        <v>1028.5</v>
      </c>
      <c r="R587" s="11">
        <f t="shared" si="547"/>
        <v>932.4</v>
      </c>
      <c r="S587" s="11">
        <f t="shared" si="547"/>
        <v>1059.4999999999998</v>
      </c>
      <c r="T587" s="11">
        <f t="shared" si="547"/>
        <v>1314.3</v>
      </c>
      <c r="U587" s="11">
        <f t="shared" si="547"/>
        <v>1158.6999999999998</v>
      </c>
      <c r="V587" s="11">
        <f t="shared" si="547"/>
        <v>1535.2000000000003</v>
      </c>
      <c r="W587" s="11">
        <f t="shared" si="547"/>
        <v>1689.3999999999999</v>
      </c>
      <c r="X587" s="11">
        <f t="shared" si="547"/>
        <v>1663.1000000000001</v>
      </c>
      <c r="Y587" s="11">
        <f t="shared" si="547"/>
        <v>1435.5</v>
      </c>
      <c r="Z587" s="11">
        <f t="shared" si="547"/>
        <v>1412.0000000000002</v>
      </c>
      <c r="AA587" s="11">
        <f t="shared" si="547"/>
        <v>2124.5</v>
      </c>
      <c r="AB587" s="11">
        <f t="shared" si="547"/>
        <v>1948.6999999999998</v>
      </c>
      <c r="AC587" s="11">
        <f t="shared" si="547"/>
        <v>2227.1999999999998</v>
      </c>
      <c r="AD587" s="11">
        <f t="shared" si="547"/>
        <v>3021.4999999999995</v>
      </c>
      <c r="AE587" s="11">
        <f t="shared" si="543"/>
        <v>2703.2000000000003</v>
      </c>
      <c r="AF587" s="11">
        <f t="shared" si="543"/>
        <v>2692.5000000000005</v>
      </c>
      <c r="AG587" s="11">
        <f t="shared" si="543"/>
        <v>2057.2999999999997</v>
      </c>
      <c r="AH587" s="11">
        <f t="shared" si="543"/>
        <v>3163.2000000000003</v>
      </c>
      <c r="AI587" s="7">
        <f t="shared" si="543"/>
        <v>3497.1</v>
      </c>
      <c r="AJ587" s="7">
        <f t="shared" si="543"/>
        <v>2994.6000000000004</v>
      </c>
    </row>
    <row r="588" spans="1:36">
      <c r="A588" s="9" t="s">
        <v>74</v>
      </c>
      <c r="B588" s="9" t="str">
        <f>VLOOKUP(Data[[#This Row],[or_product]],Ref_products[],2,FALSE)</f>
        <v>Total cereals</v>
      </c>
      <c r="C588" s="9" t="str">
        <f>VLOOKUP(Data[[#This Row],[MS]],Ref_MS[],2,FALSE)</f>
        <v>Lithuania</v>
      </c>
      <c r="D588" s="10" t="s">
        <v>2</v>
      </c>
      <c r="E588" s="10" t="s">
        <v>105</v>
      </c>
      <c r="F588" s="10" t="s">
        <v>19</v>
      </c>
      <c r="G588" s="11">
        <f t="shared" si="476"/>
        <v>5134.2999999999984</v>
      </c>
      <c r="H588" s="11">
        <f t="shared" ref="H588:AD588" si="548">SUM(H318,H348,H378,H408,H438,H468,H498,H528,H558)</f>
        <v>2680.5000000000005</v>
      </c>
      <c r="I588" s="11">
        <f t="shared" si="548"/>
        <v>2106.1999999999998</v>
      </c>
      <c r="J588" s="11">
        <f t="shared" si="548"/>
        <v>1914.4999999999998</v>
      </c>
      <c r="K588" s="11">
        <f t="shared" si="548"/>
        <v>2623.1</v>
      </c>
      <c r="L588" s="11">
        <f t="shared" si="548"/>
        <v>2953.3</v>
      </c>
      <c r="M588" s="11">
        <f t="shared" si="548"/>
        <v>2724.7999999999997</v>
      </c>
      <c r="N588" s="11">
        <f t="shared" si="548"/>
        <v>2056.6</v>
      </c>
      <c r="O588" s="11">
        <f t="shared" si="548"/>
        <v>2665.7000000000003</v>
      </c>
      <c r="P588" s="11">
        <f t="shared" si="548"/>
        <v>2353.3000000000002</v>
      </c>
      <c r="Q588" s="11">
        <f t="shared" si="548"/>
        <v>2539.1000000000004</v>
      </c>
      <c r="R588" s="11">
        <f t="shared" si="548"/>
        <v>2631.7999999999997</v>
      </c>
      <c r="S588" s="11">
        <f t="shared" si="548"/>
        <v>2859.3999999999996</v>
      </c>
      <c r="T588" s="11">
        <f t="shared" si="548"/>
        <v>2811.1</v>
      </c>
      <c r="U588" s="11">
        <f t="shared" si="548"/>
        <v>1857.8</v>
      </c>
      <c r="V588" s="11">
        <f t="shared" si="548"/>
        <v>3017.0000000000005</v>
      </c>
      <c r="W588" s="11">
        <f t="shared" si="548"/>
        <v>3421.9000000000005</v>
      </c>
      <c r="X588" s="11">
        <f t="shared" si="548"/>
        <v>3806.6000000000004</v>
      </c>
      <c r="Y588" s="11">
        <f t="shared" si="548"/>
        <v>2796.7000000000003</v>
      </c>
      <c r="Z588" s="11">
        <f t="shared" si="548"/>
        <v>3225.9</v>
      </c>
      <c r="AA588" s="11">
        <f t="shared" si="548"/>
        <v>4656.6000000000004</v>
      </c>
      <c r="AB588" s="11">
        <f t="shared" si="548"/>
        <v>4474.8</v>
      </c>
      <c r="AC588" s="11">
        <f t="shared" si="548"/>
        <v>5123.2</v>
      </c>
      <c r="AD588" s="11">
        <f t="shared" si="548"/>
        <v>6066.71</v>
      </c>
      <c r="AE588" s="11">
        <f t="shared" si="543"/>
        <v>5120.8199999999988</v>
      </c>
      <c r="AF588" s="11">
        <f t="shared" si="543"/>
        <v>5074.1900000000005</v>
      </c>
      <c r="AG588" s="11">
        <f t="shared" si="543"/>
        <v>3999.51</v>
      </c>
      <c r="AH588" s="11">
        <f t="shared" si="543"/>
        <v>5207.8899999999994</v>
      </c>
      <c r="AI588" s="7">
        <f t="shared" si="543"/>
        <v>6544.7199999999993</v>
      </c>
      <c r="AJ588" s="7">
        <f t="shared" si="543"/>
        <v>5340.8200000000006</v>
      </c>
    </row>
    <row r="589" spans="1:36">
      <c r="A589" s="9" t="s">
        <v>74</v>
      </c>
      <c r="B589" s="9" t="str">
        <f>VLOOKUP(Data[[#This Row],[or_product]],Ref_products[],2,FALSE)</f>
        <v>Total cereals</v>
      </c>
      <c r="C589" s="9" t="str">
        <f>VLOOKUP(Data[[#This Row],[MS]],Ref_MS[],2,FALSE)</f>
        <v>Luxembourg</v>
      </c>
      <c r="D589" s="10" t="s">
        <v>2</v>
      </c>
      <c r="E589" s="10" t="s">
        <v>106</v>
      </c>
      <c r="F589" s="10" t="s">
        <v>20</v>
      </c>
      <c r="G589" s="11">
        <f t="shared" si="476"/>
        <v>149.02000000000001</v>
      </c>
      <c r="H589" s="11">
        <f t="shared" ref="H589:AD589" si="549">SUM(H319,H349,H379,H409,H439,H469,H499,H529,H559)</f>
        <v>151.80000000000001</v>
      </c>
      <c r="I589" s="11">
        <f t="shared" si="549"/>
        <v>133.6</v>
      </c>
      <c r="J589" s="11">
        <f t="shared" si="549"/>
        <v>147.6</v>
      </c>
      <c r="K589" s="11">
        <f t="shared" si="549"/>
        <v>175.5</v>
      </c>
      <c r="L589" s="11">
        <f t="shared" si="549"/>
        <v>162</v>
      </c>
      <c r="M589" s="11">
        <f t="shared" si="549"/>
        <v>167.3</v>
      </c>
      <c r="N589" s="11">
        <f t="shared" si="549"/>
        <v>153.69999999999999</v>
      </c>
      <c r="O589" s="11">
        <f t="shared" si="549"/>
        <v>152.70000000000002</v>
      </c>
      <c r="P589" s="11">
        <f t="shared" si="549"/>
        <v>144.19999999999999</v>
      </c>
      <c r="Q589" s="11">
        <f t="shared" si="549"/>
        <v>168.8</v>
      </c>
      <c r="R589" s="11">
        <f t="shared" si="549"/>
        <v>164.10000000000002</v>
      </c>
      <c r="S589" s="11">
        <f t="shared" si="549"/>
        <v>178.99999999999997</v>
      </c>
      <c r="T589" s="11">
        <f t="shared" si="549"/>
        <v>160.6</v>
      </c>
      <c r="U589" s="11">
        <f t="shared" si="549"/>
        <v>161.69999999999999</v>
      </c>
      <c r="V589" s="11">
        <f t="shared" si="549"/>
        <v>148.39999999999998</v>
      </c>
      <c r="W589" s="11">
        <f t="shared" si="549"/>
        <v>189.70000000000002</v>
      </c>
      <c r="X589" s="11">
        <f t="shared" si="549"/>
        <v>188.5</v>
      </c>
      <c r="Y589" s="11">
        <f t="shared" si="549"/>
        <v>167.93</v>
      </c>
      <c r="Z589" s="11">
        <f t="shared" si="549"/>
        <v>149.59</v>
      </c>
      <c r="AA589" s="11">
        <f t="shared" si="549"/>
        <v>153.43000000000004</v>
      </c>
      <c r="AB589" s="11">
        <f t="shared" si="549"/>
        <v>173.32</v>
      </c>
      <c r="AC589" s="11">
        <f t="shared" si="549"/>
        <v>168.54999999999998</v>
      </c>
      <c r="AD589" s="11">
        <f t="shared" si="549"/>
        <v>176.52</v>
      </c>
      <c r="AE589" s="11">
        <f t="shared" si="543"/>
        <v>139.27000000000001</v>
      </c>
      <c r="AF589" s="11">
        <f t="shared" si="543"/>
        <v>149.31</v>
      </c>
      <c r="AG589" s="11">
        <f t="shared" si="543"/>
        <v>154.25</v>
      </c>
      <c r="AH589" s="11">
        <f t="shared" si="543"/>
        <v>160.04</v>
      </c>
      <c r="AI589" s="7">
        <f t="shared" si="543"/>
        <v>143.5</v>
      </c>
      <c r="AJ589" s="7">
        <f t="shared" si="543"/>
        <v>147.67999999999998</v>
      </c>
    </row>
    <row r="590" spans="1:36">
      <c r="A590" s="9" t="s">
        <v>74</v>
      </c>
      <c r="B590" s="9" t="str">
        <f>VLOOKUP(Data[[#This Row],[or_product]],Ref_products[],2,FALSE)</f>
        <v>Total cereals</v>
      </c>
      <c r="C590" s="9" t="str">
        <f>VLOOKUP(Data[[#This Row],[MS]],Ref_MS[],2,FALSE)</f>
        <v>Hungary</v>
      </c>
      <c r="D590" s="10" t="s">
        <v>2</v>
      </c>
      <c r="E590" s="10" t="s">
        <v>107</v>
      </c>
      <c r="F590" s="10" t="s">
        <v>21</v>
      </c>
      <c r="G590" s="11">
        <f t="shared" si="476"/>
        <v>15403.136666666665</v>
      </c>
      <c r="H590" s="11">
        <f t="shared" ref="H590:AD590" si="550">SUM(H320,H350,H380,H410,H440,H470,H500,H530,H560)</f>
        <v>8486</v>
      </c>
      <c r="I590" s="11">
        <f t="shared" si="550"/>
        <v>11612</v>
      </c>
      <c r="J590" s="11">
        <f t="shared" si="550"/>
        <v>11130</v>
      </c>
      <c r="K590" s="11">
        <f t="shared" si="550"/>
        <v>11336</v>
      </c>
      <c r="L590" s="11">
        <f t="shared" si="550"/>
        <v>14132</v>
      </c>
      <c r="M590" s="11">
        <f t="shared" si="550"/>
        <v>12997.3</v>
      </c>
      <c r="N590" s="11">
        <f t="shared" si="550"/>
        <v>11384.8</v>
      </c>
      <c r="O590" s="11">
        <f t="shared" si="550"/>
        <v>10037.08564152596</v>
      </c>
      <c r="P590" s="11">
        <f t="shared" si="550"/>
        <v>15014.347983392914</v>
      </c>
      <c r="Q590" s="11">
        <f t="shared" si="550"/>
        <v>11695.8</v>
      </c>
      <c r="R590" s="11">
        <f t="shared" si="550"/>
        <v>8758.4000000000015</v>
      </c>
      <c r="S590" s="11">
        <f t="shared" si="550"/>
        <v>16769.8</v>
      </c>
      <c r="T590" s="11">
        <f t="shared" si="550"/>
        <v>16202.9</v>
      </c>
      <c r="U590" s="11">
        <f t="shared" si="550"/>
        <v>14459.5</v>
      </c>
      <c r="V590" s="11">
        <f t="shared" si="550"/>
        <v>9642.9000000000015</v>
      </c>
      <c r="W590" s="11">
        <f t="shared" si="550"/>
        <v>16830.7</v>
      </c>
      <c r="X590" s="11">
        <f t="shared" si="550"/>
        <v>13578.500000000002</v>
      </c>
      <c r="Y590" s="11">
        <f t="shared" si="550"/>
        <v>12257.58</v>
      </c>
      <c r="Z590" s="11">
        <f t="shared" si="550"/>
        <v>13666.37</v>
      </c>
      <c r="AA590" s="11">
        <f t="shared" si="550"/>
        <v>10357.77</v>
      </c>
      <c r="AB590" s="11">
        <f t="shared" si="550"/>
        <v>13597.119999999999</v>
      </c>
      <c r="AC590" s="11">
        <f t="shared" si="550"/>
        <v>16605.469999999998</v>
      </c>
      <c r="AD590" s="11">
        <f t="shared" si="550"/>
        <v>14135.76</v>
      </c>
      <c r="AE590" s="11">
        <f t="shared" si="543"/>
        <v>16634.29</v>
      </c>
      <c r="AF590" s="11">
        <f t="shared" si="543"/>
        <v>14006.199999999999</v>
      </c>
      <c r="AG590" s="11">
        <f t="shared" si="543"/>
        <v>14918.49</v>
      </c>
      <c r="AH590" s="11">
        <f t="shared" si="543"/>
        <v>15687.100000000002</v>
      </c>
      <c r="AI590" s="7">
        <f t="shared" si="543"/>
        <v>15603.82</v>
      </c>
      <c r="AJ590" s="7">
        <f t="shared" si="543"/>
        <v>13863.82</v>
      </c>
    </row>
    <row r="591" spans="1:36">
      <c r="A591" s="9" t="s">
        <v>74</v>
      </c>
      <c r="B591" s="9" t="str">
        <f>VLOOKUP(Data[[#This Row],[or_product]],Ref_products[],2,FALSE)</f>
        <v>Total cereals</v>
      </c>
      <c r="C591" s="9" t="str">
        <f>VLOOKUP(Data[[#This Row],[MS]],Ref_MS[],2,FALSE)</f>
        <v>Malta</v>
      </c>
      <c r="D591" s="10" t="s">
        <v>2</v>
      </c>
      <c r="E591" s="10" t="s">
        <v>108</v>
      </c>
      <c r="F591" s="10" t="s">
        <v>22</v>
      </c>
      <c r="G591" s="11">
        <f t="shared" si="476"/>
        <v>0</v>
      </c>
      <c r="H591" s="11">
        <f t="shared" ref="H591:AD591" si="551">SUM(H321,H351,H381,H411,H441,H471,H501,H531,H561)</f>
        <v>0</v>
      </c>
      <c r="I591" s="11">
        <f t="shared" si="551"/>
        <v>0</v>
      </c>
      <c r="J591" s="11">
        <f t="shared" si="551"/>
        <v>0</v>
      </c>
      <c r="K591" s="11">
        <f t="shared" si="551"/>
        <v>0</v>
      </c>
      <c r="L591" s="11">
        <f t="shared" si="551"/>
        <v>0</v>
      </c>
      <c r="M591" s="11">
        <f t="shared" si="551"/>
        <v>0</v>
      </c>
      <c r="N591" s="11">
        <f t="shared" si="551"/>
        <v>0</v>
      </c>
      <c r="O591" s="11">
        <f t="shared" si="551"/>
        <v>0</v>
      </c>
      <c r="P591" s="11">
        <f t="shared" si="551"/>
        <v>0</v>
      </c>
      <c r="Q591" s="11">
        <f t="shared" si="551"/>
        <v>0</v>
      </c>
      <c r="R591" s="11">
        <f t="shared" si="551"/>
        <v>0</v>
      </c>
      <c r="S591" s="11">
        <f t="shared" si="551"/>
        <v>0</v>
      </c>
      <c r="T591" s="11">
        <f t="shared" si="551"/>
        <v>0</v>
      </c>
      <c r="U591" s="11">
        <f t="shared" si="551"/>
        <v>0</v>
      </c>
      <c r="V591" s="11">
        <f t="shared" si="551"/>
        <v>0</v>
      </c>
      <c r="W591" s="11">
        <f t="shared" si="551"/>
        <v>0</v>
      </c>
      <c r="X591" s="11">
        <f t="shared" si="551"/>
        <v>0</v>
      </c>
      <c r="Y591" s="11">
        <f t="shared" si="551"/>
        <v>0</v>
      </c>
      <c r="Z591" s="11">
        <f t="shared" si="551"/>
        <v>0</v>
      </c>
      <c r="AA591" s="11">
        <f t="shared" si="551"/>
        <v>0</v>
      </c>
      <c r="AB591" s="11">
        <f t="shared" si="551"/>
        <v>0</v>
      </c>
      <c r="AC591" s="11">
        <f t="shared" si="551"/>
        <v>0</v>
      </c>
      <c r="AD591" s="11">
        <f t="shared" si="551"/>
        <v>0</v>
      </c>
      <c r="AE591" s="11">
        <f t="shared" ref="AE591:AJ591" si="552">SUM(AE321,AE351,AE381,AE411,AE441,AE471,AE501,AE531,AE561)</f>
        <v>0</v>
      </c>
      <c r="AF591" s="11">
        <f t="shared" si="552"/>
        <v>0</v>
      </c>
      <c r="AG591" s="11">
        <f t="shared" si="552"/>
        <v>0</v>
      </c>
      <c r="AH591" s="11">
        <f t="shared" si="552"/>
        <v>0</v>
      </c>
      <c r="AI591" s="7">
        <f t="shared" si="552"/>
        <v>0</v>
      </c>
      <c r="AJ591" s="7">
        <f t="shared" si="552"/>
        <v>0</v>
      </c>
    </row>
    <row r="592" spans="1:36">
      <c r="A592" s="9" t="s">
        <v>74</v>
      </c>
      <c r="B592" s="9" t="str">
        <f>VLOOKUP(Data[[#This Row],[or_product]],Ref_products[],2,FALSE)</f>
        <v>Total cereals</v>
      </c>
      <c r="C592" s="9" t="str">
        <f>VLOOKUP(Data[[#This Row],[MS]],Ref_MS[],2,FALSE)</f>
        <v>Netherlands</v>
      </c>
      <c r="D592" s="10" t="s">
        <v>2</v>
      </c>
      <c r="E592" s="10" t="s">
        <v>109</v>
      </c>
      <c r="F592" s="10" t="s">
        <v>23</v>
      </c>
      <c r="G592" s="11">
        <f t="shared" si="476"/>
        <v>1419.0766666666668</v>
      </c>
      <c r="H592" s="11">
        <f t="shared" ref="H592:AD592" si="553">SUM(H322,H352,H382,H412,H442,H472,H502,H532,H562)</f>
        <v>1512.3000000000002</v>
      </c>
      <c r="I592" s="11">
        <f t="shared" si="553"/>
        <v>1406</v>
      </c>
      <c r="J592" s="11">
        <f t="shared" si="553"/>
        <v>1548.6000000000001</v>
      </c>
      <c r="K592" s="11">
        <f t="shared" si="553"/>
        <v>1711.1000000000001</v>
      </c>
      <c r="L592" s="11">
        <f t="shared" si="553"/>
        <v>1622.6000000000001</v>
      </c>
      <c r="M592" s="11">
        <f t="shared" si="553"/>
        <v>1569.4</v>
      </c>
      <c r="N592" s="11">
        <f t="shared" si="553"/>
        <v>1416.5000000000002</v>
      </c>
      <c r="O592" s="11">
        <f t="shared" si="553"/>
        <v>1818.6999999999998</v>
      </c>
      <c r="P592" s="11">
        <f t="shared" si="553"/>
        <v>1862.7</v>
      </c>
      <c r="Q592" s="11">
        <f t="shared" si="553"/>
        <v>1823.7999999999997</v>
      </c>
      <c r="R592" s="11">
        <f t="shared" si="553"/>
        <v>1917.1999999999998</v>
      </c>
      <c r="S592" s="11">
        <f t="shared" si="553"/>
        <v>1923.3</v>
      </c>
      <c r="T592" s="11">
        <f t="shared" si="553"/>
        <v>1857.3000000000002</v>
      </c>
      <c r="U592" s="11">
        <f t="shared" si="553"/>
        <v>1749.9</v>
      </c>
      <c r="V592" s="11">
        <f t="shared" si="553"/>
        <v>1622.6000000000001</v>
      </c>
      <c r="W592" s="11">
        <f t="shared" si="553"/>
        <v>2062.5</v>
      </c>
      <c r="X592" s="11">
        <f t="shared" si="553"/>
        <v>2088.7000000000003</v>
      </c>
      <c r="Y592" s="11">
        <f t="shared" si="553"/>
        <v>1878.9</v>
      </c>
      <c r="Z592" s="11">
        <f t="shared" si="553"/>
        <v>1683</v>
      </c>
      <c r="AA592" s="11">
        <f t="shared" si="553"/>
        <v>1793</v>
      </c>
      <c r="AB592" s="11">
        <f t="shared" si="553"/>
        <v>1823</v>
      </c>
      <c r="AC592" s="11">
        <f t="shared" si="553"/>
        <v>1767</v>
      </c>
      <c r="AD592" s="11">
        <f t="shared" si="553"/>
        <v>1706.45</v>
      </c>
      <c r="AE592" s="11">
        <f t="shared" ref="AE592:AJ599" si="554">SUM(AE322,AE352,AE382,AE412,AE442,AE472,AE502,AE532,AE562)</f>
        <v>1401.33</v>
      </c>
      <c r="AF592" s="11">
        <f t="shared" si="554"/>
        <v>1440.6600000000003</v>
      </c>
      <c r="AG592" s="11">
        <f t="shared" si="554"/>
        <v>1335.4399999999998</v>
      </c>
      <c r="AH592" s="11">
        <f t="shared" si="554"/>
        <v>1587.13</v>
      </c>
      <c r="AI592" s="7">
        <f t="shared" si="554"/>
        <v>1415.24</v>
      </c>
      <c r="AJ592" s="7">
        <f t="shared" si="554"/>
        <v>1411.3700000000003</v>
      </c>
    </row>
    <row r="593" spans="1:36">
      <c r="A593" s="9" t="s">
        <v>74</v>
      </c>
      <c r="B593" s="9" t="str">
        <f>VLOOKUP(Data[[#This Row],[or_product]],Ref_products[],2,FALSE)</f>
        <v>Total cereals</v>
      </c>
      <c r="C593" s="9" t="str">
        <f>VLOOKUP(Data[[#This Row],[MS]],Ref_MS[],2,FALSE)</f>
        <v>Austria</v>
      </c>
      <c r="D593" s="10" t="s">
        <v>2</v>
      </c>
      <c r="E593" s="10" t="s">
        <v>110</v>
      </c>
      <c r="F593" s="10" t="s">
        <v>24</v>
      </c>
      <c r="G593" s="11">
        <f t="shared" si="476"/>
        <v>5316.3966666666665</v>
      </c>
      <c r="H593" s="11">
        <f t="shared" ref="H593:AD593" si="555">SUM(H323,H353,H383,H413,H443,H473,H503,H533,H563)</f>
        <v>4456.4000000000005</v>
      </c>
      <c r="I593" s="11">
        <f t="shared" si="555"/>
        <v>4685.9000000000005</v>
      </c>
      <c r="J593" s="11">
        <f t="shared" si="555"/>
        <v>4701.9999999999991</v>
      </c>
      <c r="K593" s="11">
        <f t="shared" si="555"/>
        <v>4708.7</v>
      </c>
      <c r="L593" s="11">
        <f t="shared" si="555"/>
        <v>5008.8</v>
      </c>
      <c r="M593" s="11">
        <f t="shared" si="555"/>
        <v>4771.6000000000004</v>
      </c>
      <c r="N593" s="11">
        <f t="shared" si="555"/>
        <v>4806.5</v>
      </c>
      <c r="O593" s="11">
        <f t="shared" si="555"/>
        <v>4490.2999999999993</v>
      </c>
      <c r="P593" s="11">
        <f t="shared" si="555"/>
        <v>4833.8999999999996</v>
      </c>
      <c r="Q593" s="11">
        <f t="shared" si="555"/>
        <v>4757.3999999999996</v>
      </c>
      <c r="R593" s="11">
        <f t="shared" si="555"/>
        <v>4263.5999999999995</v>
      </c>
      <c r="S593" s="11">
        <f t="shared" si="555"/>
        <v>5315.0999999999995</v>
      </c>
      <c r="T593" s="11">
        <f t="shared" si="555"/>
        <v>4898.3</v>
      </c>
      <c r="U593" s="11">
        <f t="shared" si="555"/>
        <v>4460.2</v>
      </c>
      <c r="V593" s="11">
        <f t="shared" si="555"/>
        <v>4757.7999999999993</v>
      </c>
      <c r="W593" s="11">
        <f t="shared" si="555"/>
        <v>5747.7999999999993</v>
      </c>
      <c r="X593" s="11">
        <f t="shared" si="555"/>
        <v>5144.3</v>
      </c>
      <c r="Y593" s="11">
        <f t="shared" si="555"/>
        <v>4817.88</v>
      </c>
      <c r="Z593" s="11">
        <f t="shared" si="555"/>
        <v>5704.2699999999995</v>
      </c>
      <c r="AA593" s="11">
        <f t="shared" si="555"/>
        <v>4875.8900000000003</v>
      </c>
      <c r="AB593" s="11">
        <f t="shared" si="555"/>
        <v>4590.1600000000008</v>
      </c>
      <c r="AC593" s="11">
        <f t="shared" si="555"/>
        <v>5710.29</v>
      </c>
      <c r="AD593" s="11">
        <f t="shared" si="555"/>
        <v>4843.8100000000004</v>
      </c>
      <c r="AE593" s="11">
        <f t="shared" si="554"/>
        <v>5691.3200000000006</v>
      </c>
      <c r="AF593" s="11">
        <f t="shared" si="554"/>
        <v>4864.2400000000007</v>
      </c>
      <c r="AG593" s="11">
        <f t="shared" si="554"/>
        <v>4802.38</v>
      </c>
      <c r="AH593" s="11">
        <f t="shared" si="554"/>
        <v>5416.9199999999992</v>
      </c>
      <c r="AI593" s="7">
        <f t="shared" si="554"/>
        <v>5668.03</v>
      </c>
      <c r="AJ593" s="7">
        <f t="shared" si="554"/>
        <v>5299.6100000000006</v>
      </c>
    </row>
    <row r="594" spans="1:36">
      <c r="A594" s="9" t="s">
        <v>74</v>
      </c>
      <c r="B594" s="9" t="str">
        <f>VLOOKUP(Data[[#This Row],[or_product]],Ref_products[],2,FALSE)</f>
        <v>Total cereals</v>
      </c>
      <c r="C594" s="9" t="str">
        <f>VLOOKUP(Data[[#This Row],[MS]],Ref_MS[],2,FALSE)</f>
        <v>Poland</v>
      </c>
      <c r="D594" s="10" t="s">
        <v>2</v>
      </c>
      <c r="E594" s="10" t="s">
        <v>111</v>
      </c>
      <c r="F594" s="10" t="s">
        <v>25</v>
      </c>
      <c r="G594" s="11">
        <f t="shared" si="476"/>
        <v>30254.80666666666</v>
      </c>
      <c r="H594" s="11">
        <f t="shared" ref="H594:AD594" si="556">SUM(H324,H354,H384,H414,H444,H474,H504,H534,H564)</f>
        <v>23577</v>
      </c>
      <c r="I594" s="11">
        <f t="shared" si="556"/>
        <v>21835.9</v>
      </c>
      <c r="J594" s="11">
        <f t="shared" si="556"/>
        <v>25985.3</v>
      </c>
      <c r="K594" s="11">
        <f t="shared" si="556"/>
        <v>25478</v>
      </c>
      <c r="L594" s="11">
        <f t="shared" si="556"/>
        <v>25579.5</v>
      </c>
      <c r="M594" s="11">
        <f t="shared" si="556"/>
        <v>27338.9</v>
      </c>
      <c r="N594" s="11">
        <f t="shared" si="556"/>
        <v>25930.300000000003</v>
      </c>
      <c r="O594" s="11">
        <f t="shared" si="556"/>
        <v>22340.6</v>
      </c>
      <c r="P594" s="11">
        <f t="shared" si="556"/>
        <v>26960.300000000003</v>
      </c>
      <c r="Q594" s="11">
        <f t="shared" si="556"/>
        <v>26877.3</v>
      </c>
      <c r="R594" s="11">
        <f t="shared" si="556"/>
        <v>23390.899999999998</v>
      </c>
      <c r="S594" s="11">
        <f t="shared" si="556"/>
        <v>29635.200000000001</v>
      </c>
      <c r="T594" s="11">
        <f t="shared" si="556"/>
        <v>26927.700000000004</v>
      </c>
      <c r="U594" s="11">
        <f t="shared" si="556"/>
        <v>21776</v>
      </c>
      <c r="V594" s="11">
        <f t="shared" si="556"/>
        <v>27142.9</v>
      </c>
      <c r="W594" s="11">
        <f t="shared" si="556"/>
        <v>27664.100000000002</v>
      </c>
      <c r="X594" s="11">
        <f t="shared" si="556"/>
        <v>29826.800000000003</v>
      </c>
      <c r="Y594" s="11">
        <f t="shared" si="556"/>
        <v>27512.000000000004</v>
      </c>
      <c r="Z594" s="11">
        <f t="shared" si="556"/>
        <v>26767.399999999998</v>
      </c>
      <c r="AA594" s="11">
        <f t="shared" si="556"/>
        <v>28543.900000000005</v>
      </c>
      <c r="AB594" s="11">
        <f t="shared" si="556"/>
        <v>28455.1</v>
      </c>
      <c r="AC594" s="11">
        <f t="shared" si="556"/>
        <v>31945.43</v>
      </c>
      <c r="AD594" s="11">
        <f t="shared" si="556"/>
        <v>28002.699999999997</v>
      </c>
      <c r="AE594" s="11">
        <f t="shared" si="554"/>
        <v>29849.199999999997</v>
      </c>
      <c r="AF594" s="11">
        <f t="shared" si="554"/>
        <v>31924.95</v>
      </c>
      <c r="AG594" s="11">
        <f t="shared" si="554"/>
        <v>26779.79</v>
      </c>
      <c r="AH594" s="11">
        <f t="shared" si="554"/>
        <v>28990.27</v>
      </c>
      <c r="AI594" s="7">
        <f t="shared" si="554"/>
        <v>35526.04</v>
      </c>
      <c r="AJ594" s="7">
        <f t="shared" si="554"/>
        <v>34640.769999999997</v>
      </c>
    </row>
    <row r="595" spans="1:36">
      <c r="A595" s="9" t="s">
        <v>74</v>
      </c>
      <c r="B595" s="9" t="str">
        <f>VLOOKUP(Data[[#This Row],[or_product]],Ref_products[],2,FALSE)</f>
        <v>Total cereals</v>
      </c>
      <c r="C595" s="9" t="str">
        <f>VLOOKUP(Data[[#This Row],[MS]],Ref_MS[],2,FALSE)</f>
        <v>Portugal</v>
      </c>
      <c r="D595" s="10" t="s">
        <v>2</v>
      </c>
      <c r="E595" s="10" t="s">
        <v>112</v>
      </c>
      <c r="F595" s="10" t="s">
        <v>1</v>
      </c>
      <c r="G595" s="11">
        <f t="shared" si="476"/>
        <v>955.40333333333319</v>
      </c>
      <c r="H595" s="11">
        <f t="shared" ref="H595:AD595" si="557">SUM(H325,H355,H385,H415,H445,H475,H505,H535,H565)</f>
        <v>1379.7</v>
      </c>
      <c r="I595" s="11">
        <f t="shared" si="557"/>
        <v>1513.4</v>
      </c>
      <c r="J595" s="11">
        <f t="shared" si="557"/>
        <v>1321</v>
      </c>
      <c r="K595" s="11">
        <f t="shared" si="557"/>
        <v>1500</v>
      </c>
      <c r="L595" s="11">
        <f t="shared" si="557"/>
        <v>1395.3</v>
      </c>
      <c r="M595" s="11">
        <f t="shared" si="557"/>
        <v>1279.3999999999999</v>
      </c>
      <c r="N595" s="11">
        <f t="shared" si="557"/>
        <v>1506</v>
      </c>
      <c r="O595" s="11">
        <f t="shared" si="557"/>
        <v>1480.85</v>
      </c>
      <c r="P595" s="11">
        <f t="shared" si="557"/>
        <v>1161.24</v>
      </c>
      <c r="Q595" s="11">
        <f t="shared" si="557"/>
        <v>1362.55</v>
      </c>
      <c r="R595" s="11">
        <f t="shared" si="557"/>
        <v>1046.93</v>
      </c>
      <c r="S595" s="11">
        <f t="shared" si="557"/>
        <v>1223.04</v>
      </c>
      <c r="T595" s="11">
        <f t="shared" si="557"/>
        <v>676.59999999999991</v>
      </c>
      <c r="U595" s="11">
        <f t="shared" si="557"/>
        <v>1051.51</v>
      </c>
      <c r="V595" s="11">
        <f t="shared" si="557"/>
        <v>910.64</v>
      </c>
      <c r="W595" s="11">
        <f t="shared" si="557"/>
        <v>1162.52</v>
      </c>
      <c r="X595" s="11">
        <f t="shared" si="557"/>
        <v>958.08</v>
      </c>
      <c r="Y595" s="11">
        <f t="shared" si="557"/>
        <v>850.3</v>
      </c>
      <c r="Z595" s="11">
        <f t="shared" si="557"/>
        <v>973.45999999999992</v>
      </c>
      <c r="AA595" s="11">
        <f t="shared" si="557"/>
        <v>991.86999999999989</v>
      </c>
      <c r="AB595" s="11">
        <f t="shared" si="557"/>
        <v>1183.4100000000001</v>
      </c>
      <c r="AC595" s="11">
        <f t="shared" si="557"/>
        <v>1167.6400000000001</v>
      </c>
      <c r="AD595" s="11">
        <f t="shared" si="557"/>
        <v>1057.26</v>
      </c>
      <c r="AE595" s="11">
        <f t="shared" si="554"/>
        <v>971.92</v>
      </c>
      <c r="AF595" s="11">
        <f t="shared" si="554"/>
        <v>948.72</v>
      </c>
      <c r="AG595" s="11">
        <f t="shared" si="554"/>
        <v>945.57</v>
      </c>
      <c r="AH595" s="11">
        <f t="shared" si="554"/>
        <v>991.4</v>
      </c>
      <c r="AI595" s="7">
        <f t="shared" si="554"/>
        <v>912.70999999999992</v>
      </c>
      <c r="AJ595" s="7">
        <f t="shared" si="554"/>
        <v>935.17</v>
      </c>
    </row>
    <row r="596" spans="1:36">
      <c r="A596" s="9" t="s">
        <v>74</v>
      </c>
      <c r="B596" s="9" t="str">
        <f>VLOOKUP(Data[[#This Row],[or_product]],Ref_products[],2,FALSE)</f>
        <v>Total cereals</v>
      </c>
      <c r="C596" s="9" t="str">
        <f>VLOOKUP(Data[[#This Row],[MS]],Ref_MS[],2,FALSE)</f>
        <v>Romania</v>
      </c>
      <c r="D596" s="10" t="s">
        <v>2</v>
      </c>
      <c r="E596" s="10" t="s">
        <v>113</v>
      </c>
      <c r="F596" s="10" t="s">
        <v>26</v>
      </c>
      <c r="G596" s="11">
        <f t="shared" si="476"/>
        <v>26396.406666666666</v>
      </c>
      <c r="H596" s="11">
        <f t="shared" ref="H596:AD596" si="558">SUM(H326,H356,H386,H416,H446,H476,H506,H536,H566)</f>
        <v>15464.7</v>
      </c>
      <c r="I596" s="11">
        <f t="shared" si="558"/>
        <v>18176.599999999999</v>
      </c>
      <c r="J596" s="11">
        <f t="shared" si="558"/>
        <v>19866.7</v>
      </c>
      <c r="K596" s="11">
        <f t="shared" si="558"/>
        <v>14184.599999999999</v>
      </c>
      <c r="L596" s="11">
        <f t="shared" si="558"/>
        <v>22099.300000000003</v>
      </c>
      <c r="M596" s="11">
        <f t="shared" si="558"/>
        <v>15446.5</v>
      </c>
      <c r="N596" s="11">
        <f t="shared" si="558"/>
        <v>17033.499999999996</v>
      </c>
      <c r="O596" s="11">
        <f t="shared" si="558"/>
        <v>10473.950000000001</v>
      </c>
      <c r="P596" s="11">
        <f t="shared" si="558"/>
        <v>18869.470000000005</v>
      </c>
      <c r="Q596" s="11">
        <f t="shared" si="558"/>
        <v>14355.91</v>
      </c>
      <c r="R596" s="11">
        <f t="shared" si="558"/>
        <v>12964.149999999998</v>
      </c>
      <c r="S596" s="11">
        <f t="shared" si="558"/>
        <v>24398.039999999997</v>
      </c>
      <c r="T596" s="11">
        <f t="shared" si="558"/>
        <v>19331.21</v>
      </c>
      <c r="U596" s="11">
        <f t="shared" si="558"/>
        <v>15740.91</v>
      </c>
      <c r="V596" s="11">
        <f t="shared" si="558"/>
        <v>7787.3</v>
      </c>
      <c r="W596" s="11">
        <f t="shared" si="558"/>
        <v>16777.52</v>
      </c>
      <c r="X596" s="11">
        <f t="shared" si="558"/>
        <v>14800.529999999999</v>
      </c>
      <c r="Y596" s="11">
        <f t="shared" si="558"/>
        <v>16651.3</v>
      </c>
      <c r="Z596" s="11">
        <f t="shared" si="558"/>
        <v>20776.910000000003</v>
      </c>
      <c r="AA596" s="11">
        <f t="shared" si="558"/>
        <v>12773.269999999999</v>
      </c>
      <c r="AB596" s="11">
        <f t="shared" si="558"/>
        <v>20842.43</v>
      </c>
      <c r="AC596" s="11">
        <f t="shared" si="558"/>
        <v>22025.579999999998</v>
      </c>
      <c r="AD596" s="11">
        <f t="shared" si="558"/>
        <v>19283.049999999996</v>
      </c>
      <c r="AE596" s="11">
        <f t="shared" si="554"/>
        <v>21721.190000000002</v>
      </c>
      <c r="AF596" s="11">
        <f t="shared" si="554"/>
        <v>27095.59</v>
      </c>
      <c r="AG596" s="11">
        <f t="shared" si="554"/>
        <v>31509.930000000004</v>
      </c>
      <c r="AH596" s="11">
        <f t="shared" si="554"/>
        <v>30372.440000000002</v>
      </c>
      <c r="AI596" s="7">
        <f t="shared" si="554"/>
        <v>19349.099999999999</v>
      </c>
      <c r="AJ596" s="7">
        <f t="shared" si="554"/>
        <v>29653.490000000005</v>
      </c>
    </row>
    <row r="597" spans="1:36">
      <c r="A597" s="9" t="s">
        <v>74</v>
      </c>
      <c r="B597" s="9" t="str">
        <f>VLOOKUP(Data[[#This Row],[or_product]],Ref_products[],2,FALSE)</f>
        <v>Total cereals</v>
      </c>
      <c r="C597" s="9" t="str">
        <f>VLOOKUP(Data[[#This Row],[MS]],Ref_MS[],2,FALSE)</f>
        <v>Slovenia</v>
      </c>
      <c r="D597" s="10" t="s">
        <v>2</v>
      </c>
      <c r="E597" s="10" t="s">
        <v>114</v>
      </c>
      <c r="F597" s="10" t="s">
        <v>27</v>
      </c>
      <c r="G597" s="11">
        <f t="shared" si="476"/>
        <v>625.98</v>
      </c>
      <c r="H597" s="11">
        <f t="shared" ref="H597:AD597" si="559">SUM(H327,H357,H387,H417,H447,H477,H507,H537,H567)</f>
        <v>419.70000000000005</v>
      </c>
      <c r="I597" s="11">
        <f t="shared" si="559"/>
        <v>525.79999999999995</v>
      </c>
      <c r="J597" s="11">
        <f t="shared" si="559"/>
        <v>507.40000000000003</v>
      </c>
      <c r="K597" s="11">
        <f t="shared" si="559"/>
        <v>485.9</v>
      </c>
      <c r="L597" s="11">
        <f t="shared" si="559"/>
        <v>543.4</v>
      </c>
      <c r="M597" s="11">
        <f t="shared" si="559"/>
        <v>557.1</v>
      </c>
      <c r="N597" s="11">
        <f t="shared" si="559"/>
        <v>478.6</v>
      </c>
      <c r="O597" s="11">
        <f t="shared" si="559"/>
        <v>493.78999999999996</v>
      </c>
      <c r="P597" s="11">
        <f t="shared" si="559"/>
        <v>496.05000000000007</v>
      </c>
      <c r="Q597" s="11">
        <f t="shared" si="559"/>
        <v>610.72</v>
      </c>
      <c r="R597" s="11">
        <f t="shared" si="559"/>
        <v>398.73</v>
      </c>
      <c r="S597" s="11">
        <f t="shared" si="559"/>
        <v>583.19000000000005</v>
      </c>
      <c r="T597" s="11">
        <f t="shared" si="559"/>
        <v>576.27</v>
      </c>
      <c r="U597" s="11">
        <f t="shared" si="559"/>
        <v>493.56</v>
      </c>
      <c r="V597" s="11">
        <f t="shared" si="559"/>
        <v>531.82999999999993</v>
      </c>
      <c r="W597" s="11">
        <f t="shared" si="559"/>
        <v>579.66999999999996</v>
      </c>
      <c r="X597" s="11">
        <f t="shared" si="559"/>
        <v>532.86000000000013</v>
      </c>
      <c r="Y597" s="11">
        <f t="shared" si="559"/>
        <v>568.68000000000006</v>
      </c>
      <c r="Z597" s="11">
        <f t="shared" si="559"/>
        <v>607.80999999999995</v>
      </c>
      <c r="AA597" s="11">
        <f t="shared" si="559"/>
        <v>576.42000000000007</v>
      </c>
      <c r="AB597" s="11">
        <f t="shared" si="559"/>
        <v>457.34000000000003</v>
      </c>
      <c r="AC597" s="11">
        <f t="shared" si="559"/>
        <v>649.07000000000005</v>
      </c>
      <c r="AD597" s="11">
        <f t="shared" si="559"/>
        <v>624.03999999999985</v>
      </c>
      <c r="AE597" s="11">
        <f t="shared" si="554"/>
        <v>638.64</v>
      </c>
      <c r="AF597" s="11">
        <f t="shared" si="554"/>
        <v>547.41</v>
      </c>
      <c r="AG597" s="11">
        <f t="shared" si="554"/>
        <v>597.05000000000007</v>
      </c>
      <c r="AH597" s="11">
        <f t="shared" si="554"/>
        <v>642.25</v>
      </c>
      <c r="AI597" s="7">
        <f t="shared" si="554"/>
        <v>749.47000000000014</v>
      </c>
      <c r="AJ597" s="7">
        <f t="shared" si="554"/>
        <v>703.18000000000006</v>
      </c>
    </row>
    <row r="598" spans="1:36">
      <c r="A598" s="9" t="s">
        <v>74</v>
      </c>
      <c r="B598" s="9" t="str">
        <f>VLOOKUP(Data[[#This Row],[or_product]],Ref_products[],2,FALSE)</f>
        <v>Total cereals</v>
      </c>
      <c r="C598" s="9" t="str">
        <f>VLOOKUP(Data[[#This Row],[MS]],Ref_MS[],2,FALSE)</f>
        <v>Slovakia</v>
      </c>
      <c r="D598" s="10" t="s">
        <v>2</v>
      </c>
      <c r="E598" s="10" t="s">
        <v>115</v>
      </c>
      <c r="F598" s="10" t="s">
        <v>28</v>
      </c>
      <c r="G598" s="11">
        <f t="shared" si="476"/>
        <v>4240.9133333333339</v>
      </c>
      <c r="H598" s="11">
        <f t="shared" ref="H598:AD598" si="560">SUM(H328,H358,H388,H418,H448,H478,H508,H538,H568)</f>
        <v>3176.3</v>
      </c>
      <c r="I598" s="11">
        <f t="shared" si="560"/>
        <v>3725</v>
      </c>
      <c r="J598" s="11">
        <f t="shared" si="560"/>
        <v>3507.7000000000003</v>
      </c>
      <c r="K598" s="11">
        <f t="shared" si="560"/>
        <v>3341.1</v>
      </c>
      <c r="L598" s="11">
        <f t="shared" si="560"/>
        <v>3751.8999999999996</v>
      </c>
      <c r="M598" s="11">
        <f t="shared" si="560"/>
        <v>3487.7</v>
      </c>
      <c r="N598" s="11">
        <f t="shared" si="560"/>
        <v>2829.5</v>
      </c>
      <c r="O598" s="11">
        <f t="shared" si="560"/>
        <v>2201.4</v>
      </c>
      <c r="P598" s="11">
        <f t="shared" si="560"/>
        <v>3211.9999999999995</v>
      </c>
      <c r="Q598" s="11">
        <f t="shared" si="560"/>
        <v>3193.5999999999995</v>
      </c>
      <c r="R598" s="11">
        <f t="shared" si="560"/>
        <v>2490.2000000000003</v>
      </c>
      <c r="S598" s="11">
        <f t="shared" si="560"/>
        <v>3793</v>
      </c>
      <c r="T598" s="11">
        <f t="shared" si="560"/>
        <v>3585.2</v>
      </c>
      <c r="U598" s="11">
        <f t="shared" si="560"/>
        <v>2928.7999999999997</v>
      </c>
      <c r="V598" s="11">
        <f t="shared" si="560"/>
        <v>2793.4000000000005</v>
      </c>
      <c r="W598" s="11">
        <f t="shared" si="560"/>
        <v>4136.8999999999996</v>
      </c>
      <c r="X598" s="11">
        <f t="shared" si="560"/>
        <v>3330</v>
      </c>
      <c r="Y598" s="11">
        <f t="shared" si="560"/>
        <v>2556.2600000000007</v>
      </c>
      <c r="Z598" s="11">
        <f t="shared" si="560"/>
        <v>3715.9000000000005</v>
      </c>
      <c r="AA598" s="11">
        <f t="shared" si="560"/>
        <v>3037.69</v>
      </c>
      <c r="AB598" s="11">
        <f t="shared" si="560"/>
        <v>3411.18</v>
      </c>
      <c r="AC598" s="11">
        <f t="shared" si="560"/>
        <v>4708.34</v>
      </c>
      <c r="AD598" s="11">
        <f t="shared" si="560"/>
        <v>3805.71</v>
      </c>
      <c r="AE598" s="11">
        <f t="shared" si="554"/>
        <v>4848.66</v>
      </c>
      <c r="AF598" s="11">
        <f t="shared" si="554"/>
        <v>3484.0699999999997</v>
      </c>
      <c r="AG598" s="11">
        <f t="shared" si="554"/>
        <v>4037.7900000000004</v>
      </c>
      <c r="AH598" s="11">
        <f t="shared" si="554"/>
        <v>4104.05</v>
      </c>
      <c r="AI598" s="7">
        <f t="shared" si="554"/>
        <v>4580.9000000000005</v>
      </c>
      <c r="AJ598" s="7">
        <f t="shared" si="554"/>
        <v>4325.74</v>
      </c>
    </row>
    <row r="599" spans="1:36">
      <c r="A599" s="9" t="s">
        <v>74</v>
      </c>
      <c r="B599" s="9" t="str">
        <f>VLOOKUP(Data[[#This Row],[or_product]],Ref_products[],2,FALSE)</f>
        <v>Total cereals</v>
      </c>
      <c r="C599" s="9" t="str">
        <f>VLOOKUP(Data[[#This Row],[MS]],Ref_MS[],2,FALSE)</f>
        <v>Finland</v>
      </c>
      <c r="D599" s="10" t="s">
        <v>2</v>
      </c>
      <c r="E599" s="10" t="s">
        <v>116</v>
      </c>
      <c r="F599" s="10" t="s">
        <v>29</v>
      </c>
      <c r="G599" s="11">
        <f t="shared" si="476"/>
        <v>3451.0833333333335</v>
      </c>
      <c r="H599" s="11">
        <f t="shared" ref="H599:AD599" si="561">SUM(H329,H359,H389,H419,H449,H479,H509,H539,H569)</f>
        <v>3332.4000000000005</v>
      </c>
      <c r="I599" s="11">
        <f t="shared" si="561"/>
        <v>3391.2</v>
      </c>
      <c r="J599" s="11">
        <f t="shared" si="561"/>
        <v>3327.9999999999995</v>
      </c>
      <c r="K599" s="11">
        <f t="shared" si="561"/>
        <v>3700.2000000000003</v>
      </c>
      <c r="L599" s="11">
        <f t="shared" si="561"/>
        <v>3798.7000000000003</v>
      </c>
      <c r="M599" s="11">
        <f t="shared" si="561"/>
        <v>2768.6</v>
      </c>
      <c r="N599" s="11">
        <f t="shared" si="561"/>
        <v>2868.4</v>
      </c>
      <c r="O599" s="11">
        <f t="shared" si="561"/>
        <v>4089.3</v>
      </c>
      <c r="P599" s="11">
        <f t="shared" si="561"/>
        <v>3661</v>
      </c>
      <c r="Q599" s="11">
        <f t="shared" si="561"/>
        <v>3939.4</v>
      </c>
      <c r="R599" s="11">
        <f t="shared" si="561"/>
        <v>3782.7999999999997</v>
      </c>
      <c r="S599" s="11">
        <f t="shared" si="561"/>
        <v>3618.7000000000003</v>
      </c>
      <c r="T599" s="11">
        <f t="shared" si="561"/>
        <v>4058.3</v>
      </c>
      <c r="U599" s="11">
        <f t="shared" si="561"/>
        <v>3789.8999999999996</v>
      </c>
      <c r="V599" s="11">
        <f t="shared" si="561"/>
        <v>4137.3</v>
      </c>
      <c r="W599" s="11">
        <f t="shared" si="561"/>
        <v>4229.0999999999995</v>
      </c>
      <c r="X599" s="11">
        <f t="shared" si="561"/>
        <v>4260.8999999999996</v>
      </c>
      <c r="Y599" s="11">
        <f t="shared" si="561"/>
        <v>2989.8</v>
      </c>
      <c r="Z599" s="11">
        <f t="shared" si="561"/>
        <v>3667.7999999999997</v>
      </c>
      <c r="AA599" s="11">
        <f t="shared" si="561"/>
        <v>3658.4999999999995</v>
      </c>
      <c r="AB599" s="11">
        <f t="shared" si="561"/>
        <v>4059.8</v>
      </c>
      <c r="AC599" s="11">
        <f t="shared" si="561"/>
        <v>4127.8</v>
      </c>
      <c r="AD599" s="11">
        <f t="shared" si="561"/>
        <v>3682.7999999999997</v>
      </c>
      <c r="AE599" s="11">
        <f t="shared" si="554"/>
        <v>3563.8</v>
      </c>
      <c r="AF599" s="11">
        <f t="shared" si="554"/>
        <v>3418.3500000000004</v>
      </c>
      <c r="AG599" s="11">
        <f t="shared" si="554"/>
        <v>2730.1000000000004</v>
      </c>
      <c r="AH599" s="11">
        <f t="shared" si="554"/>
        <v>3983.4</v>
      </c>
      <c r="AI599" s="7">
        <f t="shared" si="554"/>
        <v>3371.1</v>
      </c>
      <c r="AJ599" s="7">
        <f t="shared" si="554"/>
        <v>2612.1</v>
      </c>
    </row>
    <row r="600" spans="1:36">
      <c r="A600" s="9" t="s">
        <v>74</v>
      </c>
      <c r="B600" s="9" t="str">
        <f>VLOOKUP(Data[[#This Row],[or_product]],Ref_products[],2,FALSE)</f>
        <v>Total cereals</v>
      </c>
      <c r="C600" s="9" t="str">
        <f>VLOOKUP(Data[[#This Row],[MS]],Ref_MS[],2,FALSE)</f>
        <v>Sweden</v>
      </c>
      <c r="D600" s="10" t="s">
        <v>2</v>
      </c>
      <c r="E600" s="10" t="s">
        <v>117</v>
      </c>
      <c r="F600" s="10" t="s">
        <v>30</v>
      </c>
      <c r="G600" s="11">
        <f t="shared" ref="G600:G666" si="562">(SUM(AE600:AI600)-MAX(AE600:AI600)-MIN(AE600:AI600))/3</f>
        <v>5797.800000000002</v>
      </c>
      <c r="H600" s="11">
        <f t="shared" ref="H600:AD600" si="563">SUM(H330,H360,H390,H420,H450,H480,H510,H540,H570)</f>
        <v>5215.822222222223</v>
      </c>
      <c r="I600" s="11">
        <f t="shared" si="563"/>
        <v>4481.3555555555558</v>
      </c>
      <c r="J600" s="11">
        <f t="shared" si="563"/>
        <v>4791</v>
      </c>
      <c r="K600" s="11">
        <f t="shared" si="563"/>
        <v>5954.0999999999995</v>
      </c>
      <c r="L600" s="11">
        <f t="shared" si="563"/>
        <v>5986</v>
      </c>
      <c r="M600" s="11">
        <f t="shared" si="563"/>
        <v>5618.4</v>
      </c>
      <c r="N600" s="11">
        <f t="shared" si="563"/>
        <v>4931.2999999999993</v>
      </c>
      <c r="O600" s="11">
        <f t="shared" si="563"/>
        <v>5670.3000000000011</v>
      </c>
      <c r="P600" s="11">
        <f t="shared" si="563"/>
        <v>5390.7</v>
      </c>
      <c r="Q600" s="11">
        <f t="shared" si="563"/>
        <v>5461.9</v>
      </c>
      <c r="R600" s="11">
        <f t="shared" si="563"/>
        <v>5352.1</v>
      </c>
      <c r="S600" s="11">
        <f t="shared" si="563"/>
        <v>5507.8</v>
      </c>
      <c r="T600" s="11">
        <f t="shared" si="563"/>
        <v>5050.6000000000004</v>
      </c>
      <c r="U600" s="11">
        <f t="shared" si="563"/>
        <v>4128.4000000000005</v>
      </c>
      <c r="V600" s="11">
        <f t="shared" si="563"/>
        <v>5057.5999999999995</v>
      </c>
      <c r="W600" s="11">
        <f t="shared" si="563"/>
        <v>5195.0000000000009</v>
      </c>
      <c r="X600" s="11">
        <f t="shared" si="563"/>
        <v>5250.2000000000007</v>
      </c>
      <c r="Y600" s="11">
        <f t="shared" si="563"/>
        <v>4287</v>
      </c>
      <c r="Z600" s="11">
        <f t="shared" si="563"/>
        <v>4646.3999999999987</v>
      </c>
      <c r="AA600" s="11">
        <f t="shared" si="563"/>
        <v>5070.5</v>
      </c>
      <c r="AB600" s="11">
        <f t="shared" si="563"/>
        <v>4992.5999999999995</v>
      </c>
      <c r="AC600" s="11">
        <f t="shared" si="563"/>
        <v>5782.4999999999991</v>
      </c>
      <c r="AD600" s="11">
        <f t="shared" si="563"/>
        <v>6168.7999999999993</v>
      </c>
      <c r="AE600" s="11">
        <f t="shared" ref="AE600:AJ600" si="564">SUM(AE330,AE360,AE390,AE420,AE450,AE480,AE510,AE540,AE570)</f>
        <v>5480.5</v>
      </c>
      <c r="AF600" s="11">
        <f t="shared" si="564"/>
        <v>5958.4000000000005</v>
      </c>
      <c r="AG600" s="11">
        <f t="shared" si="564"/>
        <v>3260.1</v>
      </c>
      <c r="AH600" s="11">
        <f t="shared" si="564"/>
        <v>6147.7000000000007</v>
      </c>
      <c r="AI600" s="7">
        <f t="shared" si="564"/>
        <v>5954.5</v>
      </c>
      <c r="AJ600" s="7">
        <f t="shared" si="564"/>
        <v>4975.7000000000007</v>
      </c>
    </row>
    <row r="601" spans="1:36">
      <c r="A601" s="9" t="s">
        <v>74</v>
      </c>
      <c r="B601" s="9" t="str">
        <f>VLOOKUP(Data[[#This Row],[or_product]],Ref_products[],2,FALSE)</f>
        <v>Total cereals</v>
      </c>
      <c r="C601" s="9" t="str">
        <f>VLOOKUP(Data[[#This Row],[MS]],Ref_MS[],2,FALSE)</f>
        <v>United Kingdom</v>
      </c>
      <c r="D601" s="10" t="s">
        <v>2</v>
      </c>
      <c r="E601" s="10" t="s">
        <v>118</v>
      </c>
      <c r="F601" s="10" t="s">
        <v>31</v>
      </c>
      <c r="G601" s="11">
        <f t="shared" si="562"/>
        <v>16908.383333333331</v>
      </c>
      <c r="H601" s="11">
        <f t="shared" ref="H601:AJ601" si="565">SUM(H332,H361,H391,H421,H451,H481,H511,H541,H571)</f>
        <v>13651.315218778811</v>
      </c>
      <c r="I601" s="11">
        <f t="shared" si="565"/>
        <v>14699.874647887324</v>
      </c>
      <c r="J601" s="11">
        <f t="shared" si="565"/>
        <v>14480.381672005915</v>
      </c>
      <c r="K601" s="11">
        <f t="shared" si="565"/>
        <v>17088.474460186844</v>
      </c>
      <c r="L601" s="11">
        <f t="shared" si="565"/>
        <v>15748.14824645688</v>
      </c>
      <c r="M601" s="11">
        <f t="shared" si="565"/>
        <v>16528.206566431421</v>
      </c>
      <c r="N601" s="11">
        <f t="shared" si="565"/>
        <v>15548.658878504672</v>
      </c>
      <c r="O601" s="11">
        <f t="shared" si="565"/>
        <v>17049.563604079864</v>
      </c>
      <c r="P601" s="11">
        <f t="shared" si="565"/>
        <v>16031.651003088746</v>
      </c>
      <c r="Q601" s="11">
        <f t="shared" si="565"/>
        <v>16987.794728676934</v>
      </c>
      <c r="R601" s="11">
        <f t="shared" si="565"/>
        <v>16087.144482680445</v>
      </c>
      <c r="S601" s="11">
        <f t="shared" si="565"/>
        <v>18976.695918124416</v>
      </c>
      <c r="T601" s="11">
        <f t="shared" si="565"/>
        <v>15371.337139183202</v>
      </c>
      <c r="U601" s="11">
        <f t="shared" si="565"/>
        <v>15255.83348467643</v>
      </c>
      <c r="V601" s="11">
        <f t="shared" si="565"/>
        <v>14169.390429410752</v>
      </c>
      <c r="W601" s="11">
        <f t="shared" si="565"/>
        <v>17165.84</v>
      </c>
      <c r="X601" s="11">
        <f t="shared" si="565"/>
        <v>16757.68</v>
      </c>
      <c r="Y601" s="11">
        <f t="shared" si="565"/>
        <v>15511.289999999999</v>
      </c>
      <c r="Z601" s="11">
        <f t="shared" si="565"/>
        <v>14811</v>
      </c>
      <c r="AA601" s="11">
        <f t="shared" si="565"/>
        <v>14738.230000000001</v>
      </c>
      <c r="AB601" s="11">
        <f t="shared" si="565"/>
        <v>16301.49</v>
      </c>
      <c r="AC601" s="11">
        <f t="shared" si="565"/>
        <v>15530.579999999998</v>
      </c>
      <c r="AD601" s="11">
        <f t="shared" si="565"/>
        <v>16679.47</v>
      </c>
      <c r="AE601" s="11">
        <f t="shared" si="565"/>
        <v>17258.159999999996</v>
      </c>
      <c r="AF601" s="11">
        <f t="shared" si="565"/>
        <v>16972.440000000002</v>
      </c>
      <c r="AG601" s="11">
        <f t="shared" si="565"/>
        <v>16296.970000000001</v>
      </c>
      <c r="AH601" s="11">
        <f t="shared" si="565"/>
        <v>16767.59</v>
      </c>
      <c r="AI601" s="7">
        <f t="shared" si="565"/>
        <v>16985.12</v>
      </c>
      <c r="AJ601" s="7">
        <f t="shared" si="565"/>
        <v>7801.79</v>
      </c>
    </row>
    <row r="602" spans="1:36">
      <c r="A602" s="9" t="s">
        <v>71</v>
      </c>
      <c r="B602" s="9" t="str">
        <f>VLOOKUP(Data[[#This Row],[or_product]],Ref_products[],2,FALSE)</f>
        <v>Soft wheat</v>
      </c>
      <c r="C602" s="9" t="str">
        <f>VLOOKUP(Data[[#This Row],[MS]],Ref_MS[],2,FALSE)</f>
        <v>EU-27</v>
      </c>
      <c r="D602" s="10" t="s">
        <v>33</v>
      </c>
      <c r="E602" s="10" t="s">
        <v>88</v>
      </c>
      <c r="F602" s="10" t="s">
        <v>89</v>
      </c>
      <c r="G602" s="11">
        <f t="shared" si="562"/>
        <v>5.7091067476410187</v>
      </c>
      <c r="H602" s="11">
        <f>IFERROR(H302/H2,"")</f>
        <v>4.7579242072736614</v>
      </c>
      <c r="I602" s="11">
        <f t="shared" ref="I602:AJ603" si="566">IFERROR(I302/I2,"")</f>
        <v>4.9148006470909866</v>
      </c>
      <c r="J602" s="11">
        <f t="shared" si="566"/>
        <v>5.013428969601641</v>
      </c>
      <c r="K602" s="11">
        <f t="shared" si="566"/>
        <v>5.2485232323396671</v>
      </c>
      <c r="L602" s="11">
        <f t="shared" si="566"/>
        <v>5.0975943842723543</v>
      </c>
      <c r="M602" s="11">
        <f t="shared" si="566"/>
        <v>5.3990142155354732</v>
      </c>
      <c r="N602" s="11">
        <f t="shared" si="566"/>
        <v>5.3807563513095937</v>
      </c>
      <c r="O602" s="11">
        <f t="shared" si="566"/>
        <v>5.0807887035498931</v>
      </c>
      <c r="P602" s="11">
        <f t="shared" si="566"/>
        <v>5.0300834037506386</v>
      </c>
      <c r="Q602" s="11">
        <f t="shared" si="566"/>
        <v>5.0985443804247037</v>
      </c>
      <c r="R602" s="11">
        <f t="shared" si="566"/>
        <v>4.6516791082755748</v>
      </c>
      <c r="S602" s="11">
        <f t="shared" si="566"/>
        <v>5.8919594744573338</v>
      </c>
      <c r="T602" s="11">
        <f t="shared" si="566"/>
        <v>5.3070825523058929</v>
      </c>
      <c r="U602" s="11">
        <f t="shared" si="566"/>
        <v>5.1284641781275084</v>
      </c>
      <c r="V602" s="11">
        <f t="shared" si="566"/>
        <v>4.8886336546860356</v>
      </c>
      <c r="W602" s="11">
        <f t="shared" si="566"/>
        <v>5.7711945351227172</v>
      </c>
      <c r="X602" s="11">
        <f t="shared" si="566"/>
        <v>5.4967603826769897</v>
      </c>
      <c r="Y602" s="11">
        <f t="shared" si="566"/>
        <v>5.327149959469649</v>
      </c>
      <c r="Z602" s="11">
        <f t="shared" si="566"/>
        <v>5.3308642906692825</v>
      </c>
      <c r="AA602" s="11">
        <f t="shared" si="566"/>
        <v>5.2939437700575365</v>
      </c>
      <c r="AB602" s="11">
        <f t="shared" si="566"/>
        <v>5.7042592403929397</v>
      </c>
      <c r="AC602" s="11">
        <f t="shared" si="566"/>
        <v>5.9173813820118148</v>
      </c>
      <c r="AD602" s="11">
        <f t="shared" si="566"/>
        <v>6.0504949966881689</v>
      </c>
      <c r="AE602" s="11">
        <f t="shared" si="566"/>
        <v>5.3780083879124199</v>
      </c>
      <c r="AF602" s="11">
        <f t="shared" si="566"/>
        <v>5.9417792296321554</v>
      </c>
      <c r="AG602" s="11">
        <f t="shared" si="566"/>
        <v>5.4416767899386596</v>
      </c>
      <c r="AH602" s="11">
        <f t="shared" si="566"/>
        <v>5.988697925422894</v>
      </c>
      <c r="AI602" s="7">
        <f t="shared" si="566"/>
        <v>5.7438642233522401</v>
      </c>
      <c r="AJ602" s="7">
        <f t="shared" si="566"/>
        <v>6.0352164106425228</v>
      </c>
    </row>
    <row r="603" spans="1:36">
      <c r="A603" s="9" t="s">
        <v>71</v>
      </c>
      <c r="B603" s="9" t="str">
        <f>VLOOKUP(Data[[#This Row],[or_product]],Ref_products[],2,FALSE)</f>
        <v>Soft wheat</v>
      </c>
      <c r="C603" s="9" t="str">
        <f>VLOOKUP(Data[[#This Row],[MS]],Ref_MS[],2,FALSE)</f>
        <v>EU-28</v>
      </c>
      <c r="D603" s="10" t="s">
        <v>33</v>
      </c>
      <c r="E603" s="10" t="s">
        <v>6</v>
      </c>
      <c r="F603" s="10" t="s">
        <v>5</v>
      </c>
      <c r="G603" s="11">
        <f>(SUM(AE603:AI603)-MAX(AE603:AI603)-MIN(AE603:AI603))/3</f>
        <v>5.8575169364579063</v>
      </c>
      <c r="H603" s="11">
        <f t="shared" ref="H603:W604" si="567">IFERROR(H303/H3,"")</f>
        <v>4.9492340967101409</v>
      </c>
      <c r="I603" s="11">
        <f t="shared" si="567"/>
        <v>5.1016494964599239</v>
      </c>
      <c r="J603" s="11">
        <f t="shared" si="567"/>
        <v>5.2189267489520264</v>
      </c>
      <c r="K603" s="11">
        <f t="shared" si="567"/>
        <v>5.4868623235771423</v>
      </c>
      <c r="L603" s="11">
        <f t="shared" si="567"/>
        <v>5.279525084469169</v>
      </c>
      <c r="M603" s="11">
        <f t="shared" si="567"/>
        <v>5.5717600969928514</v>
      </c>
      <c r="N603" s="11">
        <f t="shared" si="567"/>
        <v>5.5919163855727367</v>
      </c>
      <c r="O603" s="11">
        <f t="shared" si="567"/>
        <v>5.3451886824957144</v>
      </c>
      <c r="P603" s="11">
        <f t="shared" si="567"/>
        <v>5.1771555309773474</v>
      </c>
      <c r="Q603" s="11">
        <f t="shared" si="567"/>
        <v>5.3478142060087768</v>
      </c>
      <c r="R603" s="11">
        <f t="shared" si="567"/>
        <v>4.9270304733959733</v>
      </c>
      <c r="S603" s="11">
        <f t="shared" si="567"/>
        <v>6.0567697128114952</v>
      </c>
      <c r="T603" s="11">
        <f t="shared" si="567"/>
        <v>5.5230174922096973</v>
      </c>
      <c r="U603" s="11">
        <f t="shared" si="567"/>
        <v>5.3700278188382242</v>
      </c>
      <c r="V603" s="11">
        <f t="shared" si="567"/>
        <v>5.0775677023304118</v>
      </c>
      <c r="W603" s="11">
        <f t="shared" si="567"/>
        <v>5.9925981988399304</v>
      </c>
      <c r="X603" s="11">
        <f t="shared" si="566"/>
        <v>5.6850741941320466</v>
      </c>
      <c r="Y603" s="11">
        <f t="shared" si="566"/>
        <v>5.5236758343907821</v>
      </c>
      <c r="Z603" s="11">
        <f t="shared" si="566"/>
        <v>5.5316667454039905</v>
      </c>
      <c r="AA603" s="11">
        <f t="shared" si="566"/>
        <v>5.4106304688886517</v>
      </c>
      <c r="AB603" s="11">
        <f t="shared" si="566"/>
        <v>5.8199839013848766</v>
      </c>
      <c r="AC603" s="11">
        <f t="shared" si="566"/>
        <v>6.1282779898367341</v>
      </c>
      <c r="AD603" s="11">
        <f t="shared" si="566"/>
        <v>6.2708045759667215</v>
      </c>
      <c r="AE603" s="11">
        <f t="shared" si="566"/>
        <v>5.5667875200781038</v>
      </c>
      <c r="AF603" s="11">
        <f t="shared" si="566"/>
        <v>6.1209188979313991</v>
      </c>
      <c r="AG603" s="11">
        <f t="shared" si="566"/>
        <v>5.6173843837347013</v>
      </c>
      <c r="AH603" s="11">
        <f t="shared" si="566"/>
        <v>6.2127175307043689</v>
      </c>
      <c r="AI603" s="11">
        <f t="shared" si="566"/>
        <v>5.8342475277076202</v>
      </c>
    </row>
    <row r="604" spans="1:36">
      <c r="A604" s="9" t="s">
        <v>71</v>
      </c>
      <c r="B604" s="9" t="str">
        <f>VLOOKUP(Data[[#This Row],[or_product]],Ref_products[],2,FALSE)</f>
        <v>Soft wheat</v>
      </c>
      <c r="C604" s="9" t="str">
        <f>VLOOKUP(Data[[#This Row],[MS]],Ref_MS[],2,FALSE)</f>
        <v>Belgium</v>
      </c>
      <c r="D604" s="10" t="s">
        <v>33</v>
      </c>
      <c r="E604" s="10" t="s">
        <v>90</v>
      </c>
      <c r="F604" s="10" t="s">
        <v>7</v>
      </c>
      <c r="G604" s="11">
        <f t="shared" si="562"/>
        <v>8.6586088621847157</v>
      </c>
      <c r="H604" s="11">
        <f t="shared" si="567"/>
        <v>7.1861493123772098</v>
      </c>
      <c r="I604" s="11">
        <f t="shared" ref="I604:AJ604" si="568">IFERROR(I304/I4,"")</f>
        <v>7.0216855593888612</v>
      </c>
      <c r="J604" s="11">
        <f t="shared" si="568"/>
        <v>7.283118125298901</v>
      </c>
      <c r="K604" s="11">
        <f t="shared" si="568"/>
        <v>9.017603911980439</v>
      </c>
      <c r="L604" s="11">
        <f t="shared" si="568"/>
        <v>7.9321872015281754</v>
      </c>
      <c r="M604" s="11">
        <f t="shared" si="568"/>
        <v>8.0353741496598641</v>
      </c>
      <c r="N604" s="11">
        <f t="shared" si="568"/>
        <v>8.44475138121547</v>
      </c>
      <c r="O604" s="11">
        <f t="shared" si="568"/>
        <v>7.9230046948356803</v>
      </c>
      <c r="P604" s="11">
        <f t="shared" si="568"/>
        <v>8.0519337016574593</v>
      </c>
      <c r="Q604" s="11">
        <f t="shared" si="568"/>
        <v>8.2517241379310349</v>
      </c>
      <c r="R604" s="11">
        <f t="shared" si="568"/>
        <v>8.5070351758793983</v>
      </c>
      <c r="S604" s="11">
        <f t="shared" si="568"/>
        <v>9.0240566037735839</v>
      </c>
      <c r="T604" s="11">
        <f t="shared" si="568"/>
        <v>8.4084112149532722</v>
      </c>
      <c r="U604" s="11">
        <f t="shared" si="568"/>
        <v>8.1880952380952383</v>
      </c>
      <c r="V604" s="11">
        <f t="shared" si="568"/>
        <v>7.8347619047619048</v>
      </c>
      <c r="W604" s="11">
        <f t="shared" si="568"/>
        <v>8.6799107142857146</v>
      </c>
      <c r="X604" s="11">
        <f t="shared" si="568"/>
        <v>9.3527186761229313</v>
      </c>
      <c r="Y604" s="11">
        <f t="shared" si="568"/>
        <v>8.9802816901408455</v>
      </c>
      <c r="Z604" s="11">
        <f t="shared" si="568"/>
        <v>8.4087987643864288</v>
      </c>
      <c r="AA604" s="11">
        <f t="shared" si="568"/>
        <v>8.4504836480884382</v>
      </c>
      <c r="AB604" s="11">
        <f t="shared" si="568"/>
        <v>9.1330625185772298</v>
      </c>
      <c r="AC604" s="11">
        <f t="shared" si="568"/>
        <v>9.1050483962801287</v>
      </c>
      <c r="AD604" s="11">
        <f t="shared" si="568"/>
        <v>9.3617999819641096</v>
      </c>
      <c r="AE604" s="11">
        <f t="shared" si="568"/>
        <v>6.7058223623215278</v>
      </c>
      <c r="AF604" s="11">
        <f t="shared" si="568"/>
        <v>8.6174401538539396</v>
      </c>
      <c r="AG604" s="11">
        <f t="shared" si="568"/>
        <v>8.4432009811436455</v>
      </c>
      <c r="AH604" s="11">
        <f t="shared" si="568"/>
        <v>9.3039360031409508</v>
      </c>
      <c r="AI604" s="7">
        <f t="shared" si="568"/>
        <v>8.9151854515565603</v>
      </c>
      <c r="AJ604" s="7">
        <f t="shared" si="568"/>
        <v>7.8003829583532784</v>
      </c>
    </row>
    <row r="605" spans="1:36">
      <c r="A605" s="9" t="s">
        <v>71</v>
      </c>
      <c r="B605" s="9" t="str">
        <f>VLOOKUP(Data[[#This Row],[or_product]],Ref_products[],2,FALSE)</f>
        <v>Soft wheat</v>
      </c>
      <c r="C605" s="9" t="str">
        <f>VLOOKUP(Data[[#This Row],[MS]],Ref_MS[],2,FALSE)</f>
        <v>Bulgaria</v>
      </c>
      <c r="D605" s="10" t="s">
        <v>33</v>
      </c>
      <c r="E605" s="10" t="s">
        <v>91</v>
      </c>
      <c r="F605" s="10" t="s">
        <v>8</v>
      </c>
      <c r="G605" s="11">
        <f t="shared" si="562"/>
        <v>4.9090875617627043</v>
      </c>
      <c r="H605" s="11">
        <f t="shared" ref="H605:H632" si="569">IFERROR(H305/H5,"")</f>
        <v>2.8579778830963662</v>
      </c>
      <c r="I605" s="11">
        <f t="shared" ref="I605:AJ605" si="570">IFERROR(I305/I5,"")</f>
        <v>2.8445976663130779</v>
      </c>
      <c r="J605" s="11">
        <f t="shared" si="570"/>
        <v>2.9085598171196345</v>
      </c>
      <c r="K605" s="11">
        <f t="shared" si="570"/>
        <v>1.8816957293515713</v>
      </c>
      <c r="L605" s="11">
        <f t="shared" si="570"/>
        <v>2.95023520673434</v>
      </c>
      <c r="M605" s="11">
        <f t="shared" si="570"/>
        <v>2.8082796825872141</v>
      </c>
      <c r="N605" s="11">
        <f t="shared" si="570"/>
        <v>2.8413378292171698</v>
      </c>
      <c r="O605" s="11">
        <f t="shared" si="570"/>
        <v>3.0413842956537454</v>
      </c>
      <c r="P605" s="11">
        <f t="shared" si="570"/>
        <v>3.0120030007501875</v>
      </c>
      <c r="Q605" s="11">
        <f t="shared" si="570"/>
        <v>3.0172899970317602</v>
      </c>
      <c r="R605" s="11">
        <f t="shared" si="570"/>
        <v>2.3960626069943753</v>
      </c>
      <c r="S605" s="11">
        <f t="shared" si="570"/>
        <v>3.8238011006289305</v>
      </c>
      <c r="T605" s="11">
        <f t="shared" si="570"/>
        <v>3.1378864790032304</v>
      </c>
      <c r="U605" s="11">
        <f t="shared" si="570"/>
        <v>3.36231884057971</v>
      </c>
      <c r="V605" s="11">
        <f t="shared" si="570"/>
        <v>2.1956762749445673</v>
      </c>
      <c r="W605" s="11">
        <f t="shared" si="570"/>
        <v>4.1660039761431422</v>
      </c>
      <c r="X605" s="11">
        <f t="shared" si="570"/>
        <v>3.2007933828494264</v>
      </c>
      <c r="Y605" s="11">
        <f t="shared" si="570"/>
        <v>3.6270791387785462</v>
      </c>
      <c r="Z605" s="11">
        <f t="shared" si="570"/>
        <v>3.9074769917769432</v>
      </c>
      <c r="AA605" s="11">
        <f t="shared" si="570"/>
        <v>3.776815570607905</v>
      </c>
      <c r="AB605" s="11">
        <f t="shared" si="570"/>
        <v>4.1980853744737088</v>
      </c>
      <c r="AC605" s="11">
        <f t="shared" si="570"/>
        <v>4.2202192679968613</v>
      </c>
      <c r="AD605" s="11">
        <f t="shared" si="570"/>
        <v>4.542583470169677</v>
      </c>
      <c r="AE605" s="11">
        <f t="shared" si="570"/>
        <v>4.7564583156644904</v>
      </c>
      <c r="AF605" s="11">
        <f t="shared" si="570"/>
        <v>5.369621593014025</v>
      </c>
      <c r="AG605" s="11">
        <f t="shared" si="570"/>
        <v>4.8222370729262387</v>
      </c>
      <c r="AH605" s="11">
        <f t="shared" si="570"/>
        <v>5.1485672966973839</v>
      </c>
      <c r="AI605" s="7">
        <f t="shared" si="570"/>
        <v>3.9262812717528957</v>
      </c>
      <c r="AJ605" s="7">
        <f t="shared" si="570"/>
        <v>5.9593937923939668</v>
      </c>
    </row>
    <row r="606" spans="1:36">
      <c r="A606" s="9" t="s">
        <v>71</v>
      </c>
      <c r="B606" s="9" t="str">
        <f>VLOOKUP(Data[[#This Row],[or_product]],Ref_products[],2,FALSE)</f>
        <v>Soft wheat</v>
      </c>
      <c r="C606" s="9" t="str">
        <f>VLOOKUP(Data[[#This Row],[MS]],Ref_MS[],2,FALSE)</f>
        <v>Czech Republic</v>
      </c>
      <c r="D606" s="10" t="s">
        <v>33</v>
      </c>
      <c r="E606" s="10" t="s">
        <v>92</v>
      </c>
      <c r="F606" s="10" t="s">
        <v>93</v>
      </c>
      <c r="G606" s="11">
        <f t="shared" si="562"/>
        <v>5.8473136500994967</v>
      </c>
      <c r="H606" s="11">
        <f t="shared" si="569"/>
        <v>4.2200510855683273</v>
      </c>
      <c r="I606" s="11">
        <f t="shared" ref="I606:AJ606" si="571">IFERROR(I306/I6,"")</f>
        <v>4.5732758620689653</v>
      </c>
      <c r="J606" s="11">
        <f t="shared" si="571"/>
        <v>4.5947115384615387</v>
      </c>
      <c r="K606" s="11">
        <f t="shared" si="571"/>
        <v>4.6531835205992511</v>
      </c>
      <c r="L606" s="11">
        <f t="shared" si="571"/>
        <v>4.4098122350090856</v>
      </c>
      <c r="M606" s="11">
        <f t="shared" si="571"/>
        <v>4.2142935437904194</v>
      </c>
      <c r="N606" s="11">
        <f t="shared" si="571"/>
        <v>4.6457156037365932</v>
      </c>
      <c r="O606" s="11">
        <f t="shared" si="571"/>
        <v>4.2086768342951357</v>
      </c>
      <c r="P606" s="11">
        <f t="shared" si="571"/>
        <v>4.8484618717504331</v>
      </c>
      <c r="Q606" s="11">
        <f t="shared" si="571"/>
        <v>4.5552544769085772</v>
      </c>
      <c r="R606" s="11">
        <f t="shared" si="571"/>
        <v>4.0683220234423194</v>
      </c>
      <c r="S606" s="11">
        <f t="shared" si="571"/>
        <v>5.8416357738646889</v>
      </c>
      <c r="T606" s="11">
        <f t="shared" si="571"/>
        <v>5.0524134568503172</v>
      </c>
      <c r="U606" s="11">
        <f t="shared" si="571"/>
        <v>4.4866282789507359</v>
      </c>
      <c r="V606" s="11">
        <f t="shared" si="571"/>
        <v>4.8568434032059189</v>
      </c>
      <c r="W606" s="11">
        <f t="shared" si="571"/>
        <v>5.7727782624953266</v>
      </c>
      <c r="X606" s="11">
        <f t="shared" si="571"/>
        <v>5.2425117286178287</v>
      </c>
      <c r="Y606" s="11">
        <f t="shared" si="571"/>
        <v>4.992382254852564</v>
      </c>
      <c r="Z606" s="11">
        <f t="shared" si="571"/>
        <v>5.6921321237820495</v>
      </c>
      <c r="AA606" s="11">
        <f t="shared" si="571"/>
        <v>4.3156565037160588</v>
      </c>
      <c r="AB606" s="11">
        <f t="shared" si="571"/>
        <v>5.6676593641109729</v>
      </c>
      <c r="AC606" s="11">
        <f t="shared" si="571"/>
        <v>6.5104552958346291</v>
      </c>
      <c r="AD606" s="11">
        <f t="shared" si="571"/>
        <v>6.3559205610855365</v>
      </c>
      <c r="AE606" s="11">
        <f t="shared" si="571"/>
        <v>6.4958854842743321</v>
      </c>
      <c r="AF606" s="11">
        <f t="shared" si="571"/>
        <v>5.6705165492873117</v>
      </c>
      <c r="AG606" s="11">
        <f t="shared" si="571"/>
        <v>5.3896473056887357</v>
      </c>
      <c r="AH606" s="11">
        <f t="shared" si="571"/>
        <v>5.7325153374233127</v>
      </c>
      <c r="AI606" s="7">
        <f t="shared" si="571"/>
        <v>6.1389090635878683</v>
      </c>
      <c r="AJ606" s="7">
        <f t="shared" si="571"/>
        <v>6.3278584079817533</v>
      </c>
    </row>
    <row r="607" spans="1:36">
      <c r="A607" s="9" t="s">
        <v>71</v>
      </c>
      <c r="B607" s="9" t="str">
        <f>VLOOKUP(Data[[#This Row],[or_product]],Ref_products[],2,FALSE)</f>
        <v>Soft wheat</v>
      </c>
      <c r="C607" s="9" t="str">
        <f>VLOOKUP(Data[[#This Row],[MS]],Ref_MS[],2,FALSE)</f>
        <v>Denmark</v>
      </c>
      <c r="D607" s="10" t="s">
        <v>33</v>
      </c>
      <c r="E607" s="10" t="s">
        <v>94</v>
      </c>
      <c r="F607" s="10" t="s">
        <v>10</v>
      </c>
      <c r="G607" s="11">
        <f t="shared" si="562"/>
        <v>7.863882316375431</v>
      </c>
      <c r="H607" s="11">
        <f t="shared" si="569"/>
        <v>6.9977397481433643</v>
      </c>
      <c r="I607" s="11">
        <f t="shared" ref="I607:AJ607" si="572">IFERROR(I307/I7,"")</f>
        <v>6.4944211994421197</v>
      </c>
      <c r="J607" s="11">
        <f t="shared" si="572"/>
        <v>7.5633223684210522</v>
      </c>
      <c r="K607" s="11">
        <f t="shared" si="572"/>
        <v>7.0578635014836797</v>
      </c>
      <c r="L607" s="11">
        <f t="shared" si="572"/>
        <v>7.2587719298245617</v>
      </c>
      <c r="M607" s="11">
        <f t="shared" si="572"/>
        <v>7.2470588235294118</v>
      </c>
      <c r="N607" s="11">
        <f t="shared" si="572"/>
        <v>7.007836990595611</v>
      </c>
      <c r="O607" s="11">
        <f t="shared" si="572"/>
        <v>7.5797803617571047</v>
      </c>
      <c r="P607" s="11">
        <f t="shared" si="572"/>
        <v>7.3563091482649838</v>
      </c>
      <c r="Q607" s="11">
        <f t="shared" si="572"/>
        <v>7.0346860908775577</v>
      </c>
      <c r="R607" s="11">
        <f t="shared" si="572"/>
        <v>7.0772241457172962</v>
      </c>
      <c r="S607" s="11">
        <f t="shared" si="572"/>
        <v>7.1406062424969994</v>
      </c>
      <c r="T607" s="11">
        <f t="shared" si="572"/>
        <v>7.2338661930136174</v>
      </c>
      <c r="U607" s="11">
        <f t="shared" si="572"/>
        <v>6.996357278158241</v>
      </c>
      <c r="V607" s="11">
        <f t="shared" si="572"/>
        <v>6.5609756097560981</v>
      </c>
      <c r="W607" s="11">
        <f t="shared" si="572"/>
        <v>7.8638357881541827</v>
      </c>
      <c r="X607" s="11">
        <f t="shared" si="572"/>
        <v>8.0384303112313926</v>
      </c>
      <c r="Y607" s="11">
        <f t="shared" si="572"/>
        <v>6.6263750654793077</v>
      </c>
      <c r="Z607" s="11">
        <f t="shared" si="572"/>
        <v>6.4677376171352075</v>
      </c>
      <c r="AA607" s="11">
        <f t="shared" si="572"/>
        <v>7.3686695977853773</v>
      </c>
      <c r="AB607" s="11">
        <f t="shared" si="572"/>
        <v>7.2991723895051948</v>
      </c>
      <c r="AC607" s="11">
        <f t="shared" si="572"/>
        <v>7.7832653677692187</v>
      </c>
      <c r="AD607" s="11">
        <f t="shared" si="572"/>
        <v>7.9538266919671097</v>
      </c>
      <c r="AE607" s="11">
        <f t="shared" si="572"/>
        <v>7.2066895368782165</v>
      </c>
      <c r="AF607" s="11">
        <f t="shared" si="572"/>
        <v>8.2408796454142514</v>
      </c>
      <c r="AG607" s="11">
        <f t="shared" si="572"/>
        <v>6.2348520432127765</v>
      </c>
      <c r="AH607" s="11">
        <f t="shared" si="572"/>
        <v>8.1909661667247988</v>
      </c>
      <c r="AI607" s="7">
        <f t="shared" si="572"/>
        <v>8.1939912455232786</v>
      </c>
      <c r="AJ607" s="7">
        <f t="shared" si="572"/>
        <v>7.620420308722335</v>
      </c>
    </row>
    <row r="608" spans="1:36">
      <c r="A608" s="9" t="s">
        <v>71</v>
      </c>
      <c r="B608" s="9" t="str">
        <f>VLOOKUP(Data[[#This Row],[or_product]],Ref_products[],2,FALSE)</f>
        <v>Soft wheat</v>
      </c>
      <c r="C608" s="9" t="str">
        <f>VLOOKUP(Data[[#This Row],[MS]],Ref_MS[],2,FALSE)</f>
        <v>Germany</v>
      </c>
      <c r="D608" s="10" t="s">
        <v>33</v>
      </c>
      <c r="E608" s="10" t="s">
        <v>95</v>
      </c>
      <c r="F608" s="10" t="s">
        <v>11</v>
      </c>
      <c r="G608" s="11">
        <f t="shared" si="562"/>
        <v>7.5809152626219918</v>
      </c>
      <c r="H608" s="11">
        <f t="shared" si="569"/>
        <v>6.591320754716981</v>
      </c>
      <c r="I608" s="11">
        <f t="shared" ref="I608:AJ608" si="573">IFERROR(I308/I8,"")</f>
        <v>6.7749174917491759</v>
      </c>
      <c r="J608" s="11">
        <f t="shared" si="573"/>
        <v>6.8927904806346243</v>
      </c>
      <c r="K608" s="11">
        <f t="shared" si="573"/>
        <v>7.297788431797092</v>
      </c>
      <c r="L608" s="11">
        <f t="shared" si="573"/>
        <v>7.2956874308883162</v>
      </c>
      <c r="M608" s="11">
        <f t="shared" si="573"/>
        <v>7.2120897233768089</v>
      </c>
      <c r="N608" s="11">
        <f t="shared" si="573"/>
        <v>7.5511567726236919</v>
      </c>
      <c r="O608" s="11">
        <f t="shared" si="573"/>
        <v>7.2891598824443458</v>
      </c>
      <c r="P608" s="11">
        <f t="shared" si="573"/>
        <v>7.8872947277441661</v>
      </c>
      <c r="Q608" s="11">
        <f t="shared" si="573"/>
        <v>6.9081002059937537</v>
      </c>
      <c r="R608" s="11">
        <f t="shared" si="573"/>
        <v>6.5028751183872266</v>
      </c>
      <c r="S608" s="11">
        <f t="shared" si="573"/>
        <v>8.177192756331765</v>
      </c>
      <c r="T608" s="11">
        <f t="shared" si="573"/>
        <v>7.4735727381930834</v>
      </c>
      <c r="U608" s="11">
        <f t="shared" si="573"/>
        <v>7.2080634245383353</v>
      </c>
      <c r="V608" s="11">
        <f t="shared" si="573"/>
        <v>6.9660244597084935</v>
      </c>
      <c r="W608" s="11">
        <f t="shared" si="573"/>
        <v>8.0916120985344548</v>
      </c>
      <c r="X608" s="11">
        <f t="shared" si="573"/>
        <v>7.8155406246111729</v>
      </c>
      <c r="Y608" s="11">
        <f t="shared" si="573"/>
        <v>7.2242327506225887</v>
      </c>
      <c r="Z608" s="11">
        <f t="shared" si="573"/>
        <v>7.0247146524791981</v>
      </c>
      <c r="AA608" s="11">
        <f t="shared" si="573"/>
        <v>7.3404926108374378</v>
      </c>
      <c r="AB608" s="11">
        <f t="shared" si="573"/>
        <v>8.0030773176048218</v>
      </c>
      <c r="AC608" s="11">
        <f t="shared" si="573"/>
        <v>8.6370776711133281</v>
      </c>
      <c r="AD608" s="11">
        <f t="shared" si="573"/>
        <v>8.107570697631667</v>
      </c>
      <c r="AE608" s="11">
        <f t="shared" si="573"/>
        <v>7.6593628006548293</v>
      </c>
      <c r="AF608" s="11">
        <f t="shared" si="573"/>
        <v>7.6618972581153484</v>
      </c>
      <c r="AG608" s="11">
        <f t="shared" si="573"/>
        <v>6.6946310957354811</v>
      </c>
      <c r="AH608" s="11">
        <f t="shared" si="573"/>
        <v>7.4214857290957994</v>
      </c>
      <c r="AI608" s="7">
        <f t="shared" si="573"/>
        <v>7.8490094592182755</v>
      </c>
      <c r="AJ608" s="7">
        <f t="shared" si="573"/>
        <v>7.3245562640013793</v>
      </c>
    </row>
    <row r="609" spans="1:36">
      <c r="A609" s="9" t="s">
        <v>71</v>
      </c>
      <c r="B609" s="9" t="str">
        <f>VLOOKUP(Data[[#This Row],[or_product]],Ref_products[],2,FALSE)</f>
        <v>Soft wheat</v>
      </c>
      <c r="C609" s="9" t="str">
        <f>VLOOKUP(Data[[#This Row],[MS]],Ref_MS[],2,FALSE)</f>
        <v>Estonia</v>
      </c>
      <c r="D609" s="10" t="s">
        <v>33</v>
      </c>
      <c r="E609" s="10" t="s">
        <v>96</v>
      </c>
      <c r="F609" s="10" t="s">
        <v>12</v>
      </c>
      <c r="G609" s="11">
        <f t="shared" si="562"/>
        <v>4.0388637260657525</v>
      </c>
      <c r="H609" s="11">
        <f t="shared" si="569"/>
        <v>2.0994035785288272</v>
      </c>
      <c r="I609" s="11">
        <f t="shared" ref="I609:AJ609" si="574">IFERROR(I309/I9,"")</f>
        <v>1.6695906432748537</v>
      </c>
      <c r="J609" s="11">
        <f t="shared" si="574"/>
        <v>1.9974093264248702</v>
      </c>
      <c r="K609" s="11">
        <f t="shared" si="574"/>
        <v>2.2069716775599129</v>
      </c>
      <c r="L609" s="11">
        <f t="shared" si="574"/>
        <v>2.1846758349705304</v>
      </c>
      <c r="M609" s="11">
        <f t="shared" si="574"/>
        <v>1.7664670658682635</v>
      </c>
      <c r="N609" s="11">
        <f t="shared" si="574"/>
        <v>1.3373676248108928</v>
      </c>
      <c r="O609" s="11">
        <f t="shared" si="574"/>
        <v>2.1306240928882438</v>
      </c>
      <c r="P609" s="11">
        <f t="shared" si="574"/>
        <v>2.2298657718120807</v>
      </c>
      <c r="Q609" s="11">
        <f t="shared" si="574"/>
        <v>2.3007751937984495</v>
      </c>
      <c r="R609" s="11">
        <f t="shared" si="574"/>
        <v>2.15625</v>
      </c>
      <c r="S609" s="11">
        <f t="shared" si="574"/>
        <v>2.5076530612244894</v>
      </c>
      <c r="T609" s="11">
        <f t="shared" si="574"/>
        <v>3.084309133489461</v>
      </c>
      <c r="U609" s="11">
        <f t="shared" si="574"/>
        <v>2.4158415841584158</v>
      </c>
      <c r="V609" s="11">
        <f t="shared" si="574"/>
        <v>3.4743718592964825</v>
      </c>
      <c r="W609" s="11">
        <f t="shared" si="574"/>
        <v>3.1830855018587361</v>
      </c>
      <c r="X609" s="11">
        <f t="shared" si="574"/>
        <v>3.0149647887323945</v>
      </c>
      <c r="Y609" s="11">
        <f t="shared" si="574"/>
        <v>2.7437185929648242</v>
      </c>
      <c r="Z609" s="11">
        <f t="shared" si="574"/>
        <v>2.8052959501557631</v>
      </c>
      <c r="AA609" s="11">
        <f t="shared" si="574"/>
        <v>3.8994368463395013</v>
      </c>
      <c r="AB609" s="11">
        <f t="shared" si="574"/>
        <v>3.2753623188405796</v>
      </c>
      <c r="AC609" s="11">
        <f t="shared" si="574"/>
        <v>3.9863989637305699</v>
      </c>
      <c r="AD609" s="11">
        <f t="shared" si="574"/>
        <v>4.7884502062463179</v>
      </c>
      <c r="AE609" s="11">
        <f t="shared" si="574"/>
        <v>2.768996960486322</v>
      </c>
      <c r="AF609" s="11">
        <f t="shared" si="574"/>
        <v>4.2018262150220913</v>
      </c>
      <c r="AG609" s="11">
        <f t="shared" si="574"/>
        <v>2.9128606546771896</v>
      </c>
      <c r="AH609" s="11">
        <f t="shared" si="574"/>
        <v>5.069948496825968</v>
      </c>
      <c r="AI609" s="7">
        <f t="shared" si="574"/>
        <v>5.0019043084979771</v>
      </c>
      <c r="AJ609" s="7">
        <f t="shared" si="574"/>
        <v>4.0903888888888886</v>
      </c>
    </row>
    <row r="610" spans="1:36">
      <c r="A610" s="9" t="s">
        <v>71</v>
      </c>
      <c r="B610" s="9" t="str">
        <f>VLOOKUP(Data[[#This Row],[or_product]],Ref_products[],2,FALSE)</f>
        <v>Soft wheat</v>
      </c>
      <c r="C610" s="9" t="str">
        <f>VLOOKUP(Data[[#This Row],[MS]],Ref_MS[],2,FALSE)</f>
        <v>Ireland</v>
      </c>
      <c r="D610" s="10" t="s">
        <v>33</v>
      </c>
      <c r="E610" s="10" t="s">
        <v>97</v>
      </c>
      <c r="F610" s="10" t="s">
        <v>13</v>
      </c>
      <c r="G610" s="11">
        <f t="shared" si="562"/>
        <v>9.4320974064314242</v>
      </c>
      <c r="H610" s="11">
        <f t="shared" si="569"/>
        <v>6.8017676767676774</v>
      </c>
      <c r="I610" s="11">
        <f t="shared" ref="I610:AJ610" si="575">IFERROR(I310/I10,"")</f>
        <v>7.716599190283401</v>
      </c>
      <c r="J610" s="11">
        <f t="shared" si="575"/>
        <v>8.2461103253182451</v>
      </c>
      <c r="K610" s="11">
        <f t="shared" si="575"/>
        <v>8.998833138856476</v>
      </c>
      <c r="L610" s="11">
        <f t="shared" si="575"/>
        <v>7.7156549520766768</v>
      </c>
      <c r="M610" s="11">
        <f t="shared" si="575"/>
        <v>8.0214541120381408</v>
      </c>
      <c r="N610" s="11">
        <f t="shared" si="575"/>
        <v>8.7723935389133629</v>
      </c>
      <c r="O610" s="11">
        <f t="shared" si="575"/>
        <v>9.453846153846154</v>
      </c>
      <c r="P610" s="11">
        <f t="shared" si="575"/>
        <v>9.0600706713780923</v>
      </c>
      <c r="Q610" s="11">
        <f t="shared" si="575"/>
        <v>8.4440116845180135</v>
      </c>
      <c r="R610" s="11">
        <f t="shared" si="575"/>
        <v>8.2960718763058932</v>
      </c>
      <c r="S610" s="11">
        <f t="shared" si="575"/>
        <v>9.9221183800623063</v>
      </c>
      <c r="T610" s="11">
        <f t="shared" si="575"/>
        <v>8.4290664706500049</v>
      </c>
      <c r="U610" s="11">
        <f t="shared" si="575"/>
        <v>9.1530110844474919</v>
      </c>
      <c r="V610" s="11">
        <f t="shared" si="575"/>
        <v>8.4677744807121655</v>
      </c>
      <c r="W610" s="11">
        <f t="shared" si="575"/>
        <v>8.9712659257251293</v>
      </c>
      <c r="X610" s="11">
        <f t="shared" si="575"/>
        <v>8.1696460281756842</v>
      </c>
      <c r="Y610" s="11">
        <f t="shared" si="575"/>
        <v>8.5988177846312013</v>
      </c>
      <c r="Z610" s="11">
        <f t="shared" si="575"/>
        <v>9.8686278674596437</v>
      </c>
      <c r="AA610" s="11">
        <f t="shared" si="575"/>
        <v>7.2212587983270424</v>
      </c>
      <c r="AB610" s="11">
        <f t="shared" si="575"/>
        <v>8.9988448844884488</v>
      </c>
      <c r="AC610" s="11">
        <f t="shared" si="575"/>
        <v>10.012009495880465</v>
      </c>
      <c r="AD610" s="11">
        <f t="shared" si="575"/>
        <v>10.66278891780193</v>
      </c>
      <c r="AE610" s="11">
        <f t="shared" si="575"/>
        <v>9.5366607773851584</v>
      </c>
      <c r="AF610" s="11">
        <f t="shared" si="575"/>
        <v>10.166741237882178</v>
      </c>
      <c r="AG610" s="11">
        <f t="shared" si="575"/>
        <v>8.7402552604346333</v>
      </c>
      <c r="AH610" s="11">
        <f t="shared" si="575"/>
        <v>10.019376181474481</v>
      </c>
      <c r="AI610" s="7">
        <f t="shared" si="575"/>
        <v>8.3639072143009141</v>
      </c>
      <c r="AJ610" s="7">
        <f t="shared" si="575"/>
        <v>10.548565840938723</v>
      </c>
    </row>
    <row r="611" spans="1:36">
      <c r="A611" s="9" t="s">
        <v>71</v>
      </c>
      <c r="B611" s="9" t="str">
        <f>VLOOKUP(Data[[#This Row],[or_product]],Ref_products[],2,FALSE)</f>
        <v>Soft wheat</v>
      </c>
      <c r="C611" s="9" t="str">
        <f>VLOOKUP(Data[[#This Row],[MS]],Ref_MS[],2,FALSE)</f>
        <v>Greece</v>
      </c>
      <c r="D611" s="10" t="s">
        <v>33</v>
      </c>
      <c r="E611" s="10" t="s">
        <v>98</v>
      </c>
      <c r="F611" s="10" t="s">
        <v>14</v>
      </c>
      <c r="G611" s="11">
        <f t="shared" si="562"/>
        <v>2.9927481215267981</v>
      </c>
      <c r="H611" s="11">
        <f t="shared" si="569"/>
        <v>2.6208574034660992</v>
      </c>
      <c r="I611" s="11">
        <f t="shared" ref="I611:AJ611" si="576">IFERROR(I311/I11,"")</f>
        <v>3.2465842550422903</v>
      </c>
      <c r="J611" s="11">
        <f t="shared" si="576"/>
        <v>2.8418549346016646</v>
      </c>
      <c r="K611" s="11">
        <f t="shared" si="576"/>
        <v>2.5742574257425739</v>
      </c>
      <c r="L611" s="11">
        <f t="shared" si="576"/>
        <v>2.559867877786953</v>
      </c>
      <c r="M611" s="11">
        <f t="shared" si="576"/>
        <v>2.5858322468491961</v>
      </c>
      <c r="N611" s="11">
        <f t="shared" si="576"/>
        <v>2.9855769230769229</v>
      </c>
      <c r="O611" s="11">
        <f t="shared" si="576"/>
        <v>2.5484716157205236</v>
      </c>
      <c r="P611" s="11">
        <f t="shared" si="576"/>
        <v>2.3423877970079201</v>
      </c>
      <c r="Q611" s="11">
        <f t="shared" si="576"/>
        <v>2.9269286977924773</v>
      </c>
      <c r="R611" s="11">
        <f t="shared" si="576"/>
        <v>2.5936794582392779</v>
      </c>
      <c r="S611" s="11">
        <f t="shared" si="576"/>
        <v>3.0976686283386146</v>
      </c>
      <c r="T611" s="11">
        <f t="shared" si="576"/>
        <v>2.6907442462887317</v>
      </c>
      <c r="U611" s="11">
        <f t="shared" si="576"/>
        <v>2.6099836433028414</v>
      </c>
      <c r="V611" s="11">
        <f t="shared" si="576"/>
        <v>2.5009930753126848</v>
      </c>
      <c r="W611" s="11">
        <f t="shared" si="576"/>
        <v>3.0144054178145088</v>
      </c>
      <c r="X611" s="11">
        <f t="shared" si="576"/>
        <v>2.7471528751753156</v>
      </c>
      <c r="Y611" s="11">
        <f t="shared" si="576"/>
        <v>2.7704918032786883</v>
      </c>
      <c r="Z611" s="11">
        <f t="shared" si="576"/>
        <v>3.1736488418644555</v>
      </c>
      <c r="AA611" s="11">
        <f t="shared" si="576"/>
        <v>2.933735310404233</v>
      </c>
      <c r="AB611" s="11">
        <f t="shared" si="576"/>
        <v>3.010779004374089</v>
      </c>
      <c r="AC611" s="11">
        <f t="shared" si="576"/>
        <v>3.2915578309476548</v>
      </c>
      <c r="AD611" s="11">
        <f t="shared" si="576"/>
        <v>2.2868121932317229</v>
      </c>
      <c r="AE611" s="11">
        <f t="shared" si="576"/>
        <v>3.1567393923169593</v>
      </c>
      <c r="AF611" s="11">
        <f t="shared" si="576"/>
        <v>2.530075187969925</v>
      </c>
      <c r="AG611" s="11">
        <f t="shared" si="576"/>
        <v>2.7650925925925924</v>
      </c>
      <c r="AH611" s="11">
        <f t="shared" si="576"/>
        <v>3.0564123796708413</v>
      </c>
      <c r="AI611" s="7">
        <f t="shared" si="576"/>
        <v>3.2341201716738199</v>
      </c>
      <c r="AJ611" s="7">
        <f t="shared" si="576"/>
        <v>3.0243033052495143</v>
      </c>
    </row>
    <row r="612" spans="1:36">
      <c r="A612" s="9" t="s">
        <v>71</v>
      </c>
      <c r="B612" s="9" t="str">
        <f>VLOOKUP(Data[[#This Row],[or_product]],Ref_products[],2,FALSE)</f>
        <v>Soft wheat</v>
      </c>
      <c r="C612" s="9" t="str">
        <f>VLOOKUP(Data[[#This Row],[MS]],Ref_MS[],2,FALSE)</f>
        <v>Spain</v>
      </c>
      <c r="D612" s="10" t="s">
        <v>33</v>
      </c>
      <c r="E612" s="10" t="s">
        <v>99</v>
      </c>
      <c r="F612" s="10" t="s">
        <v>15</v>
      </c>
      <c r="G612" s="11">
        <f t="shared" si="562"/>
        <v>3.6072194247204385</v>
      </c>
      <c r="H612" s="11">
        <f t="shared" si="569"/>
        <v>3.0335025380710658</v>
      </c>
      <c r="I612" s="11">
        <f t="shared" ref="I612:AD612" si="577">IFERROR(I312/I12,"")</f>
        <v>2.4969742813918305</v>
      </c>
      <c r="J612" s="11">
        <f t="shared" si="577"/>
        <v>1.8340649692712905</v>
      </c>
      <c r="K612" s="11">
        <f t="shared" si="577"/>
        <v>3.1946303788157415</v>
      </c>
      <c r="L612" s="11">
        <f t="shared" si="577"/>
        <v>2.4611623358480026</v>
      </c>
      <c r="M612" s="11">
        <f t="shared" si="577"/>
        <v>3.1721854304635762</v>
      </c>
      <c r="N612" s="11">
        <f t="shared" si="577"/>
        <v>2.7979115479115477</v>
      </c>
      <c r="O612" s="11">
        <f t="shared" si="577"/>
        <v>3.6039577303627914</v>
      </c>
      <c r="P612" s="11">
        <f t="shared" si="577"/>
        <v>2.4059137704156663</v>
      </c>
      <c r="Q612" s="11">
        <f t="shared" si="577"/>
        <v>3.1536643026004727</v>
      </c>
      <c r="R612" s="11">
        <f t="shared" si="577"/>
        <v>3.0823007495793178</v>
      </c>
      <c r="S612" s="11">
        <f t="shared" si="577"/>
        <v>3.5789774117263309</v>
      </c>
      <c r="T612" s="11">
        <f t="shared" si="577"/>
        <v>2.2675075163159049</v>
      </c>
      <c r="U612" s="11">
        <f t="shared" si="577"/>
        <v>2.9692237023426733</v>
      </c>
      <c r="V612" s="11">
        <f t="shared" si="577"/>
        <v>3.7478955320526652</v>
      </c>
      <c r="W612" s="11">
        <f t="shared" si="577"/>
        <v>3.6997772244790985</v>
      </c>
      <c r="X612" s="11">
        <f t="shared" si="577"/>
        <v>2.7598897535667963</v>
      </c>
      <c r="Y612" s="11">
        <f t="shared" si="577"/>
        <v>3.3850058570870751</v>
      </c>
      <c r="Z612" s="11">
        <f t="shared" si="577"/>
        <v>3.4475471887298519</v>
      </c>
      <c r="AA612" s="11">
        <f t="shared" si="577"/>
        <v>2.6392871612496625</v>
      </c>
      <c r="AB612" s="11">
        <f t="shared" si="577"/>
        <v>3.8233758798369988</v>
      </c>
      <c r="AC612" s="11">
        <f t="shared" si="577"/>
        <v>3.0126622804911234</v>
      </c>
      <c r="AD612" s="11">
        <f t="shared" si="577"/>
        <v>2.9740103477319213</v>
      </c>
      <c r="AE612" s="11">
        <f t="shared" ref="AE612:AJ612" si="578">IFERROR(AE312/AE12,"")</f>
        <v>3.7680420635929872</v>
      </c>
      <c r="AF612" s="11">
        <f t="shared" si="578"/>
        <v>2.2907933767749467</v>
      </c>
      <c r="AG612" s="11">
        <f t="shared" si="578"/>
        <v>3.971043408245909</v>
      </c>
      <c r="AH612" s="11">
        <f t="shared" si="578"/>
        <v>3.0825728023224168</v>
      </c>
      <c r="AI612" s="7">
        <f t="shared" si="578"/>
        <v>4.2273104293888535</v>
      </c>
      <c r="AJ612" s="7">
        <f t="shared" si="578"/>
        <v>4.1672868191414878</v>
      </c>
    </row>
    <row r="613" spans="1:36">
      <c r="A613" s="9" t="s">
        <v>71</v>
      </c>
      <c r="B613" s="9" t="str">
        <f>VLOOKUP(Data[[#This Row],[or_product]],Ref_products[],2,FALSE)</f>
        <v>Soft wheat</v>
      </c>
      <c r="C613" s="9" t="str">
        <f>VLOOKUP(Data[[#This Row],[MS]],Ref_MS[],2,FALSE)</f>
        <v>France</v>
      </c>
      <c r="D613" s="10" t="s">
        <v>33</v>
      </c>
      <c r="E613" s="10" t="s">
        <v>100</v>
      </c>
      <c r="F613" s="10" t="s">
        <v>0</v>
      </c>
      <c r="G613" s="11">
        <f t="shared" si="562"/>
        <v>7.063860975542652</v>
      </c>
      <c r="H613" s="11">
        <f t="shared" si="569"/>
        <v>6.6025886194029857</v>
      </c>
      <c r="I613" s="11">
        <f t="shared" ref="I613:AD613" si="579">IFERROR(I313/I13,"")</f>
        <v>6.7902404167531056</v>
      </c>
      <c r="J613" s="11">
        <f t="shared" si="579"/>
        <v>6.6093718843469595</v>
      </c>
      <c r="K613" s="11">
        <f t="shared" si="579"/>
        <v>7.2786523929471034</v>
      </c>
      <c r="L613" s="11">
        <f t="shared" si="579"/>
        <v>6.8136839713264612</v>
      </c>
      <c r="M613" s="11">
        <f t="shared" si="579"/>
        <v>7.7502381097128499</v>
      </c>
      <c r="N613" s="11">
        <f t="shared" si="579"/>
        <v>7.4121712179594574</v>
      </c>
      <c r="O613" s="11">
        <f t="shared" si="579"/>
        <v>7.2637002341920374</v>
      </c>
      <c r="P613" s="11">
        <f t="shared" si="579"/>
        <v>6.7684632976099728</v>
      </c>
      <c r="Q613" s="11">
        <f t="shared" si="579"/>
        <v>7.6243564599166458</v>
      </c>
      <c r="R613" s="11">
        <f t="shared" si="579"/>
        <v>6.4215586597117857</v>
      </c>
      <c r="S613" s="11">
        <f t="shared" si="579"/>
        <v>7.7850622063055051</v>
      </c>
      <c r="T613" s="11">
        <f t="shared" si="579"/>
        <v>7.1763433773402268</v>
      </c>
      <c r="U613" s="11">
        <f t="shared" si="579"/>
        <v>6.9399344891615034</v>
      </c>
      <c r="V613" s="11">
        <f t="shared" si="579"/>
        <v>6.4350825841522061</v>
      </c>
      <c r="W613" s="11">
        <f t="shared" si="579"/>
        <v>7.28576223665765</v>
      </c>
      <c r="X613" s="11">
        <f t="shared" si="579"/>
        <v>7.6553210369525253</v>
      </c>
      <c r="Y613" s="11">
        <f t="shared" si="579"/>
        <v>7.2443595208348635</v>
      </c>
      <c r="Z613" s="11">
        <f t="shared" si="579"/>
        <v>6.8074117566901391</v>
      </c>
      <c r="AA613" s="11">
        <f t="shared" si="579"/>
        <v>7.3041848484661456</v>
      </c>
      <c r="AB613" s="11">
        <f t="shared" si="579"/>
        <v>7.3983397743826824</v>
      </c>
      <c r="AC613" s="11">
        <f t="shared" si="579"/>
        <v>7.4775729174566807</v>
      </c>
      <c r="AD613" s="11">
        <f t="shared" si="579"/>
        <v>7.9328707964327432</v>
      </c>
      <c r="AE613" s="11">
        <f t="shared" ref="AE613:AJ620" si="580">IFERROR(AE313/AE13,"")</f>
        <v>5.3744495792187577</v>
      </c>
      <c r="AF613" s="11">
        <f t="shared" si="580"/>
        <v>7.3677046722342245</v>
      </c>
      <c r="AG613" s="11">
        <f t="shared" si="580"/>
        <v>6.9762182365103147</v>
      </c>
      <c r="AH613" s="11">
        <f t="shared" si="580"/>
        <v>7.9052683170792699</v>
      </c>
      <c r="AI613" s="7">
        <f t="shared" si="580"/>
        <v>6.8476600178834195</v>
      </c>
      <c r="AJ613" s="7">
        <f t="shared" si="580"/>
        <v>7.0853719340570969</v>
      </c>
    </row>
    <row r="614" spans="1:36">
      <c r="A614" s="9" t="s">
        <v>71</v>
      </c>
      <c r="B614" s="9" t="str">
        <f>VLOOKUP(Data[[#This Row],[or_product]],Ref_products[],2,FALSE)</f>
        <v>Soft wheat</v>
      </c>
      <c r="C614" s="9" t="str">
        <f>VLOOKUP(Data[[#This Row],[MS]],Ref_MS[],2,FALSE)</f>
        <v>Croatia</v>
      </c>
      <c r="D614" s="10" t="s">
        <v>33</v>
      </c>
      <c r="E614" s="10" t="s">
        <v>101</v>
      </c>
      <c r="F614" s="10" t="s">
        <v>4</v>
      </c>
      <c r="G614" s="11">
        <f t="shared" si="562"/>
        <v>5.6713279472026086</v>
      </c>
      <c r="H614" s="11">
        <f t="shared" si="569"/>
        <v>4.1866510000000003</v>
      </c>
      <c r="I614" s="11">
        <f t="shared" ref="I614:AD614" si="581">IFERROR(I314/I14,"")</f>
        <v>3.782267</v>
      </c>
      <c r="J614" s="11">
        <f t="shared" si="581"/>
        <v>3.8605160000000005</v>
      </c>
      <c r="K614" s="11">
        <f t="shared" si="581"/>
        <v>3.6904539999999999</v>
      </c>
      <c r="L614" s="11">
        <f t="shared" si="581"/>
        <v>4</v>
      </c>
      <c r="M614" s="11">
        <f t="shared" si="581"/>
        <v>4.2213760000000002</v>
      </c>
      <c r="N614" s="11">
        <f t="shared" si="581"/>
        <v>3.297596</v>
      </c>
      <c r="O614" s="11">
        <f t="shared" si="581"/>
        <v>3.6940847748158618</v>
      </c>
      <c r="P614" s="11">
        <f t="shared" si="581"/>
        <v>4.0635249958396962</v>
      </c>
      <c r="Q614" s="11">
        <f t="shared" si="581"/>
        <v>4.4085932519966065</v>
      </c>
      <c r="R614" s="11">
        <f t="shared" si="581"/>
        <v>4.731624259821098</v>
      </c>
      <c r="S614" s="11">
        <f t="shared" si="581"/>
        <v>5.0346637573376549</v>
      </c>
      <c r="T614" s="11">
        <f t="shared" si="581"/>
        <v>5.3195118723234769</v>
      </c>
      <c r="U614" s="11">
        <f t="shared" si="581"/>
        <v>5.5877589080042487</v>
      </c>
      <c r="V614" s="11">
        <f t="shared" si="581"/>
        <v>5.253873581105811</v>
      </c>
      <c r="W614" s="11">
        <f t="shared" si="581"/>
        <v>5.4893699515347336</v>
      </c>
      <c r="X614" s="11">
        <f t="shared" si="581"/>
        <v>5.1935501869106737</v>
      </c>
      <c r="Y614" s="11">
        <f t="shared" si="581"/>
        <v>4.0038573378434519</v>
      </c>
      <c r="Z614" s="11">
        <f t="shared" si="581"/>
        <v>5.2331838565022419</v>
      </c>
      <c r="AA614" s="11">
        <f t="shared" si="581"/>
        <v>5.3467498923805419</v>
      </c>
      <c r="AB614" s="11">
        <f t="shared" si="581"/>
        <v>4.8869389962149139</v>
      </c>
      <c r="AC614" s="11">
        <f t="shared" si="581"/>
        <v>4.1351073402750993</v>
      </c>
      <c r="AD614" s="11">
        <f t="shared" si="581"/>
        <v>5.3346085724406658</v>
      </c>
      <c r="AE614" s="11">
        <f t="shared" si="580"/>
        <v>5.6556465769455819</v>
      </c>
      <c r="AF614" s="11">
        <f t="shared" si="580"/>
        <v>5.8125371613012815</v>
      </c>
      <c r="AG614" s="11">
        <f t="shared" si="580"/>
        <v>5.3808246974418434</v>
      </c>
      <c r="AH614" s="11">
        <f t="shared" si="580"/>
        <v>5.549593723732138</v>
      </c>
      <c r="AI614" s="7">
        <f t="shared" si="580"/>
        <v>5.8087435409301058</v>
      </c>
      <c r="AJ614" s="7">
        <f t="shared" si="580"/>
        <v>6.6307901907356941</v>
      </c>
    </row>
    <row r="615" spans="1:36">
      <c r="A615" s="9" t="s">
        <v>71</v>
      </c>
      <c r="B615" s="9" t="str">
        <f>VLOOKUP(Data[[#This Row],[or_product]],Ref_products[],2,FALSE)</f>
        <v>Soft wheat</v>
      </c>
      <c r="C615" s="9" t="str">
        <f>VLOOKUP(Data[[#This Row],[MS]],Ref_MS[],2,FALSE)</f>
        <v>Italy</v>
      </c>
      <c r="D615" s="10" t="s">
        <v>33</v>
      </c>
      <c r="E615" s="10" t="s">
        <v>102</v>
      </c>
      <c r="F615" s="10" t="s">
        <v>16</v>
      </c>
      <c r="G615" s="11">
        <f t="shared" si="562"/>
        <v>5.3189308647048685</v>
      </c>
      <c r="H615" s="11">
        <f t="shared" si="569"/>
        <v>4.6061185468451242</v>
      </c>
      <c r="I615" s="11">
        <f t="shared" ref="I615:AD615" si="582">IFERROR(I315/I15,"")</f>
        <v>4.6104864481003673</v>
      </c>
      <c r="J615" s="11">
        <f t="shared" si="582"/>
        <v>4.4862032832692975</v>
      </c>
      <c r="K615" s="11">
        <f t="shared" si="582"/>
        <v>4.4147325933400605</v>
      </c>
      <c r="L615" s="11">
        <f t="shared" si="582"/>
        <v>4.2814952204308749</v>
      </c>
      <c r="M615" s="11">
        <f t="shared" si="582"/>
        <v>4.9365693012600227</v>
      </c>
      <c r="N615" s="11">
        <f t="shared" si="582"/>
        <v>4.6383620689655176</v>
      </c>
      <c r="O615" s="11">
        <f t="shared" si="582"/>
        <v>4.7317850637522776</v>
      </c>
      <c r="P615" s="11">
        <f t="shared" si="582"/>
        <v>4.4614523352527193</v>
      </c>
      <c r="Q615" s="11">
        <f t="shared" si="582"/>
        <v>4.8085324732443926</v>
      </c>
      <c r="R615" s="11">
        <f t="shared" si="582"/>
        <v>4.3512904902130609</v>
      </c>
      <c r="S615" s="11">
        <f t="shared" si="582"/>
        <v>5.3162598831213481</v>
      </c>
      <c r="T615" s="11">
        <f t="shared" si="582"/>
        <v>5.4513934970139353</v>
      </c>
      <c r="U615" s="11">
        <f t="shared" si="582"/>
        <v>5.4787234042553195</v>
      </c>
      <c r="V615" s="11">
        <f t="shared" si="582"/>
        <v>4.9115245009074409</v>
      </c>
      <c r="W615" s="11">
        <f t="shared" si="582"/>
        <v>5.3349473084591281</v>
      </c>
      <c r="X615" s="11">
        <f t="shared" si="582"/>
        <v>5.0466641679160418</v>
      </c>
      <c r="Y615" s="11">
        <f t="shared" si="582"/>
        <v>5.1581797536902787</v>
      </c>
      <c r="Z615" s="11">
        <f t="shared" si="582"/>
        <v>5.326053394585232</v>
      </c>
      <c r="AA615" s="11">
        <f t="shared" si="582"/>
        <v>5.8875128477312169</v>
      </c>
      <c r="AB615" s="11">
        <f t="shared" si="582"/>
        <v>5.2903889689236472</v>
      </c>
      <c r="AC615" s="11">
        <f t="shared" si="582"/>
        <v>5.294500698919232</v>
      </c>
      <c r="AD615" s="11">
        <f t="shared" si="582"/>
        <v>5.4117912685367484</v>
      </c>
      <c r="AE615" s="11">
        <f t="shared" si="580"/>
        <v>5.6522109165185164</v>
      </c>
      <c r="AF615" s="11">
        <f t="shared" si="580"/>
        <v>5.4885194929442713</v>
      </c>
      <c r="AG615" s="11">
        <f t="shared" si="580"/>
        <v>5.132150482220422</v>
      </c>
      <c r="AH615" s="11">
        <f t="shared" si="580"/>
        <v>5.1395191075601119</v>
      </c>
      <c r="AI615" s="7">
        <f t="shared" si="580"/>
        <v>5.3287539936102233</v>
      </c>
      <c r="AJ615" s="7">
        <f t="shared" si="580"/>
        <v>6.3281573043593005</v>
      </c>
    </row>
    <row r="616" spans="1:36">
      <c r="A616" s="9" t="s">
        <v>71</v>
      </c>
      <c r="B616" s="9" t="str">
        <f>VLOOKUP(Data[[#This Row],[or_product]],Ref_products[],2,FALSE)</f>
        <v>Soft wheat</v>
      </c>
      <c r="C616" s="9" t="str">
        <f>VLOOKUP(Data[[#This Row],[MS]],Ref_MS[],2,FALSE)</f>
        <v>Cyprus</v>
      </c>
      <c r="D616" s="10" t="s">
        <v>33</v>
      </c>
      <c r="E616" s="10" t="s">
        <v>103</v>
      </c>
      <c r="F616" s="10" t="s">
        <v>17</v>
      </c>
      <c r="G616" s="11">
        <f t="shared" si="562"/>
        <v>1.798410701335919</v>
      </c>
      <c r="H616" s="11" t="str">
        <f t="shared" si="569"/>
        <v/>
      </c>
      <c r="I616" s="11" t="str">
        <f t="shared" ref="I616:AD616" si="583">IFERROR(I316/I16,"")</f>
        <v/>
      </c>
      <c r="J616" s="11" t="str">
        <f t="shared" si="583"/>
        <v/>
      </c>
      <c r="K616" s="11" t="str">
        <f t="shared" si="583"/>
        <v/>
      </c>
      <c r="L616" s="11" t="str">
        <f t="shared" si="583"/>
        <v/>
      </c>
      <c r="M616" s="11" t="str">
        <f t="shared" si="583"/>
        <v/>
      </c>
      <c r="N616" s="11" t="str">
        <f t="shared" si="583"/>
        <v/>
      </c>
      <c r="O616" s="11" t="str">
        <f t="shared" si="583"/>
        <v/>
      </c>
      <c r="P616" s="11" t="str">
        <f t="shared" si="583"/>
        <v/>
      </c>
      <c r="Q616" s="11" t="str">
        <f t="shared" si="583"/>
        <v/>
      </c>
      <c r="R616" s="11" t="str">
        <f t="shared" si="583"/>
        <v/>
      </c>
      <c r="S616" s="11" t="str">
        <f t="shared" si="583"/>
        <v/>
      </c>
      <c r="T616" s="11" t="str">
        <f t="shared" si="583"/>
        <v/>
      </c>
      <c r="U616" s="11" t="str">
        <f t="shared" si="583"/>
        <v/>
      </c>
      <c r="V616" s="11" t="str">
        <f t="shared" si="583"/>
        <v/>
      </c>
      <c r="W616" s="11" t="str">
        <f t="shared" si="583"/>
        <v/>
      </c>
      <c r="X616" s="11" t="str">
        <f t="shared" si="583"/>
        <v/>
      </c>
      <c r="Y616" s="11" t="str">
        <f t="shared" si="583"/>
        <v/>
      </c>
      <c r="Z616" s="11" t="str">
        <f t="shared" si="583"/>
        <v/>
      </c>
      <c r="AA616" s="11" t="str">
        <f t="shared" si="583"/>
        <v/>
      </c>
      <c r="AB616" s="11" t="str">
        <f t="shared" si="583"/>
        <v/>
      </c>
      <c r="AC616" s="11" t="str">
        <f t="shared" si="583"/>
        <v/>
      </c>
      <c r="AD616" s="11" t="str">
        <f t="shared" si="583"/>
        <v/>
      </c>
      <c r="AE616" s="11">
        <f t="shared" si="580"/>
        <v>0.41025641025641024</v>
      </c>
      <c r="AF616" s="11">
        <f t="shared" si="580"/>
        <v>1.7388535031847132</v>
      </c>
      <c r="AG616" s="11">
        <f t="shared" si="580"/>
        <v>1.1563786008230452</v>
      </c>
      <c r="AH616" s="11">
        <f t="shared" si="580"/>
        <v>2.509523809523809</v>
      </c>
      <c r="AI616" s="7">
        <f t="shared" si="580"/>
        <v>2.5</v>
      </c>
      <c r="AJ616" s="7">
        <f t="shared" si="580"/>
        <v>1.8888888888888888</v>
      </c>
    </row>
    <row r="617" spans="1:36">
      <c r="A617" s="9" t="s">
        <v>71</v>
      </c>
      <c r="B617" s="9" t="str">
        <f>VLOOKUP(Data[[#This Row],[or_product]],Ref_products[],2,FALSE)</f>
        <v>Soft wheat</v>
      </c>
      <c r="C617" s="9" t="str">
        <f>VLOOKUP(Data[[#This Row],[MS]],Ref_MS[],2,FALSE)</f>
        <v>Latvia</v>
      </c>
      <c r="D617" s="10" t="s">
        <v>33</v>
      </c>
      <c r="E617" s="10" t="s">
        <v>104</v>
      </c>
      <c r="F617" s="10" t="s">
        <v>18</v>
      </c>
      <c r="G617" s="11">
        <f t="shared" si="562"/>
        <v>4.634572527262331</v>
      </c>
      <c r="H617" s="11">
        <f t="shared" si="569"/>
        <v>2.0005913660555885</v>
      </c>
      <c r="I617" s="11">
        <f t="shared" ref="I617:AD617" si="584">IFERROR(I317/I17,"")</f>
        <v>2.1078224101479917</v>
      </c>
      <c r="J617" s="11">
        <f t="shared" si="584"/>
        <v>2.2235401459854014</v>
      </c>
      <c r="K617" s="11">
        <f t="shared" si="584"/>
        <v>2.3961126005361932</v>
      </c>
      <c r="L617" s="11">
        <f t="shared" si="584"/>
        <v>2.5909389363099145</v>
      </c>
      <c r="M617" s="11">
        <f t="shared" si="584"/>
        <v>2.5533465871438037</v>
      </c>
      <c r="N617" s="11">
        <f t="shared" si="584"/>
        <v>2.4102739726027398</v>
      </c>
      <c r="O617" s="11">
        <f t="shared" si="584"/>
        <v>2.7033523086654014</v>
      </c>
      <c r="P617" s="11">
        <f t="shared" si="584"/>
        <v>2.7080335731414866</v>
      </c>
      <c r="Q617" s="11">
        <f t="shared" si="584"/>
        <v>3.3843648208469057</v>
      </c>
      <c r="R617" s="11">
        <f t="shared" si="584"/>
        <v>2.7914183551847436</v>
      </c>
      <c r="S617" s="11">
        <f t="shared" si="584"/>
        <v>2.9423190111830486</v>
      </c>
      <c r="T617" s="11">
        <f t="shared" si="584"/>
        <v>3.6099252934898614</v>
      </c>
      <c r="U617" s="11">
        <f t="shared" si="584"/>
        <v>2.7814969781496979</v>
      </c>
      <c r="V617" s="11">
        <f t="shared" si="584"/>
        <v>3.5943900267141582</v>
      </c>
      <c r="W617" s="11">
        <f t="shared" si="584"/>
        <v>3.8565861262665626</v>
      </c>
      <c r="X617" s="11">
        <f t="shared" si="584"/>
        <v>3.6275813790689537</v>
      </c>
      <c r="Y617" s="11">
        <f t="shared" si="584"/>
        <v>3.3391832602092477</v>
      </c>
      <c r="Z617" s="11">
        <f t="shared" si="584"/>
        <v>3.0612577386770936</v>
      </c>
      <c r="AA617" s="11">
        <f t="shared" si="584"/>
        <v>4.3694665153234959</v>
      </c>
      <c r="AB617" s="11">
        <f t="shared" si="584"/>
        <v>3.88572975900352</v>
      </c>
      <c r="AC617" s="11">
        <f t="shared" si="584"/>
        <v>3.7474463738508681</v>
      </c>
      <c r="AD617" s="11">
        <f t="shared" si="584"/>
        <v>5.0304046501229598</v>
      </c>
      <c r="AE617" s="11">
        <f t="shared" si="580"/>
        <v>4.304529325819245</v>
      </c>
      <c r="AF617" s="11">
        <f t="shared" si="580"/>
        <v>4.786929274843331</v>
      </c>
      <c r="AG617" s="11">
        <f t="shared" si="580"/>
        <v>3.4314477468839883</v>
      </c>
      <c r="AH617" s="11">
        <f t="shared" si="580"/>
        <v>4.8122589811244163</v>
      </c>
      <c r="AI617" s="7">
        <f t="shared" si="580"/>
        <v>5.3384183059012447</v>
      </c>
      <c r="AJ617" s="7">
        <f t="shared" si="580"/>
        <v>4.4811092499534713</v>
      </c>
    </row>
    <row r="618" spans="1:36">
      <c r="A618" s="9" t="s">
        <v>71</v>
      </c>
      <c r="B618" s="9" t="str">
        <f>VLOOKUP(Data[[#This Row],[or_product]],Ref_products[],2,FALSE)</f>
        <v>Soft wheat</v>
      </c>
      <c r="C618" s="9" t="str">
        <f>VLOOKUP(Data[[#This Row],[MS]],Ref_MS[],2,FALSE)</f>
        <v>Lithuania</v>
      </c>
      <c r="D618" s="10" t="s">
        <v>33</v>
      </c>
      <c r="E618" s="10" t="s">
        <v>105</v>
      </c>
      <c r="F618" s="10" t="s">
        <v>19</v>
      </c>
      <c r="G618" s="11">
        <f t="shared" si="562"/>
        <v>4.4939713337799354</v>
      </c>
      <c r="H618" s="11">
        <f t="shared" si="569"/>
        <v>2.3717709720372837</v>
      </c>
      <c r="I618" s="11">
        <f t="shared" ref="I618:AD618" si="585">IFERROR(I318/I18,"")</f>
        <v>2.0348148148148146</v>
      </c>
      <c r="J618" s="11">
        <f t="shared" si="585"/>
        <v>2.4455103607060624</v>
      </c>
      <c r="K618" s="11">
        <f t="shared" si="585"/>
        <v>2.691776883266245</v>
      </c>
      <c r="L618" s="11">
        <f t="shared" si="585"/>
        <v>3.0015974440894571</v>
      </c>
      <c r="M618" s="11">
        <f t="shared" si="585"/>
        <v>2.8670745272525027</v>
      </c>
      <c r="N618" s="11">
        <f t="shared" si="585"/>
        <v>2.6098291878933173</v>
      </c>
      <c r="O618" s="11">
        <f t="shared" si="585"/>
        <v>3.3412526997840173</v>
      </c>
      <c r="P618" s="11">
        <f t="shared" si="585"/>
        <v>3.0559341283361725</v>
      </c>
      <c r="Q618" s="11">
        <f t="shared" si="585"/>
        <v>3.6335422262011337</v>
      </c>
      <c r="R618" s="11">
        <f t="shared" si="585"/>
        <v>3.578306092124814</v>
      </c>
      <c r="S618" s="11">
        <f t="shared" si="585"/>
        <v>4.0275978597578144</v>
      </c>
      <c r="T618" s="11">
        <f t="shared" si="585"/>
        <v>3.7331529093369422</v>
      </c>
      <c r="U618" s="11">
        <f t="shared" si="585"/>
        <v>2.3554392088423501</v>
      </c>
      <c r="V618" s="11">
        <f t="shared" si="585"/>
        <v>3.9218838127467568</v>
      </c>
      <c r="W618" s="11">
        <f t="shared" si="585"/>
        <v>4.2688971499380424</v>
      </c>
      <c r="X618" s="11">
        <f t="shared" si="585"/>
        <v>4.2003999999999992</v>
      </c>
      <c r="Y618" s="11">
        <f t="shared" si="585"/>
        <v>3.3044822256568778</v>
      </c>
      <c r="Z618" s="11">
        <f t="shared" si="585"/>
        <v>3.3919433859553618</v>
      </c>
      <c r="AA618" s="11">
        <f t="shared" si="585"/>
        <v>4.7829346092503986</v>
      </c>
      <c r="AB618" s="11">
        <f t="shared" si="585"/>
        <v>4.3022175606832489</v>
      </c>
      <c r="AC618" s="11">
        <f t="shared" si="585"/>
        <v>4.5629943502824855</v>
      </c>
      <c r="AD618" s="11">
        <f t="shared" si="585"/>
        <v>5.2382506995766658</v>
      </c>
      <c r="AE618" s="11">
        <f t="shared" si="580"/>
        <v>4.3661090479597515</v>
      </c>
      <c r="AF618" s="11">
        <f t="shared" si="580"/>
        <v>4.8246443746536114</v>
      </c>
      <c r="AG618" s="11">
        <f t="shared" si="580"/>
        <v>3.6730970772037419</v>
      </c>
      <c r="AH618" s="11">
        <f t="shared" si="580"/>
        <v>4.2911605787264442</v>
      </c>
      <c r="AI618" s="7">
        <f t="shared" si="580"/>
        <v>5.3930565970162618</v>
      </c>
      <c r="AJ618" s="7">
        <f t="shared" si="580"/>
        <v>4.500137688527369</v>
      </c>
    </row>
    <row r="619" spans="1:36">
      <c r="A619" s="9" t="s">
        <v>71</v>
      </c>
      <c r="B619" s="9" t="str">
        <f>VLOOKUP(Data[[#This Row],[or_product]],Ref_products[],2,FALSE)</f>
        <v>Soft wheat</v>
      </c>
      <c r="C619" s="9" t="str">
        <f>VLOOKUP(Data[[#This Row],[MS]],Ref_MS[],2,FALSE)</f>
        <v>Luxembourg</v>
      </c>
      <c r="D619" s="10" t="s">
        <v>33</v>
      </c>
      <c r="E619" s="10" t="s">
        <v>106</v>
      </c>
      <c r="F619" s="10" t="s">
        <v>20</v>
      </c>
      <c r="G619" s="11">
        <f t="shared" si="562"/>
        <v>5.8221014457049698</v>
      </c>
      <c r="H619" s="11">
        <f t="shared" si="569"/>
        <v>5.7738095238095237</v>
      </c>
      <c r="I619" s="11">
        <f t="shared" ref="I619:AD619" si="586">IFERROR(I319/I19,"")</f>
        <v>5.0222222222222221</v>
      </c>
      <c r="J619" s="11">
        <f t="shared" si="586"/>
        <v>5.666666666666667</v>
      </c>
      <c r="K619" s="11">
        <f t="shared" si="586"/>
        <v>6.63917525773196</v>
      </c>
      <c r="L619" s="11">
        <f t="shared" si="586"/>
        <v>5.9175257731958766</v>
      </c>
      <c r="M619" s="11">
        <f t="shared" si="586"/>
        <v>6.1326530612244898</v>
      </c>
      <c r="N619" s="11">
        <f t="shared" si="586"/>
        <v>5.9487179487179489</v>
      </c>
      <c r="O619" s="11">
        <f t="shared" si="586"/>
        <v>5.5636363636363635</v>
      </c>
      <c r="P619" s="11">
        <f t="shared" si="586"/>
        <v>5.5102040816326525</v>
      </c>
      <c r="Q619" s="11">
        <f t="shared" si="586"/>
        <v>5.9750000000000005</v>
      </c>
      <c r="R619" s="11">
        <f t="shared" si="586"/>
        <v>6.125</v>
      </c>
      <c r="S619" s="11">
        <f t="shared" si="586"/>
        <v>6.8376068376068382</v>
      </c>
      <c r="T619" s="11">
        <f t="shared" si="586"/>
        <v>6.0252100840336134</v>
      </c>
      <c r="U619" s="11">
        <f t="shared" si="586"/>
        <v>5.9527559055118111</v>
      </c>
      <c r="V619" s="11">
        <f t="shared" si="586"/>
        <v>5.5952380952380958</v>
      </c>
      <c r="W619" s="11">
        <f t="shared" si="586"/>
        <v>6.6575342465753424</v>
      </c>
      <c r="X619" s="11">
        <f t="shared" si="586"/>
        <v>6.5869565217391308</v>
      </c>
      <c r="Y619" s="11">
        <f t="shared" si="586"/>
        <v>5.9578872234118485</v>
      </c>
      <c r="Z619" s="11">
        <f t="shared" si="586"/>
        <v>5.5360230547550433</v>
      </c>
      <c r="AA619" s="11">
        <f t="shared" si="586"/>
        <v>5.8579881656804735</v>
      </c>
      <c r="AB619" s="11">
        <f t="shared" si="586"/>
        <v>6.3901754385964917</v>
      </c>
      <c r="AC619" s="11">
        <f t="shared" si="586"/>
        <v>6.15153906866614</v>
      </c>
      <c r="AD619" s="11">
        <f t="shared" si="586"/>
        <v>6.2843340234644582</v>
      </c>
      <c r="AE619" s="11">
        <f t="shared" si="580"/>
        <v>5.0738595220854448</v>
      </c>
      <c r="AF619" s="11">
        <f t="shared" si="580"/>
        <v>5.4897236002834866</v>
      </c>
      <c r="AG619" s="11">
        <f t="shared" si="580"/>
        <v>6.0481740481740491</v>
      </c>
      <c r="AH619" s="11">
        <f t="shared" si="580"/>
        <v>6.0104790419161676</v>
      </c>
      <c r="AI619" s="7">
        <f t="shared" si="580"/>
        <v>5.9661016949152543</v>
      </c>
      <c r="AJ619" s="7">
        <f t="shared" si="580"/>
        <v>5.9602543720190786</v>
      </c>
    </row>
    <row r="620" spans="1:36">
      <c r="A620" s="9" t="s">
        <v>71</v>
      </c>
      <c r="B620" s="9" t="str">
        <f>VLOOKUP(Data[[#This Row],[or_product]],Ref_products[],2,FALSE)</f>
        <v>Soft wheat</v>
      </c>
      <c r="C620" s="9" t="str">
        <f>VLOOKUP(Data[[#This Row],[MS]],Ref_MS[],2,FALSE)</f>
        <v>Hungary</v>
      </c>
      <c r="D620" s="10" t="s">
        <v>33</v>
      </c>
      <c r="E620" s="10" t="s">
        <v>107</v>
      </c>
      <c r="F620" s="10" t="s">
        <v>21</v>
      </c>
      <c r="G620" s="11">
        <f t="shared" si="562"/>
        <v>5.385782992118596</v>
      </c>
      <c r="H620" s="11">
        <f t="shared" si="569"/>
        <v>3.1253918495297808</v>
      </c>
      <c r="I620" s="11">
        <f t="shared" ref="I620:AD620" si="587">IFERROR(I320/I20,"")</f>
        <v>4.7212475633528266</v>
      </c>
      <c r="J620" s="11">
        <f t="shared" si="587"/>
        <v>4.2761194029850742</v>
      </c>
      <c r="K620" s="11">
        <f t="shared" si="587"/>
        <v>3.3448275862068964</v>
      </c>
      <c r="L620" s="11">
        <f t="shared" si="587"/>
        <v>4.2887612797374901</v>
      </c>
      <c r="M620" s="11">
        <f t="shared" si="587"/>
        <v>4.1435023434171283</v>
      </c>
      <c r="N620" s="11">
        <f t="shared" si="587"/>
        <v>3.597320071833126</v>
      </c>
      <c r="O620" s="11">
        <f t="shared" si="587"/>
        <v>3.613262678288431</v>
      </c>
      <c r="P620" s="11">
        <f t="shared" si="587"/>
        <v>4.3192481960060416</v>
      </c>
      <c r="Q620" s="11">
        <f t="shared" si="587"/>
        <v>3.5169591706829131</v>
      </c>
      <c r="R620" s="11">
        <f t="shared" si="587"/>
        <v>2.6457785435748615</v>
      </c>
      <c r="S620" s="11">
        <f t="shared" si="587"/>
        <v>5.1238595283181265</v>
      </c>
      <c r="T620" s="11">
        <f t="shared" si="587"/>
        <v>4.501381831149148</v>
      </c>
      <c r="U620" s="11">
        <f t="shared" si="587"/>
        <v>4.0717370892018776</v>
      </c>
      <c r="V620" s="11">
        <f t="shared" si="587"/>
        <v>3.5866412905564617</v>
      </c>
      <c r="W620" s="11">
        <f t="shared" si="587"/>
        <v>4.9868069174540919</v>
      </c>
      <c r="X620" s="11">
        <f t="shared" si="587"/>
        <v>3.8568907711311091</v>
      </c>
      <c r="Y620" s="11">
        <f t="shared" si="587"/>
        <v>3.7113475461783758</v>
      </c>
      <c r="Z620" s="11">
        <f t="shared" si="587"/>
        <v>4.2011660901804024</v>
      </c>
      <c r="AA620" s="11">
        <f t="shared" si="587"/>
        <v>3.748650513797374</v>
      </c>
      <c r="AB620" s="11">
        <f t="shared" si="587"/>
        <v>4.6411409876290763</v>
      </c>
      <c r="AC620" s="11">
        <f t="shared" si="587"/>
        <v>4.7300292288500589</v>
      </c>
      <c r="AD620" s="11">
        <f t="shared" si="587"/>
        <v>5.0883787354758478</v>
      </c>
      <c r="AE620" s="11">
        <f t="shared" si="580"/>
        <v>5.3751983677170712</v>
      </c>
      <c r="AF620" s="11">
        <f t="shared" si="580"/>
        <v>5.4535172916532657</v>
      </c>
      <c r="AG620" s="11">
        <f t="shared" si="580"/>
        <v>5.1425225078420986</v>
      </c>
      <c r="AH620" s="11">
        <f t="shared" si="580"/>
        <v>5.3286333169854503</v>
      </c>
      <c r="AI620" s="7">
        <f t="shared" si="580"/>
        <v>5.4977297962863201</v>
      </c>
      <c r="AJ620" s="7">
        <f t="shared" si="580"/>
        <v>5.9879106713583941</v>
      </c>
    </row>
    <row r="621" spans="1:36">
      <c r="A621" s="9" t="s">
        <v>71</v>
      </c>
      <c r="B621" s="9" t="str">
        <f>VLOOKUP(Data[[#This Row],[or_product]],Ref_products[],2,FALSE)</f>
        <v>Soft wheat</v>
      </c>
      <c r="C621" s="9" t="str">
        <f>VLOOKUP(Data[[#This Row],[MS]],Ref_MS[],2,FALSE)</f>
        <v>Malta</v>
      </c>
      <c r="D621" s="10" t="s">
        <v>33</v>
      </c>
      <c r="E621" s="10" t="s">
        <v>108</v>
      </c>
      <c r="F621" s="10" t="s">
        <v>22</v>
      </c>
      <c r="G621" s="11">
        <f t="shared" si="562"/>
        <v>0</v>
      </c>
      <c r="H621" s="11" t="str">
        <f t="shared" si="569"/>
        <v/>
      </c>
      <c r="I621" s="11" t="str">
        <f t="shared" ref="I621:AD621" si="588">IFERROR(I321/I21,"")</f>
        <v/>
      </c>
      <c r="J621" s="11" t="str">
        <f t="shared" si="588"/>
        <v/>
      </c>
      <c r="K621" s="11" t="str">
        <f t="shared" si="588"/>
        <v/>
      </c>
      <c r="L621" s="11" t="str">
        <f t="shared" si="588"/>
        <v/>
      </c>
      <c r="M621" s="11" t="str">
        <f t="shared" si="588"/>
        <v/>
      </c>
      <c r="N621" s="11" t="str">
        <f t="shared" si="588"/>
        <v/>
      </c>
      <c r="O621" s="11" t="str">
        <f t="shared" si="588"/>
        <v/>
      </c>
      <c r="P621" s="11" t="str">
        <f t="shared" si="588"/>
        <v/>
      </c>
      <c r="Q621" s="11" t="str">
        <f t="shared" si="588"/>
        <v/>
      </c>
      <c r="R621" s="11" t="str">
        <f t="shared" si="588"/>
        <v/>
      </c>
      <c r="S621" s="11" t="str">
        <f t="shared" si="588"/>
        <v/>
      </c>
      <c r="T621" s="11" t="str">
        <f t="shared" si="588"/>
        <v/>
      </c>
      <c r="U621" s="11" t="str">
        <f t="shared" si="588"/>
        <v/>
      </c>
      <c r="V621" s="11" t="str">
        <f t="shared" si="588"/>
        <v/>
      </c>
      <c r="W621" s="11" t="str">
        <f t="shared" si="588"/>
        <v/>
      </c>
      <c r="X621" s="11" t="str">
        <f t="shared" si="588"/>
        <v/>
      </c>
      <c r="Y621" s="11" t="str">
        <f t="shared" si="588"/>
        <v/>
      </c>
      <c r="Z621" s="11" t="str">
        <f t="shared" si="588"/>
        <v/>
      </c>
      <c r="AA621" s="11" t="str">
        <f t="shared" si="588"/>
        <v/>
      </c>
      <c r="AB621" s="11" t="str">
        <f t="shared" si="588"/>
        <v/>
      </c>
      <c r="AC621" s="11" t="str">
        <f t="shared" si="588"/>
        <v/>
      </c>
      <c r="AD621" s="11" t="str">
        <f t="shared" si="588"/>
        <v/>
      </c>
      <c r="AE621" s="11" t="str">
        <f t="shared" ref="AE621:AJ621" si="589">IFERROR(AE321/AE21,"")</f>
        <v/>
      </c>
      <c r="AF621" s="11" t="str">
        <f t="shared" si="589"/>
        <v/>
      </c>
      <c r="AG621" s="11" t="str">
        <f t="shared" si="589"/>
        <v/>
      </c>
      <c r="AH621" s="11" t="str">
        <f t="shared" si="589"/>
        <v/>
      </c>
      <c r="AI621" s="7" t="str">
        <f t="shared" si="589"/>
        <v/>
      </c>
      <c r="AJ621" s="7" t="str">
        <f t="shared" si="589"/>
        <v/>
      </c>
    </row>
    <row r="622" spans="1:36">
      <c r="A622" s="9" t="s">
        <v>71</v>
      </c>
      <c r="B622" s="9" t="str">
        <f>VLOOKUP(Data[[#This Row],[or_product]],Ref_products[],2,FALSE)</f>
        <v>Soft wheat</v>
      </c>
      <c r="C622" s="9" t="str">
        <f>VLOOKUP(Data[[#This Row],[MS]],Ref_MS[],2,FALSE)</f>
        <v>Netherlands</v>
      </c>
      <c r="D622" s="10" t="s">
        <v>33</v>
      </c>
      <c r="E622" s="10" t="s">
        <v>109</v>
      </c>
      <c r="F622" s="10" t="s">
        <v>23</v>
      </c>
      <c r="G622" s="11">
        <f t="shared" si="562"/>
        <v>8.7859452268181943</v>
      </c>
      <c r="H622" s="11">
        <f t="shared" si="569"/>
        <v>8.7703389830508485</v>
      </c>
      <c r="I622" s="11">
        <f t="shared" ref="I622:AD622" si="590">IFERROR(I322/I22,"")</f>
        <v>8.0674342105263168</v>
      </c>
      <c r="J622" s="11">
        <f t="shared" si="590"/>
        <v>8.6166912850812416</v>
      </c>
      <c r="K622" s="11">
        <f t="shared" si="590"/>
        <v>8.9611581920903962</v>
      </c>
      <c r="L622" s="11">
        <f t="shared" si="590"/>
        <v>7.7279999999999998</v>
      </c>
      <c r="M622" s="11">
        <f t="shared" si="590"/>
        <v>7.6956209619526197</v>
      </c>
      <c r="N622" s="11">
        <f t="shared" si="590"/>
        <v>8.2821011673151759</v>
      </c>
      <c r="O622" s="11">
        <f t="shared" si="590"/>
        <v>8.3591806876371635</v>
      </c>
      <c r="P622" s="11">
        <f t="shared" si="590"/>
        <v>7.9702333065164925</v>
      </c>
      <c r="Q622" s="11">
        <f t="shared" si="590"/>
        <v>7.8150887573964498</v>
      </c>
      <c r="R622" s="11">
        <f t="shared" si="590"/>
        <v>8.7469040247678027</v>
      </c>
      <c r="S622" s="11">
        <f t="shared" si="590"/>
        <v>8.9140568099053166</v>
      </c>
      <c r="T622" s="11">
        <f t="shared" si="590"/>
        <v>8.6565954310980118</v>
      </c>
      <c r="U622" s="11">
        <f t="shared" si="590"/>
        <v>8.4607142857142854</v>
      </c>
      <c r="V622" s="11">
        <f t="shared" si="590"/>
        <v>7.2073602264685057</v>
      </c>
      <c r="W622" s="11">
        <f t="shared" si="590"/>
        <v>8.7297124600638973</v>
      </c>
      <c r="X622" s="11">
        <f t="shared" si="590"/>
        <v>9.2909211398277005</v>
      </c>
      <c r="Y622" s="11">
        <f t="shared" si="590"/>
        <v>8.913467794404685</v>
      </c>
      <c r="Z622" s="11">
        <f t="shared" si="590"/>
        <v>7.7814569536423841</v>
      </c>
      <c r="AA622" s="11">
        <f t="shared" si="590"/>
        <v>8.5657894736842106</v>
      </c>
      <c r="AB622" s="11">
        <f t="shared" si="590"/>
        <v>8.7254901960784306</v>
      </c>
      <c r="AC622" s="11">
        <f t="shared" si="590"/>
        <v>9.183098591549296</v>
      </c>
      <c r="AD622" s="11">
        <f t="shared" si="590"/>
        <v>9.0389555695935986</v>
      </c>
      <c r="AE622" s="11">
        <f t="shared" ref="AE622:AJ629" si="591">IFERROR(AE322/AE22,"")</f>
        <v>7.9830362051362602</v>
      </c>
      <c r="AF622" s="11">
        <f t="shared" si="591"/>
        <v>9.0937715665976544</v>
      </c>
      <c r="AG622" s="11">
        <f t="shared" si="591"/>
        <v>8.6439190399426824</v>
      </c>
      <c r="AH622" s="11">
        <f t="shared" si="591"/>
        <v>9.4384902530070516</v>
      </c>
      <c r="AI622" s="7">
        <f t="shared" si="591"/>
        <v>8.6201450739142427</v>
      </c>
      <c r="AJ622" s="7">
        <f t="shared" si="591"/>
        <v>8.1986289776574139</v>
      </c>
    </row>
    <row r="623" spans="1:36">
      <c r="A623" s="9" t="s">
        <v>71</v>
      </c>
      <c r="B623" s="9" t="str">
        <f>VLOOKUP(Data[[#This Row],[or_product]],Ref_products[],2,FALSE)</f>
        <v>Soft wheat</v>
      </c>
      <c r="C623" s="9" t="str">
        <f>VLOOKUP(Data[[#This Row],[MS]],Ref_MS[],2,FALSE)</f>
        <v>Austria</v>
      </c>
      <c r="D623" s="10" t="s">
        <v>33</v>
      </c>
      <c r="E623" s="10" t="s">
        <v>110</v>
      </c>
      <c r="F623" s="10" t="s">
        <v>24</v>
      </c>
      <c r="G623" s="11">
        <f t="shared" si="562"/>
        <v>5.5950918519612509</v>
      </c>
      <c r="H623" s="11">
        <f t="shared" si="569"/>
        <v>4.2507552870090635</v>
      </c>
      <c r="I623" s="11">
        <f t="shared" ref="I623:AD623" si="592">IFERROR(I323/I23,"")</f>
        <v>5.2506471095772209</v>
      </c>
      <c r="J623" s="11">
        <f t="shared" si="592"/>
        <v>5.1323051948051948</v>
      </c>
      <c r="K623" s="11">
        <f t="shared" si="592"/>
        <v>5.0608365019011412</v>
      </c>
      <c r="L623" s="11">
        <f t="shared" si="592"/>
        <v>5.260202020202021</v>
      </c>
      <c r="M623" s="11">
        <f t="shared" si="592"/>
        <v>5.1501816713766662</v>
      </c>
      <c r="N623" s="11">
        <f t="shared" si="592"/>
        <v>5.4771404821280134</v>
      </c>
      <c r="O623" s="11">
        <f t="shared" si="592"/>
        <v>4.5641855447680681</v>
      </c>
      <c r="P623" s="11">
        <f t="shared" si="592"/>
        <v>5.3035908596300327</v>
      </c>
      <c r="Q623" s="11">
        <f t="shared" si="592"/>
        <v>5.0137581462708187</v>
      </c>
      <c r="R623" s="11">
        <f t="shared" si="592"/>
        <v>4.4167645906776336</v>
      </c>
      <c r="S623" s="11">
        <f t="shared" si="592"/>
        <v>5.9823853211009173</v>
      </c>
      <c r="T623" s="11">
        <f t="shared" si="592"/>
        <v>5.0837294332723948</v>
      </c>
      <c r="U623" s="11">
        <f t="shared" si="592"/>
        <v>4.9114253814663194</v>
      </c>
      <c r="V623" s="11">
        <f t="shared" si="592"/>
        <v>4.8490634005763678</v>
      </c>
      <c r="W623" s="11">
        <f t="shared" si="592"/>
        <v>5.7310864108999651</v>
      </c>
      <c r="X623" s="11">
        <f t="shared" si="592"/>
        <v>4.985284052019165</v>
      </c>
      <c r="Y623" s="11">
        <f t="shared" si="592"/>
        <v>5.0431750481864368</v>
      </c>
      <c r="Z623" s="11">
        <f t="shared" si="592"/>
        <v>5.8952321638640921</v>
      </c>
      <c r="AA623" s="11">
        <f t="shared" si="592"/>
        <v>4.1908617698091382</v>
      </c>
      <c r="AB623" s="11">
        <f t="shared" si="592"/>
        <v>5.3855899487611429</v>
      </c>
      <c r="AC623" s="11">
        <f t="shared" si="592"/>
        <v>5.9776332541894632</v>
      </c>
      <c r="AD623" s="11">
        <f t="shared" si="592"/>
        <v>5.7672337877346864</v>
      </c>
      <c r="AE623" s="11">
        <f t="shared" si="591"/>
        <v>6.2919765033445385</v>
      </c>
      <c r="AF623" s="11">
        <f t="shared" si="591"/>
        <v>4.9242319326506072</v>
      </c>
      <c r="AG623" s="11">
        <f t="shared" si="591"/>
        <v>4.7125812254488055</v>
      </c>
      <c r="AH623" s="11">
        <f t="shared" si="591"/>
        <v>5.830530499923559</v>
      </c>
      <c r="AI623" s="7">
        <f t="shared" si="591"/>
        <v>6.0305131233095883</v>
      </c>
      <c r="AJ623" s="7">
        <f t="shared" si="591"/>
        <v>5.5716370339080692</v>
      </c>
    </row>
    <row r="624" spans="1:36">
      <c r="A624" s="9" t="s">
        <v>71</v>
      </c>
      <c r="B624" s="9" t="str">
        <f>VLOOKUP(Data[[#This Row],[or_product]],Ref_products[],2,FALSE)</f>
        <v>Soft wheat</v>
      </c>
      <c r="C624" s="9" t="str">
        <f>VLOOKUP(Data[[#This Row],[MS]],Ref_MS[],2,FALSE)</f>
        <v>Poland</v>
      </c>
      <c r="D624" s="10" t="s">
        <v>33</v>
      </c>
      <c r="E624" s="10" t="s">
        <v>111</v>
      </c>
      <c r="F624" s="10" t="s">
        <v>25</v>
      </c>
      <c r="G624" s="11">
        <f t="shared" si="562"/>
        <v>4.6141605922446525</v>
      </c>
      <c r="H624" s="11">
        <f t="shared" si="569"/>
        <v>3.3278291412652914</v>
      </c>
      <c r="I624" s="11">
        <f t="shared" ref="I624:AD624" si="593">IFERROR(I324/I24,"")</f>
        <v>3.1817615288741172</v>
      </c>
      <c r="J624" s="11">
        <f t="shared" si="593"/>
        <v>3.6014625228519193</v>
      </c>
      <c r="K624" s="11">
        <f t="shared" si="593"/>
        <v>3.4574665376552165</v>
      </c>
      <c r="L624" s="11">
        <f t="shared" si="593"/>
        <v>3.2064107079957735</v>
      </c>
      <c r="M624" s="11">
        <f t="shared" si="593"/>
        <v>3.6242921749705466</v>
      </c>
      <c r="N624" s="11">
        <f t="shared" si="593"/>
        <v>3.5041811846689894</v>
      </c>
      <c r="O624" s="11">
        <f t="shared" si="593"/>
        <v>3.2267845622557019</v>
      </c>
      <c r="P624" s="11">
        <f t="shared" si="593"/>
        <v>3.5336886181956606</v>
      </c>
      <c r="Q624" s="11">
        <f t="shared" si="593"/>
        <v>3.8538646342473699</v>
      </c>
      <c r="R624" s="11">
        <f t="shared" si="593"/>
        <v>3.4047660311958405</v>
      </c>
      <c r="S624" s="11">
        <f t="shared" si="593"/>
        <v>4.2811702081620293</v>
      </c>
      <c r="T624" s="11">
        <f t="shared" si="593"/>
        <v>3.9544655335647625</v>
      </c>
      <c r="U624" s="11">
        <f t="shared" si="593"/>
        <v>3.2447947786919156</v>
      </c>
      <c r="V624" s="11">
        <f t="shared" si="593"/>
        <v>3.9381155303030297</v>
      </c>
      <c r="W624" s="11">
        <f t="shared" si="593"/>
        <v>4.0715100965759436</v>
      </c>
      <c r="X624" s="11">
        <f t="shared" si="593"/>
        <v>4.1726621771374992</v>
      </c>
      <c r="Y624" s="11">
        <f t="shared" si="593"/>
        <v>4.3932290450618723</v>
      </c>
      <c r="Z624" s="11">
        <f t="shared" si="593"/>
        <v>4.1347677867800066</v>
      </c>
      <c r="AA624" s="11">
        <f t="shared" si="593"/>
        <v>4.1438474870017332</v>
      </c>
      <c r="AB624" s="11">
        <f t="shared" si="593"/>
        <v>4.4366902100191776</v>
      </c>
      <c r="AC624" s="11">
        <f t="shared" si="593"/>
        <v>4.972109390365917</v>
      </c>
      <c r="AD624" s="11">
        <f t="shared" si="593"/>
        <v>4.5743268628678768</v>
      </c>
      <c r="AE624" s="11">
        <f t="shared" si="591"/>
        <v>4.5801362040522822</v>
      </c>
      <c r="AF624" s="11">
        <f t="shared" si="591"/>
        <v>4.8772707318602757</v>
      </c>
      <c r="AG624" s="11">
        <f t="shared" si="591"/>
        <v>4.0626336757362767</v>
      </c>
      <c r="AH624" s="11">
        <f t="shared" si="591"/>
        <v>4.3850748408213978</v>
      </c>
      <c r="AI624" s="7">
        <f t="shared" si="591"/>
        <v>5.3380763574922785</v>
      </c>
      <c r="AJ624" s="7">
        <f t="shared" si="591"/>
        <v>5.0696166524438198</v>
      </c>
    </row>
    <row r="625" spans="1:36">
      <c r="A625" s="9" t="s">
        <v>71</v>
      </c>
      <c r="B625" s="9" t="str">
        <f>VLOOKUP(Data[[#This Row],[or_product]],Ref_products[],2,FALSE)</f>
        <v>Soft wheat</v>
      </c>
      <c r="C625" s="9" t="str">
        <f>VLOOKUP(Data[[#This Row],[MS]],Ref_MS[],2,FALSE)</f>
        <v>Portugal</v>
      </c>
      <c r="D625" s="10" t="s">
        <v>33</v>
      </c>
      <c r="E625" s="10" t="s">
        <v>112</v>
      </c>
      <c r="F625" s="10" t="s">
        <v>1</v>
      </c>
      <c r="G625" s="11">
        <f t="shared" si="562"/>
        <v>2.4525409530550148</v>
      </c>
      <c r="H625" s="11">
        <f t="shared" si="569"/>
        <v>1.6932773109243697</v>
      </c>
      <c r="I625" s="11">
        <f t="shared" ref="I625:AD625" si="594">IFERROR(I325/I25,"")</f>
        <v>1.9534883720930232</v>
      </c>
      <c r="J625" s="11">
        <f t="shared" si="594"/>
        <v>1.4</v>
      </c>
      <c r="K625" s="11">
        <f t="shared" si="594"/>
        <v>1.7238095238095239</v>
      </c>
      <c r="L625" s="11">
        <f t="shared" si="594"/>
        <v>1.1995967741935485</v>
      </c>
      <c r="M625" s="11">
        <f t="shared" si="594"/>
        <v>1.0098441345365052</v>
      </c>
      <c r="N625" s="11">
        <f t="shared" si="594"/>
        <v>1.6301369863013699</v>
      </c>
      <c r="O625" s="11">
        <f t="shared" si="594"/>
        <v>2.0853839990843537</v>
      </c>
      <c r="P625" s="11">
        <f t="shared" si="594"/>
        <v>1.0192192192192191</v>
      </c>
      <c r="Q625" s="11">
        <f t="shared" si="594"/>
        <v>2.0259617654000475</v>
      </c>
      <c r="R625" s="11">
        <f t="shared" si="594"/>
        <v>1.1994027869940278</v>
      </c>
      <c r="S625" s="11">
        <f t="shared" si="594"/>
        <v>1.6470754450409719</v>
      </c>
      <c r="T625" s="11">
        <f t="shared" si="594"/>
        <v>0.6662245067153042</v>
      </c>
      <c r="U625" s="11">
        <f t="shared" si="594"/>
        <v>2.3873767258382643</v>
      </c>
      <c r="V625" s="11">
        <f t="shared" si="594"/>
        <v>1.8646728971962618</v>
      </c>
      <c r="W625" s="11">
        <f t="shared" si="594"/>
        <v>2.3012189404594472</v>
      </c>
      <c r="X625" s="11">
        <f t="shared" si="594"/>
        <v>1.6747901872175597</v>
      </c>
      <c r="Y625" s="11">
        <f t="shared" si="594"/>
        <v>1.3774943427278337</v>
      </c>
      <c r="Z625" s="11">
        <f t="shared" si="594"/>
        <v>1.1884935654806965</v>
      </c>
      <c r="AA625" s="11">
        <f t="shared" si="594"/>
        <v>1.0712607674236492</v>
      </c>
      <c r="AB625" s="11">
        <f t="shared" si="594"/>
        <v>1.7600472813238772</v>
      </c>
      <c r="AC625" s="11">
        <f t="shared" si="594"/>
        <v>2.0558562459406797</v>
      </c>
      <c r="AD625" s="11">
        <f t="shared" si="594"/>
        <v>2.0121555915721228</v>
      </c>
      <c r="AE625" s="11">
        <f t="shared" si="591"/>
        <v>2.3067740972843929</v>
      </c>
      <c r="AF625" s="11">
        <f t="shared" si="591"/>
        <v>2.0192848533547609</v>
      </c>
      <c r="AG625" s="11">
        <f t="shared" si="591"/>
        <v>2.4735461303017052</v>
      </c>
      <c r="AH625" s="11">
        <f t="shared" si="591"/>
        <v>2.5773026315789473</v>
      </c>
      <c r="AI625" s="7">
        <f t="shared" si="591"/>
        <v>2.6549773755656108</v>
      </c>
      <c r="AJ625" s="7">
        <f t="shared" si="591"/>
        <v>2.6470122675108825</v>
      </c>
    </row>
    <row r="626" spans="1:36">
      <c r="A626" s="9" t="s">
        <v>71</v>
      </c>
      <c r="B626" s="9" t="str">
        <f>VLOOKUP(Data[[#This Row],[or_product]],Ref_products[],2,FALSE)</f>
        <v>Soft wheat</v>
      </c>
      <c r="C626" s="9" t="str">
        <f>VLOOKUP(Data[[#This Row],[MS]],Ref_MS[],2,FALSE)</f>
        <v>Romania</v>
      </c>
      <c r="D626" s="10" t="s">
        <v>33</v>
      </c>
      <c r="E626" s="10" t="s">
        <v>113</v>
      </c>
      <c r="F626" s="10" t="s">
        <v>26</v>
      </c>
      <c r="G626" s="11">
        <f t="shared" si="562"/>
        <v>4.4985041330668762</v>
      </c>
      <c r="H626" s="11">
        <f t="shared" si="569"/>
        <v>2.3291111500701267</v>
      </c>
      <c r="I626" s="11">
        <f t="shared" ref="I626:AD626" si="595">IFERROR(I326/I26,"")</f>
        <v>2.5434458170964267</v>
      </c>
      <c r="J626" s="11">
        <f t="shared" si="595"/>
        <v>3.0903740728797162</v>
      </c>
      <c r="K626" s="11">
        <f t="shared" si="595"/>
        <v>1.7644945838244375</v>
      </c>
      <c r="L626" s="11">
        <f t="shared" si="595"/>
        <v>2.9723665073758569</v>
      </c>
      <c r="M626" s="11">
        <f t="shared" si="595"/>
        <v>2.5671212496900573</v>
      </c>
      <c r="N626" s="11">
        <f t="shared" si="595"/>
        <v>2.783047607669793</v>
      </c>
      <c r="O626" s="11">
        <f t="shared" si="595"/>
        <v>2.2863254037876048</v>
      </c>
      <c r="P626" s="11">
        <f t="shared" si="595"/>
        <v>3.0376649981716022</v>
      </c>
      <c r="Q626" s="11">
        <f t="shared" si="595"/>
        <v>1.9231238586688868</v>
      </c>
      <c r="R626" s="11">
        <f t="shared" si="595"/>
        <v>1.4287947033617272</v>
      </c>
      <c r="S626" s="11">
        <f t="shared" si="595"/>
        <v>3.4024241789599072</v>
      </c>
      <c r="T626" s="11">
        <f t="shared" si="595"/>
        <v>2.9650168060089066</v>
      </c>
      <c r="U626" s="11">
        <f t="shared" si="595"/>
        <v>2.746502008451924</v>
      </c>
      <c r="V626" s="11">
        <f t="shared" si="595"/>
        <v>1.5421964556294883</v>
      </c>
      <c r="W626" s="11">
        <f t="shared" si="595"/>
        <v>3.4032040064307765</v>
      </c>
      <c r="X626" s="11">
        <f t="shared" si="595"/>
        <v>2.4230196065607466</v>
      </c>
      <c r="Y626" s="11">
        <f t="shared" si="595"/>
        <v>2.6901827078720668</v>
      </c>
      <c r="Z626" s="11">
        <f t="shared" si="595"/>
        <v>3.6641198972368243</v>
      </c>
      <c r="AA626" s="11">
        <f t="shared" si="595"/>
        <v>2.6528033388645849</v>
      </c>
      <c r="AB626" s="11">
        <f t="shared" si="595"/>
        <v>3.4688199491365599</v>
      </c>
      <c r="AC626" s="11">
        <f t="shared" si="595"/>
        <v>3.5873895746103401</v>
      </c>
      <c r="AD626" s="11">
        <f t="shared" si="595"/>
        <v>3.7809841146105652</v>
      </c>
      <c r="AE626" s="11">
        <f t="shared" si="591"/>
        <v>3.9453890956535611</v>
      </c>
      <c r="AF626" s="11">
        <f t="shared" si="591"/>
        <v>4.8895236142237062</v>
      </c>
      <c r="AG626" s="11">
        <f t="shared" si="591"/>
        <v>4.7964056251539908</v>
      </c>
      <c r="AH626" s="11">
        <f t="shared" si="591"/>
        <v>4.753717678393075</v>
      </c>
      <c r="AI626" s="7">
        <f t="shared" si="591"/>
        <v>2.9611841469733293</v>
      </c>
      <c r="AJ626" s="7">
        <f t="shared" si="591"/>
        <v>5.2963600487006177</v>
      </c>
    </row>
    <row r="627" spans="1:36">
      <c r="A627" s="9" t="s">
        <v>71</v>
      </c>
      <c r="B627" s="9" t="str">
        <f>VLOOKUP(Data[[#This Row],[or_product]],Ref_products[],2,FALSE)</f>
        <v>Soft wheat</v>
      </c>
      <c r="C627" s="9" t="str">
        <f>VLOOKUP(Data[[#This Row],[MS]],Ref_MS[],2,FALSE)</f>
        <v>Slovenia</v>
      </c>
      <c r="D627" s="10" t="s">
        <v>33</v>
      </c>
      <c r="E627" s="10" t="s">
        <v>114</v>
      </c>
      <c r="F627" s="10" t="s">
        <v>27</v>
      </c>
      <c r="G627" s="11">
        <f t="shared" si="562"/>
        <v>5.1492437262089537</v>
      </c>
      <c r="H627" s="11">
        <f t="shared" si="569"/>
        <v>3.8413978494623655</v>
      </c>
      <c r="I627" s="11">
        <f t="shared" ref="I627:AD627" si="596">IFERROR(I327/I27,"")</f>
        <v>4.325905292479109</v>
      </c>
      <c r="J627" s="11">
        <f t="shared" si="596"/>
        <v>4.2282608695652177</v>
      </c>
      <c r="K627" s="11">
        <f t="shared" si="596"/>
        <v>3.8948863636363633</v>
      </c>
      <c r="L627" s="11">
        <f t="shared" si="596"/>
        <v>4.158682634730539</v>
      </c>
      <c r="M627" s="11">
        <f t="shared" si="596"/>
        <v>4.831428571428571</v>
      </c>
      <c r="N627" s="11">
        <f t="shared" si="596"/>
        <v>3.712025316455696</v>
      </c>
      <c r="O627" s="11">
        <f t="shared" si="596"/>
        <v>4.2488238369053848</v>
      </c>
      <c r="P627" s="11">
        <f t="shared" si="596"/>
        <v>4.6029486527707171</v>
      </c>
      <c r="Q627" s="11">
        <f t="shared" si="596"/>
        <v>4.8942065491183886</v>
      </c>
      <c r="R627" s="11">
        <f t="shared" si="596"/>
        <v>3.4537791514470353</v>
      </c>
      <c r="S627" s="11">
        <f t="shared" si="596"/>
        <v>4.533189255943193</v>
      </c>
      <c r="T627" s="11">
        <f t="shared" si="596"/>
        <v>4.7002661343978707</v>
      </c>
      <c r="U627" s="11">
        <f t="shared" si="596"/>
        <v>4.1910847880299249</v>
      </c>
      <c r="V627" s="11">
        <f t="shared" si="596"/>
        <v>4.1616729088639204</v>
      </c>
      <c r="W627" s="11">
        <f t="shared" si="596"/>
        <v>4.5269697825473036</v>
      </c>
      <c r="X627" s="11">
        <f t="shared" si="596"/>
        <v>3.9646684042861282</v>
      </c>
      <c r="Y627" s="11">
        <f t="shared" si="596"/>
        <v>4.8037558685446005</v>
      </c>
      <c r="Z627" s="11">
        <f t="shared" si="596"/>
        <v>5.1762723289518036</v>
      </c>
      <c r="AA627" s="11">
        <f t="shared" si="596"/>
        <v>5.4371205550737196</v>
      </c>
      <c r="AB627" s="11">
        <f t="shared" si="596"/>
        <v>4.3526448362720407</v>
      </c>
      <c r="AC627" s="11">
        <f t="shared" si="596"/>
        <v>5.2306763285024163</v>
      </c>
      <c r="AD627" s="11">
        <f t="shared" si="596"/>
        <v>5.1109664822648879</v>
      </c>
      <c r="AE627" s="11">
        <f t="shared" si="591"/>
        <v>5.1865861411315954</v>
      </c>
      <c r="AF627" s="11">
        <f t="shared" si="591"/>
        <v>5.0306923625981446</v>
      </c>
      <c r="AG627" s="11">
        <f t="shared" si="591"/>
        <v>4.3817397555715312</v>
      </c>
      <c r="AH627" s="11">
        <f t="shared" si="591"/>
        <v>5.2304526748971192</v>
      </c>
      <c r="AI627" s="7">
        <f t="shared" si="591"/>
        <v>5.7965542521994129</v>
      </c>
      <c r="AJ627" s="7">
        <f t="shared" si="591"/>
        <v>5.7652108995893991</v>
      </c>
    </row>
    <row r="628" spans="1:36">
      <c r="A628" s="9" t="s">
        <v>71</v>
      </c>
      <c r="B628" s="9" t="str">
        <f>VLOOKUP(Data[[#This Row],[or_product]],Ref_products[],2,FALSE)</f>
        <v>Soft wheat</v>
      </c>
      <c r="C628" s="9" t="str">
        <f>VLOOKUP(Data[[#This Row],[MS]],Ref_MS[],2,FALSE)</f>
        <v>Slovakia</v>
      </c>
      <c r="D628" s="10" t="s">
        <v>33</v>
      </c>
      <c r="E628" s="10" t="s">
        <v>115</v>
      </c>
      <c r="F628" s="10" t="s">
        <v>28</v>
      </c>
      <c r="G628" s="11">
        <f t="shared" si="562"/>
        <v>5.0555526240470359</v>
      </c>
      <c r="H628" s="11">
        <f t="shared" si="569"/>
        <v>3.8472187264032218</v>
      </c>
      <c r="I628" s="11">
        <f t="shared" ref="I628:AD628" si="597">IFERROR(I328/I28,"")</f>
        <v>4.8520361990950223</v>
      </c>
      <c r="J628" s="11">
        <f t="shared" si="597"/>
        <v>4.4376001831921235</v>
      </c>
      <c r="K628" s="11">
        <f t="shared" si="597"/>
        <v>4.1299421407907424</v>
      </c>
      <c r="L628" s="11">
        <f t="shared" si="597"/>
        <v>4.5721212121212123</v>
      </c>
      <c r="M628" s="11">
        <f t="shared" si="597"/>
        <v>4.1403263403263404</v>
      </c>
      <c r="N628" s="11">
        <f t="shared" si="597"/>
        <v>3.5701247337998177</v>
      </c>
      <c r="O628" s="11">
        <f t="shared" si="597"/>
        <v>3.0912254536415609</v>
      </c>
      <c r="P628" s="11">
        <f t="shared" si="597"/>
        <v>4.0367999999999995</v>
      </c>
      <c r="Q628" s="11">
        <f t="shared" si="597"/>
        <v>3.8275006205013651</v>
      </c>
      <c r="R628" s="11">
        <f t="shared" si="597"/>
        <v>3.0247198417930128</v>
      </c>
      <c r="S628" s="11">
        <f t="shared" si="597"/>
        <v>4.7814569536423841</v>
      </c>
      <c r="T628" s="11">
        <f t="shared" si="597"/>
        <v>4.2786619908281631</v>
      </c>
      <c r="U628" s="11">
        <f t="shared" si="597"/>
        <v>3.820069204152249</v>
      </c>
      <c r="V628" s="11">
        <f t="shared" si="597"/>
        <v>3.8247480403135499</v>
      </c>
      <c r="W628" s="11">
        <f t="shared" si="597"/>
        <v>4.8647764449291166</v>
      </c>
      <c r="X628" s="11">
        <f t="shared" si="597"/>
        <v>4.0292538915727318</v>
      </c>
      <c r="Y628" s="11">
        <f t="shared" si="597"/>
        <v>3.4569083447332427</v>
      </c>
      <c r="Z628" s="11">
        <f t="shared" si="597"/>
        <v>4.4964397607519224</v>
      </c>
      <c r="AA628" s="11">
        <f t="shared" si="597"/>
        <v>3.3008287219677515</v>
      </c>
      <c r="AB628" s="11">
        <f t="shared" si="597"/>
        <v>4.5783584177250605</v>
      </c>
      <c r="AC628" s="11">
        <f t="shared" si="597"/>
        <v>5.4675651538523988</v>
      </c>
      <c r="AD628" s="11">
        <f t="shared" si="597"/>
        <v>5.5237774598097804</v>
      </c>
      <c r="AE628" s="11">
        <f t="shared" si="591"/>
        <v>5.8627340974058937</v>
      </c>
      <c r="AF628" s="11">
        <f t="shared" si="591"/>
        <v>4.7951497946363855</v>
      </c>
      <c r="AG628" s="11">
        <f t="shared" si="591"/>
        <v>4.7891508637668112</v>
      </c>
      <c r="AH628" s="11">
        <f t="shared" si="591"/>
        <v>4.8218110734836594</v>
      </c>
      <c r="AI628" s="7">
        <f t="shared" si="591"/>
        <v>5.549697004021068</v>
      </c>
      <c r="AJ628" s="7">
        <f t="shared" si="591"/>
        <v>5.5850994669093748</v>
      </c>
    </row>
    <row r="629" spans="1:36">
      <c r="A629" s="9" t="s">
        <v>71</v>
      </c>
      <c r="B629" s="9" t="str">
        <f>VLOOKUP(Data[[#This Row],[or_product]],Ref_products[],2,FALSE)</f>
        <v>Soft wheat</v>
      </c>
      <c r="C629" s="9" t="str">
        <f>VLOOKUP(Data[[#This Row],[MS]],Ref_MS[],2,FALSE)</f>
        <v>Finland</v>
      </c>
      <c r="D629" s="10" t="s">
        <v>33</v>
      </c>
      <c r="E629" s="10" t="s">
        <v>116</v>
      </c>
      <c r="F629" s="10" t="s">
        <v>29</v>
      </c>
      <c r="G629" s="11">
        <f t="shared" si="562"/>
        <v>3.788464608246553</v>
      </c>
      <c r="H629" s="11">
        <f t="shared" si="569"/>
        <v>3.6212121212121211</v>
      </c>
      <c r="I629" s="11">
        <f t="shared" ref="I629:AD629" si="598">IFERROR(I329/I29,"")</f>
        <v>3.7952755905511806</v>
      </c>
      <c r="J629" s="11">
        <f t="shared" si="598"/>
        <v>3.7686196623634558</v>
      </c>
      <c r="K629" s="11">
        <f t="shared" si="598"/>
        <v>4.0826666666666664</v>
      </c>
      <c r="L629" s="11">
        <f t="shared" si="598"/>
        <v>3.7187500000000004</v>
      </c>
      <c r="M629" s="11">
        <f t="shared" si="598"/>
        <v>2.8928571428571428</v>
      </c>
      <c r="N629" s="11">
        <f t="shared" si="598"/>
        <v>2.1588785046728969</v>
      </c>
      <c r="O629" s="11">
        <f t="shared" si="598"/>
        <v>3.60066889632107</v>
      </c>
      <c r="P629" s="11">
        <f t="shared" si="598"/>
        <v>3.3810511756569848</v>
      </c>
      <c r="Q629" s="11">
        <f t="shared" si="598"/>
        <v>3.2663605051664755</v>
      </c>
      <c r="R629" s="11">
        <f t="shared" si="598"/>
        <v>3.5438413361169103</v>
      </c>
      <c r="S629" s="11">
        <f t="shared" si="598"/>
        <v>3.321868365180467</v>
      </c>
      <c r="T629" s="11">
        <f t="shared" si="598"/>
        <v>3.7247791724779176</v>
      </c>
      <c r="U629" s="11">
        <f t="shared" si="598"/>
        <v>3.5556133056133055</v>
      </c>
      <c r="V629" s="11">
        <f t="shared" si="598"/>
        <v>3.907797940166748</v>
      </c>
      <c r="W629" s="11">
        <f t="shared" si="598"/>
        <v>3.5860655737704921</v>
      </c>
      <c r="X629" s="11">
        <f t="shared" si="598"/>
        <v>4.0632157581310118</v>
      </c>
      <c r="Y629" s="11">
        <f t="shared" si="598"/>
        <v>3.4299242424242427</v>
      </c>
      <c r="Z629" s="11">
        <f t="shared" si="598"/>
        <v>3.846882399368587</v>
      </c>
      <c r="AA629" s="11">
        <f t="shared" si="598"/>
        <v>3.9027716673999118</v>
      </c>
      <c r="AB629" s="11">
        <f t="shared" si="598"/>
        <v>3.8215384615384616</v>
      </c>
      <c r="AC629" s="11">
        <f t="shared" si="598"/>
        <v>4.0695587135377718</v>
      </c>
      <c r="AD629" s="11">
        <f t="shared" si="598"/>
        <v>4.1029776674937963</v>
      </c>
      <c r="AE629" s="11">
        <f t="shared" si="591"/>
        <v>3.8303114830311484</v>
      </c>
      <c r="AF629" s="11">
        <f t="shared" si="591"/>
        <v>4.1276376737004625</v>
      </c>
      <c r="AG629" s="11">
        <f t="shared" si="591"/>
        <v>2.7823397075365577</v>
      </c>
      <c r="AH629" s="11">
        <f t="shared" si="591"/>
        <v>4.5627530364372468</v>
      </c>
      <c r="AI629" s="7">
        <f t="shared" si="591"/>
        <v>3.4074446680080479</v>
      </c>
      <c r="AJ629" s="7">
        <f t="shared" si="591"/>
        <v>3.1906779661016951</v>
      </c>
    </row>
    <row r="630" spans="1:36">
      <c r="A630" s="9" t="s">
        <v>71</v>
      </c>
      <c r="B630" s="9" t="str">
        <f>VLOOKUP(Data[[#This Row],[or_product]],Ref_products[],2,FALSE)</f>
        <v>Soft wheat</v>
      </c>
      <c r="C630" s="9" t="str">
        <f>VLOOKUP(Data[[#This Row],[MS]],Ref_MS[],2,FALSE)</f>
        <v>Sweden</v>
      </c>
      <c r="D630" s="10" t="s">
        <v>33</v>
      </c>
      <c r="E630" s="10" t="s">
        <v>117</v>
      </c>
      <c r="F630" s="10" t="s">
        <v>30</v>
      </c>
      <c r="G630" s="11">
        <f t="shared" si="562"/>
        <v>6.8243965019845279</v>
      </c>
      <c r="H630" s="11">
        <f t="shared" si="569"/>
        <v>5.7444078947368418</v>
      </c>
      <c r="I630" s="11">
        <f t="shared" ref="I630:AD630" si="599">IFERROR(I330/I30,"")</f>
        <v>5.341143764892772</v>
      </c>
      <c r="J630" s="11">
        <f t="shared" si="599"/>
        <v>5.9441469013006891</v>
      </c>
      <c r="K630" s="11">
        <f t="shared" si="599"/>
        <v>6.0666467423789596</v>
      </c>
      <c r="L630" s="11">
        <f t="shared" si="599"/>
        <v>5.9738524113887275</v>
      </c>
      <c r="M630" s="11">
        <f t="shared" si="599"/>
        <v>5.6499999999999995</v>
      </c>
      <c r="N630" s="11">
        <f t="shared" si="599"/>
        <v>6.0236020334059557</v>
      </c>
      <c r="O630" s="11">
        <f t="shared" si="599"/>
        <v>5.9818045862412763</v>
      </c>
      <c r="P630" s="11">
        <f t="shared" si="599"/>
        <v>5.8825890617160059</v>
      </c>
      <c r="Q630" s="11">
        <f t="shared" si="599"/>
        <v>6.2300206428782063</v>
      </c>
      <c r="R630" s="11">
        <f t="shared" si="599"/>
        <v>5.5540145985401459</v>
      </c>
      <c r="S630" s="11">
        <f t="shared" si="599"/>
        <v>5.9843711237906225</v>
      </c>
      <c r="T630" s="11">
        <f t="shared" si="599"/>
        <v>6.34510025416549</v>
      </c>
      <c r="U630" s="11">
        <f t="shared" si="599"/>
        <v>5.4619655746807334</v>
      </c>
      <c r="V630" s="11">
        <f t="shared" si="599"/>
        <v>6.2571428571428562</v>
      </c>
      <c r="W630" s="11">
        <f t="shared" si="599"/>
        <v>6.1087378640776695</v>
      </c>
      <c r="X630" s="11">
        <f t="shared" si="599"/>
        <v>6.0906417112299467</v>
      </c>
      <c r="Y630" s="11">
        <f t="shared" si="599"/>
        <v>5.396217863168232</v>
      </c>
      <c r="Z630" s="11">
        <f t="shared" si="599"/>
        <v>5.3647665397773814</v>
      </c>
      <c r="AA630" s="11">
        <f t="shared" si="599"/>
        <v>6.2486011409231113</v>
      </c>
      <c r="AB630" s="11">
        <f t="shared" si="599"/>
        <v>5.7792348374725515</v>
      </c>
      <c r="AC630" s="11">
        <f t="shared" si="599"/>
        <v>6.8060333421540093</v>
      </c>
      <c r="AD630" s="11">
        <f t="shared" si="599"/>
        <v>7.213200743088187</v>
      </c>
      <c r="AE630" s="11">
        <f t="shared" ref="AE630:AJ630" si="600">IFERROR(AE330/AE30,"")</f>
        <v>6.3266169431147725</v>
      </c>
      <c r="AF630" s="11">
        <f t="shared" si="600"/>
        <v>6.9904846673872036</v>
      </c>
      <c r="AG630" s="11">
        <f t="shared" si="600"/>
        <v>4.3497986577181207</v>
      </c>
      <c r="AH630" s="11">
        <f t="shared" si="600"/>
        <v>7.4054825448891348</v>
      </c>
      <c r="AI630" s="7">
        <f t="shared" si="600"/>
        <v>7.1560878954516109</v>
      </c>
      <c r="AJ630" s="7">
        <f t="shared" si="600"/>
        <v>6.3121647849406273</v>
      </c>
    </row>
    <row r="631" spans="1:36">
      <c r="A631" s="9" t="s">
        <v>71</v>
      </c>
      <c r="B631" s="9" t="str">
        <f>VLOOKUP(Data[[#This Row],[or_product]],Ref_products[],2,FALSE)</f>
        <v>Soft wheat</v>
      </c>
      <c r="C631" s="9" t="str">
        <f>VLOOKUP(Data[[#This Row],[MS]],Ref_MS[],2,FALSE)</f>
        <v>United Kingdom</v>
      </c>
      <c r="D631" s="10" t="s">
        <v>33</v>
      </c>
      <c r="E631" s="10" t="s">
        <v>118</v>
      </c>
      <c r="F631" s="10" t="s">
        <v>31</v>
      </c>
      <c r="G631" s="11">
        <f t="shared" si="562"/>
        <v>7.9750752801873661</v>
      </c>
      <c r="H631" s="11">
        <f t="shared" si="569"/>
        <v>7.3307543520309482</v>
      </c>
      <c r="I631" s="11">
        <f t="shared" ref="I631:AD631" si="601">IFERROR(I331/I31,"")</f>
        <v>7.3535911602209945</v>
      </c>
      <c r="J631" s="11">
        <f t="shared" si="601"/>
        <v>7.7013350559862195</v>
      </c>
      <c r="K631" s="11">
        <f t="shared" si="601"/>
        <v>8.1503797468354424</v>
      </c>
      <c r="L631" s="11">
        <f t="shared" si="601"/>
        <v>7.3769041769041772</v>
      </c>
      <c r="M631" s="11">
        <f t="shared" si="601"/>
        <v>7.5425636007827785</v>
      </c>
      <c r="N631" s="11">
        <f t="shared" si="601"/>
        <v>8.0498374864572053</v>
      </c>
      <c r="O631" s="11">
        <f t="shared" si="601"/>
        <v>8.0028763183125591</v>
      </c>
      <c r="P631" s="11">
        <f t="shared" si="601"/>
        <v>7.0788990825688076</v>
      </c>
      <c r="Q631" s="11">
        <f t="shared" si="601"/>
        <v>7.9935367503381922</v>
      </c>
      <c r="R631" s="11">
        <f t="shared" si="601"/>
        <v>7.7966009369212337</v>
      </c>
      <c r="S631" s="11">
        <f t="shared" si="601"/>
        <v>7.7703286762488695</v>
      </c>
      <c r="T631" s="11">
        <f t="shared" si="601"/>
        <v>7.9611182519280206</v>
      </c>
      <c r="U631" s="11">
        <f t="shared" si="601"/>
        <v>8.0251620282119713</v>
      </c>
      <c r="V631" s="11">
        <f t="shared" si="601"/>
        <v>7.1767276700355094</v>
      </c>
      <c r="W631" s="11">
        <f t="shared" si="601"/>
        <v>8.2814152485337953</v>
      </c>
      <c r="X631" s="11">
        <f t="shared" si="601"/>
        <v>7.9301408450704223</v>
      </c>
      <c r="Y631" s="11">
        <f t="shared" si="601"/>
        <v>7.6730273336771528</v>
      </c>
      <c r="Z631" s="11">
        <f t="shared" si="601"/>
        <v>7.7486033519553077</v>
      </c>
      <c r="AA631" s="11">
        <f t="shared" si="601"/>
        <v>6.6571285140562253</v>
      </c>
      <c r="AB631" s="11">
        <f t="shared" si="601"/>
        <v>7.3814241486068113</v>
      </c>
      <c r="AC631" s="11">
        <f t="shared" si="601"/>
        <v>8.5774793388429753</v>
      </c>
      <c r="AD631" s="11">
        <f t="shared" si="601"/>
        <v>8.9759825327510914</v>
      </c>
      <c r="AE631" s="11">
        <f t="shared" ref="AE631:AJ632" si="602">IFERROR(AE331/AE31,"")</f>
        <v>7.8897421832144818</v>
      </c>
      <c r="AF631" s="11">
        <f t="shared" si="602"/>
        <v>8.2795758928571423</v>
      </c>
      <c r="AG631" s="11">
        <f t="shared" si="602"/>
        <v>7.7559077644904733</v>
      </c>
      <c r="AH631" s="11">
        <f t="shared" si="602"/>
        <v>8.935284010177444</v>
      </c>
      <c r="AI631" s="7">
        <f t="shared" si="602"/>
        <v>7.1604728894165195</v>
      </c>
      <c r="AJ631" s="7" t="str">
        <f t="shared" si="602"/>
        <v/>
      </c>
    </row>
    <row r="632" spans="1:36">
      <c r="A632" s="9" t="s">
        <v>71</v>
      </c>
      <c r="B632" s="9" t="str">
        <f>VLOOKUP(Data[[#This Row],[or_product]],Ref_products[],2,FALSE)</f>
        <v>Durum wheat</v>
      </c>
      <c r="C632" s="9" t="str">
        <f>VLOOKUP(Data[[#This Row],[MS]],Ref_MS[],2,FALSE)</f>
        <v>EU-27</v>
      </c>
      <c r="D632" s="10" t="s">
        <v>34</v>
      </c>
      <c r="E632" s="10" t="s">
        <v>88</v>
      </c>
      <c r="F632" s="10" t="s">
        <v>89</v>
      </c>
      <c r="G632" s="11">
        <f t="shared" si="562"/>
        <v>3.4948243820950484</v>
      </c>
      <c r="H632" s="11">
        <f t="shared" si="569"/>
        <v>2.4042554302431962</v>
      </c>
      <c r="I632" s="11">
        <f t="shared" ref="I632:AD632" si="603">IFERROR(I332/I32,"")</f>
        <v>2.7003502121718204</v>
      </c>
      <c r="J632" s="11">
        <f t="shared" si="603"/>
        <v>2.2484909070837249</v>
      </c>
      <c r="K632" s="11">
        <f t="shared" si="603"/>
        <v>2.7451869166039349</v>
      </c>
      <c r="L632" s="11">
        <f t="shared" si="603"/>
        <v>2.2748341978145672</v>
      </c>
      <c r="M632" s="11">
        <f t="shared" si="603"/>
        <v>2.9187518588466106</v>
      </c>
      <c r="N632" s="11">
        <f t="shared" si="603"/>
        <v>2.3402571505010084</v>
      </c>
      <c r="O632" s="11">
        <f t="shared" si="603"/>
        <v>2.6064678775206778</v>
      </c>
      <c r="P632" s="11">
        <f t="shared" si="603"/>
        <v>2.2625956783425956</v>
      </c>
      <c r="Q632" s="11">
        <f t="shared" si="603"/>
        <v>2.490456675580929</v>
      </c>
      <c r="R632" s="11">
        <f t="shared" si="603"/>
        <v>2.2456914130192263</v>
      </c>
      <c r="S632" s="11">
        <f t="shared" si="603"/>
        <v>3.016875514335609</v>
      </c>
      <c r="T632" s="11">
        <f t="shared" si="603"/>
        <v>2.4855548734459925</v>
      </c>
      <c r="U632" s="11">
        <f t="shared" si="603"/>
        <v>3.0645362216967493</v>
      </c>
      <c r="V632" s="11">
        <f t="shared" si="603"/>
        <v>2.8887529581031557</v>
      </c>
      <c r="W632" s="11">
        <f t="shared" si="603"/>
        <v>3.2605767547981883</v>
      </c>
      <c r="X632" s="11">
        <f t="shared" si="603"/>
        <v>3.1171641109430976</v>
      </c>
      <c r="Y632" s="11">
        <f t="shared" si="603"/>
        <v>3.2656760084103351</v>
      </c>
      <c r="Z632" s="11">
        <f t="shared" si="603"/>
        <v>3.4264977703611739</v>
      </c>
      <c r="AA632" s="11">
        <f t="shared" si="603"/>
        <v>3.237827333423124</v>
      </c>
      <c r="AB632" s="11">
        <f t="shared" si="603"/>
        <v>3.3427562277432363</v>
      </c>
      <c r="AC632" s="11">
        <f t="shared" si="603"/>
        <v>3.3546351497402647</v>
      </c>
      <c r="AD632" s="11">
        <f t="shared" si="603"/>
        <v>3.443132796177796</v>
      </c>
      <c r="AE632" s="11">
        <f t="shared" si="602"/>
        <v>3.4860542122008069</v>
      </c>
      <c r="AF632" s="11">
        <f t="shared" si="602"/>
        <v>3.4621345488839985</v>
      </c>
      <c r="AG632" s="11">
        <f t="shared" si="602"/>
        <v>3.534156507997936</v>
      </c>
      <c r="AH632" s="11">
        <f t="shared" si="602"/>
        <v>3.4854577159428946</v>
      </c>
      <c r="AI632" s="7">
        <f t="shared" si="602"/>
        <v>3.5129612181414438</v>
      </c>
      <c r="AJ632" s="7">
        <f t="shared" si="602"/>
        <v>3.5411978303792297</v>
      </c>
    </row>
    <row r="633" spans="1:36">
      <c r="A633" s="9" t="s">
        <v>71</v>
      </c>
      <c r="B633" s="9" t="str">
        <f>VLOOKUP(Data[[#This Row],[or_product]],Ref_products[],2,FALSE)</f>
        <v>Durum wheat</v>
      </c>
      <c r="C633" s="9" t="str">
        <f>VLOOKUP(Data[[#This Row],[MS]],Ref_MS[],2,FALSE)</f>
        <v>EU-28</v>
      </c>
      <c r="D633" s="10" t="s">
        <v>34</v>
      </c>
      <c r="E633" s="10" t="s">
        <v>6</v>
      </c>
      <c r="F633" s="10" t="s">
        <v>5</v>
      </c>
      <c r="G633" s="11">
        <f>(SUM(AE633:AI633)-MAX(AE633:AI633)-MIN(AE633:AI633))/3</f>
        <v>3.4948243820950484</v>
      </c>
      <c r="H633" s="11">
        <f t="shared" ref="H633:AI633" si="604">IFERROR(H333/H33,"")</f>
        <v>2.4053192236531578</v>
      </c>
      <c r="I633" s="11">
        <f t="shared" si="604"/>
        <v>2.7014560299900543</v>
      </c>
      <c r="J633" s="11">
        <f t="shared" si="604"/>
        <v>2.2497097605529466</v>
      </c>
      <c r="K633" s="11">
        <f t="shared" si="604"/>
        <v>2.746225730941799</v>
      </c>
      <c r="L633" s="11">
        <f t="shared" si="604"/>
        <v>2.276006370817143</v>
      </c>
      <c r="M633" s="11">
        <f t="shared" si="604"/>
        <v>2.9197155620152695</v>
      </c>
      <c r="N633" s="11">
        <f t="shared" si="604"/>
        <v>2.3412900424770466</v>
      </c>
      <c r="O633" s="11">
        <f t="shared" si="604"/>
        <v>2.6080704501839933</v>
      </c>
      <c r="P633" s="11">
        <f t="shared" si="604"/>
        <v>2.2641657712135892</v>
      </c>
      <c r="Q633" s="11">
        <f t="shared" si="604"/>
        <v>2.4951247085417352</v>
      </c>
      <c r="R633" s="11">
        <f t="shared" si="604"/>
        <v>2.2492823259575419</v>
      </c>
      <c r="S633" s="11">
        <f t="shared" si="604"/>
        <v>3.0196982902437033</v>
      </c>
      <c r="T633" s="11">
        <f t="shared" si="604"/>
        <v>2.4855548734459925</v>
      </c>
      <c r="U633" s="11">
        <f t="shared" si="604"/>
        <v>3.0645362216967493</v>
      </c>
      <c r="V633" s="11">
        <f t="shared" si="604"/>
        <v>2.8887529581031557</v>
      </c>
      <c r="W633" s="11">
        <f t="shared" si="604"/>
        <v>3.2605767547981883</v>
      </c>
      <c r="X633" s="11">
        <f t="shared" si="604"/>
        <v>3.1171641109430976</v>
      </c>
      <c r="Y633" s="11">
        <f t="shared" si="604"/>
        <v>3.2656760084103351</v>
      </c>
      <c r="Z633" s="11">
        <f t="shared" si="604"/>
        <v>3.4264977703611739</v>
      </c>
      <c r="AA633" s="11">
        <f t="shared" si="604"/>
        <v>3.237827333423124</v>
      </c>
      <c r="AB633" s="11">
        <f t="shared" si="604"/>
        <v>3.3427562277432363</v>
      </c>
      <c r="AC633" s="11">
        <f t="shared" si="604"/>
        <v>3.3546351497402647</v>
      </c>
      <c r="AD633" s="11">
        <f t="shared" si="604"/>
        <v>3.443132796177796</v>
      </c>
      <c r="AE633" s="11">
        <f t="shared" si="604"/>
        <v>3.4860542122008069</v>
      </c>
      <c r="AF633" s="11">
        <f t="shared" si="604"/>
        <v>3.4621345488839985</v>
      </c>
      <c r="AG633" s="11">
        <f t="shared" si="604"/>
        <v>3.534156507997936</v>
      </c>
      <c r="AH633" s="11">
        <f t="shared" si="604"/>
        <v>3.4854577159428946</v>
      </c>
      <c r="AI633" s="11">
        <f t="shared" si="604"/>
        <v>3.5129612181414438</v>
      </c>
    </row>
    <row r="634" spans="1:36">
      <c r="A634" s="9" t="s">
        <v>71</v>
      </c>
      <c r="B634" s="9" t="str">
        <f>VLOOKUP(Data[[#This Row],[or_product]],Ref_products[],2,FALSE)</f>
        <v>Durum wheat</v>
      </c>
      <c r="C634" s="9" t="str">
        <f>VLOOKUP(Data[[#This Row],[MS]],Ref_MS[],2,FALSE)</f>
        <v>Belgium</v>
      </c>
      <c r="D634" s="10" t="s">
        <v>34</v>
      </c>
      <c r="E634" s="10" t="s">
        <v>90</v>
      </c>
      <c r="F634" s="10" t="s">
        <v>7</v>
      </c>
      <c r="G634" s="11">
        <f t="shared" si="562"/>
        <v>0</v>
      </c>
      <c r="H634" s="11" t="str">
        <f t="shared" ref="H634:AJ634" si="605">IFERROR(H334/H34,"")</f>
        <v/>
      </c>
      <c r="I634" s="11" t="str">
        <f t="shared" si="605"/>
        <v/>
      </c>
      <c r="J634" s="11" t="str">
        <f t="shared" si="605"/>
        <v/>
      </c>
      <c r="K634" s="11" t="str">
        <f t="shared" si="605"/>
        <v/>
      </c>
      <c r="L634" s="11" t="str">
        <f t="shared" si="605"/>
        <v/>
      </c>
      <c r="M634" s="11" t="str">
        <f t="shared" si="605"/>
        <v/>
      </c>
      <c r="N634" s="11" t="str">
        <f t="shared" si="605"/>
        <v/>
      </c>
      <c r="O634" s="11" t="str">
        <f t="shared" si="605"/>
        <v/>
      </c>
      <c r="P634" s="11" t="str">
        <f t="shared" si="605"/>
        <v/>
      </c>
      <c r="Q634" s="11" t="str">
        <f t="shared" si="605"/>
        <v/>
      </c>
      <c r="R634" s="11" t="str">
        <f t="shared" si="605"/>
        <v/>
      </c>
      <c r="S634" s="11" t="str">
        <f t="shared" si="605"/>
        <v/>
      </c>
      <c r="T634" s="11" t="str">
        <f t="shared" si="605"/>
        <v/>
      </c>
      <c r="U634" s="11" t="str">
        <f t="shared" si="605"/>
        <v/>
      </c>
      <c r="V634" s="11" t="str">
        <f t="shared" si="605"/>
        <v/>
      </c>
      <c r="W634" s="11" t="str">
        <f t="shared" si="605"/>
        <v/>
      </c>
      <c r="X634" s="11" t="str">
        <f t="shared" si="605"/>
        <v/>
      </c>
      <c r="Y634" s="11" t="str">
        <f t="shared" si="605"/>
        <v/>
      </c>
      <c r="Z634" s="11" t="str">
        <f t="shared" si="605"/>
        <v/>
      </c>
      <c r="AA634" s="11" t="str">
        <f t="shared" si="605"/>
        <v/>
      </c>
      <c r="AB634" s="11" t="str">
        <f t="shared" si="605"/>
        <v/>
      </c>
      <c r="AC634" s="11" t="str">
        <f t="shared" si="605"/>
        <v/>
      </c>
      <c r="AD634" s="11" t="str">
        <f t="shared" si="605"/>
        <v/>
      </c>
      <c r="AE634" s="11" t="str">
        <f t="shared" si="605"/>
        <v/>
      </c>
      <c r="AF634" s="11" t="str">
        <f t="shared" si="605"/>
        <v/>
      </c>
      <c r="AG634" s="11" t="str">
        <f t="shared" si="605"/>
        <v/>
      </c>
      <c r="AH634" s="11" t="str">
        <f t="shared" si="605"/>
        <v/>
      </c>
      <c r="AI634" s="7" t="str">
        <f t="shared" si="605"/>
        <v/>
      </c>
      <c r="AJ634" s="7" t="str">
        <f t="shared" si="605"/>
        <v/>
      </c>
    </row>
    <row r="635" spans="1:36">
      <c r="A635" s="9" t="s">
        <v>71</v>
      </c>
      <c r="B635" s="9" t="str">
        <f>VLOOKUP(Data[[#This Row],[or_product]],Ref_products[],2,FALSE)</f>
        <v>Durum wheat</v>
      </c>
      <c r="C635" s="9" t="str">
        <f>VLOOKUP(Data[[#This Row],[MS]],Ref_MS[],2,FALSE)</f>
        <v>Bulgaria</v>
      </c>
      <c r="D635" s="10" t="s">
        <v>34</v>
      </c>
      <c r="E635" s="10" t="s">
        <v>91</v>
      </c>
      <c r="F635" s="10" t="s">
        <v>8</v>
      </c>
      <c r="G635" s="11">
        <f t="shared" si="562"/>
        <v>4.0564710199807887</v>
      </c>
      <c r="H635" s="11">
        <f t="shared" ref="H635:AJ635" si="606">IFERROR(H335/H35,"")</f>
        <v>2.1052631578947367</v>
      </c>
      <c r="I635" s="11">
        <f t="shared" si="606"/>
        <v>2.1052631578947367</v>
      </c>
      <c r="J635" s="11">
        <f t="shared" si="606"/>
        <v>2.1052631578947367</v>
      </c>
      <c r="K635" s="11">
        <f t="shared" si="606"/>
        <v>2.1052631578947367</v>
      </c>
      <c r="L635" s="11">
        <f t="shared" si="606"/>
        <v>2.1052631578947367</v>
      </c>
      <c r="M635" s="11">
        <f t="shared" si="606"/>
        <v>2.5631578947368423</v>
      </c>
      <c r="N635" s="11">
        <f t="shared" si="606"/>
        <v>2.3291925465838506</v>
      </c>
      <c r="O635" s="11">
        <f t="shared" si="606"/>
        <v>2.6754966887417218</v>
      </c>
      <c r="P635" s="11">
        <f t="shared" si="606"/>
        <v>2.7777777777777777</v>
      </c>
      <c r="Q635" s="11">
        <f t="shared" si="606"/>
        <v>2.7</v>
      </c>
      <c r="R635" s="11">
        <f t="shared" si="606"/>
        <v>1.9181034482758621</v>
      </c>
      <c r="S635" s="11">
        <f t="shared" si="606"/>
        <v>3.1863636363636361</v>
      </c>
      <c r="T635" s="11">
        <f t="shared" si="606"/>
        <v>4.2677595628415297</v>
      </c>
      <c r="U635" s="11">
        <f t="shared" si="606"/>
        <v>13.344696969696971</v>
      </c>
      <c r="V635" s="11">
        <f t="shared" si="606"/>
        <v>2.5</v>
      </c>
      <c r="W635" s="11">
        <f t="shared" si="606"/>
        <v>4.42</v>
      </c>
      <c r="X635" s="11">
        <f t="shared" si="606"/>
        <v>2.933227344992051</v>
      </c>
      <c r="Y635" s="11">
        <f t="shared" si="606"/>
        <v>3.2930200414651001</v>
      </c>
      <c r="Z635" s="11">
        <f t="shared" si="606"/>
        <v>4.2968049327354265</v>
      </c>
      <c r="AA635" s="11">
        <f t="shared" si="606"/>
        <v>2.6844919786096257</v>
      </c>
      <c r="AB635" s="11">
        <f t="shared" si="606"/>
        <v>3.2120974076983502</v>
      </c>
      <c r="AC635" s="11">
        <f t="shared" si="606"/>
        <v>3.6279069767441858</v>
      </c>
      <c r="AD635" s="11">
        <f t="shared" si="606"/>
        <v>3.2942386831275723</v>
      </c>
      <c r="AE635" s="11">
        <f t="shared" si="606"/>
        <v>4.0311341734618233</v>
      </c>
      <c r="AF635" s="11">
        <f t="shared" si="606"/>
        <v>4.1709796672828094</v>
      </c>
      <c r="AG635" s="11">
        <f t="shared" si="606"/>
        <v>4.0073775989268947</v>
      </c>
      <c r="AH635" s="11">
        <f t="shared" si="606"/>
        <v>4.1309012875536482</v>
      </c>
      <c r="AI635" s="7">
        <f t="shared" si="606"/>
        <v>3.765685019206146</v>
      </c>
      <c r="AJ635" s="7">
        <f t="shared" si="606"/>
        <v>3.9678160919540235</v>
      </c>
    </row>
    <row r="636" spans="1:36">
      <c r="A636" s="9" t="s">
        <v>71</v>
      </c>
      <c r="B636" s="9" t="str">
        <f>VLOOKUP(Data[[#This Row],[or_product]],Ref_products[],2,FALSE)</f>
        <v>Durum wheat</v>
      </c>
      <c r="C636" s="9" t="str">
        <f>VLOOKUP(Data[[#This Row],[MS]],Ref_MS[],2,FALSE)</f>
        <v>Czech Republic</v>
      </c>
      <c r="D636" s="10" t="s">
        <v>34</v>
      </c>
      <c r="E636" s="10" t="s">
        <v>92</v>
      </c>
      <c r="F636" s="10" t="s">
        <v>93</v>
      </c>
      <c r="G636" s="11">
        <f t="shared" si="562"/>
        <v>0</v>
      </c>
      <c r="H636" s="11" t="str">
        <f t="shared" ref="H636:AJ636" si="607">IFERROR(H336/H36,"")</f>
        <v/>
      </c>
      <c r="I636" s="11" t="str">
        <f t="shared" si="607"/>
        <v/>
      </c>
      <c r="J636" s="11" t="str">
        <f t="shared" si="607"/>
        <v/>
      </c>
      <c r="K636" s="11" t="str">
        <f t="shared" si="607"/>
        <v/>
      </c>
      <c r="L636" s="11" t="str">
        <f t="shared" si="607"/>
        <v/>
      </c>
      <c r="M636" s="11" t="str">
        <f t="shared" si="607"/>
        <v/>
      </c>
      <c r="N636" s="11" t="str">
        <f t="shared" si="607"/>
        <v/>
      </c>
      <c r="O636" s="11" t="str">
        <f t="shared" si="607"/>
        <v/>
      </c>
      <c r="P636" s="11" t="str">
        <f t="shared" si="607"/>
        <v/>
      </c>
      <c r="Q636" s="11" t="str">
        <f t="shared" si="607"/>
        <v/>
      </c>
      <c r="R636" s="11" t="str">
        <f t="shared" si="607"/>
        <v/>
      </c>
      <c r="S636" s="11" t="str">
        <f t="shared" si="607"/>
        <v/>
      </c>
      <c r="T636" s="11" t="str">
        <f t="shared" si="607"/>
        <v/>
      </c>
      <c r="U636" s="11" t="str">
        <f t="shared" si="607"/>
        <v/>
      </c>
      <c r="V636" s="11" t="str">
        <f t="shared" si="607"/>
        <v/>
      </c>
      <c r="W636" s="11" t="str">
        <f t="shared" si="607"/>
        <v/>
      </c>
      <c r="X636" s="11" t="str">
        <f t="shared" si="607"/>
        <v/>
      </c>
      <c r="Y636" s="11" t="str">
        <f t="shared" si="607"/>
        <v/>
      </c>
      <c r="Z636" s="11" t="str">
        <f t="shared" si="607"/>
        <v/>
      </c>
      <c r="AA636" s="11" t="str">
        <f t="shared" si="607"/>
        <v/>
      </c>
      <c r="AB636" s="11" t="str">
        <f t="shared" si="607"/>
        <v/>
      </c>
      <c r="AC636" s="11" t="str">
        <f t="shared" si="607"/>
        <v/>
      </c>
      <c r="AD636" s="11" t="str">
        <f t="shared" si="607"/>
        <v/>
      </c>
      <c r="AE636" s="11" t="str">
        <f t="shared" si="607"/>
        <v/>
      </c>
      <c r="AF636" s="11" t="str">
        <f t="shared" si="607"/>
        <v/>
      </c>
      <c r="AG636" s="11" t="str">
        <f t="shared" si="607"/>
        <v/>
      </c>
      <c r="AH636" s="11" t="str">
        <f t="shared" si="607"/>
        <v/>
      </c>
      <c r="AI636" s="7" t="str">
        <f t="shared" si="607"/>
        <v/>
      </c>
      <c r="AJ636" s="7" t="str">
        <f t="shared" si="607"/>
        <v/>
      </c>
    </row>
    <row r="637" spans="1:36">
      <c r="A637" s="9" t="s">
        <v>71</v>
      </c>
      <c r="B637" s="9" t="str">
        <f>VLOOKUP(Data[[#This Row],[or_product]],Ref_products[],2,FALSE)</f>
        <v>Durum wheat</v>
      </c>
      <c r="C637" s="9" t="str">
        <f>VLOOKUP(Data[[#This Row],[MS]],Ref_MS[],2,FALSE)</f>
        <v>Denmark</v>
      </c>
      <c r="D637" s="10" t="s">
        <v>34</v>
      </c>
      <c r="E637" s="10" t="s">
        <v>94</v>
      </c>
      <c r="F637" s="10" t="s">
        <v>10</v>
      </c>
      <c r="G637" s="11">
        <f t="shared" si="562"/>
        <v>0</v>
      </c>
      <c r="H637" s="11" t="str">
        <f t="shared" ref="H637:AJ637" si="608">IFERROR(H337/H37,"")</f>
        <v/>
      </c>
      <c r="I637" s="11" t="str">
        <f t="shared" si="608"/>
        <v/>
      </c>
      <c r="J637" s="11" t="str">
        <f t="shared" si="608"/>
        <v/>
      </c>
      <c r="K637" s="11" t="str">
        <f t="shared" si="608"/>
        <v/>
      </c>
      <c r="L637" s="11" t="str">
        <f t="shared" si="608"/>
        <v/>
      </c>
      <c r="M637" s="11" t="str">
        <f t="shared" si="608"/>
        <v/>
      </c>
      <c r="N637" s="11" t="str">
        <f t="shared" si="608"/>
        <v/>
      </c>
      <c r="O637" s="11" t="str">
        <f t="shared" si="608"/>
        <v/>
      </c>
      <c r="P637" s="11" t="str">
        <f t="shared" si="608"/>
        <v/>
      </c>
      <c r="Q637" s="11" t="str">
        <f t="shared" si="608"/>
        <v/>
      </c>
      <c r="R637" s="11" t="str">
        <f t="shared" si="608"/>
        <v/>
      </c>
      <c r="S637" s="11" t="str">
        <f t="shared" si="608"/>
        <v/>
      </c>
      <c r="T637" s="11" t="str">
        <f t="shared" si="608"/>
        <v/>
      </c>
      <c r="U637" s="11" t="str">
        <f t="shared" si="608"/>
        <v/>
      </c>
      <c r="V637" s="11" t="str">
        <f t="shared" si="608"/>
        <v/>
      </c>
      <c r="W637" s="11" t="str">
        <f t="shared" si="608"/>
        <v/>
      </c>
      <c r="X637" s="11" t="str">
        <f t="shared" si="608"/>
        <v/>
      </c>
      <c r="Y637" s="11" t="str">
        <f t="shared" si="608"/>
        <v/>
      </c>
      <c r="Z637" s="11" t="str">
        <f t="shared" si="608"/>
        <v/>
      </c>
      <c r="AA637" s="11" t="str">
        <f t="shared" si="608"/>
        <v/>
      </c>
      <c r="AB637" s="11" t="str">
        <f t="shared" si="608"/>
        <v/>
      </c>
      <c r="AC637" s="11" t="str">
        <f t="shared" si="608"/>
        <v/>
      </c>
      <c r="AD637" s="11" t="str">
        <f t="shared" si="608"/>
        <v/>
      </c>
      <c r="AE637" s="11" t="str">
        <f t="shared" si="608"/>
        <v/>
      </c>
      <c r="AF637" s="11" t="str">
        <f t="shared" si="608"/>
        <v/>
      </c>
      <c r="AG637" s="11" t="str">
        <f t="shared" si="608"/>
        <v/>
      </c>
      <c r="AH637" s="11" t="str">
        <f t="shared" si="608"/>
        <v/>
      </c>
      <c r="AI637" s="7" t="str">
        <f t="shared" si="608"/>
        <v/>
      </c>
      <c r="AJ637" s="7" t="str">
        <f t="shared" si="608"/>
        <v/>
      </c>
    </row>
    <row r="638" spans="1:36">
      <c r="A638" s="9" t="s">
        <v>71</v>
      </c>
      <c r="B638" s="9" t="str">
        <f>VLOOKUP(Data[[#This Row],[or_product]],Ref_products[],2,FALSE)</f>
        <v>Durum wheat</v>
      </c>
      <c r="C638" s="9" t="str">
        <f>VLOOKUP(Data[[#This Row],[MS]],Ref_MS[],2,FALSE)</f>
        <v>Germany</v>
      </c>
      <c r="D638" s="10" t="s">
        <v>34</v>
      </c>
      <c r="E638" s="10" t="s">
        <v>95</v>
      </c>
      <c r="F638" s="10" t="s">
        <v>11</v>
      </c>
      <c r="G638" s="11">
        <f t="shared" si="562"/>
        <v>5.2045407183514589</v>
      </c>
      <c r="H638" s="11">
        <f t="shared" ref="H638:AJ638" si="609">IFERROR(H338/H38,"")</f>
        <v>4.8125000000000009</v>
      </c>
      <c r="I638" s="11">
        <f t="shared" si="609"/>
        <v>5.330275229357798</v>
      </c>
      <c r="J638" s="11">
        <f t="shared" si="609"/>
        <v>5.2499999999999991</v>
      </c>
      <c r="K638" s="11">
        <f t="shared" si="609"/>
        <v>5.8375000000000004</v>
      </c>
      <c r="L638" s="11">
        <f t="shared" si="609"/>
        <v>5.0757575757575761</v>
      </c>
      <c r="M638" s="11">
        <f t="shared" si="609"/>
        <v>5.1282051282051286</v>
      </c>
      <c r="N638" s="11">
        <f t="shared" si="609"/>
        <v>5.3833333333333329</v>
      </c>
      <c r="O638" s="11">
        <f t="shared" si="609"/>
        <v>5.0465116279069768</v>
      </c>
      <c r="P638" s="11">
        <f t="shared" si="609"/>
        <v>5.0638297872340425</v>
      </c>
      <c r="Q638" s="11">
        <f t="shared" si="609"/>
        <v>5.375</v>
      </c>
      <c r="R638" s="11">
        <f t="shared" si="609"/>
        <v>4.7534246575342474</v>
      </c>
      <c r="S638" s="11">
        <f t="shared" si="609"/>
        <v>6.1097560975609762</v>
      </c>
      <c r="T638" s="11">
        <f t="shared" si="609"/>
        <v>4.9320388349514559</v>
      </c>
      <c r="U638" s="11">
        <f t="shared" si="609"/>
        <v>5.2991452991452999</v>
      </c>
      <c r="V638" s="11">
        <f t="shared" si="609"/>
        <v>5</v>
      </c>
      <c r="W638" s="11">
        <f t="shared" si="609"/>
        <v>5.953846153846154</v>
      </c>
      <c r="X638" s="11">
        <f t="shared" si="609"/>
        <v>5.7946428571428577</v>
      </c>
      <c r="Y638" s="11">
        <f t="shared" si="609"/>
        <v>5.3062678062678064</v>
      </c>
      <c r="Z638" s="11">
        <f t="shared" si="609"/>
        <v>4.7450980392156854</v>
      </c>
      <c r="AA638" s="11">
        <f t="shared" si="609"/>
        <v>4.9059829059829063</v>
      </c>
      <c r="AB638" s="11">
        <f t="shared" si="609"/>
        <v>6.1279069767441863</v>
      </c>
      <c r="AC638" s="11">
        <f t="shared" si="609"/>
        <v>6.5132743362831853</v>
      </c>
      <c r="AD638" s="11">
        <f t="shared" si="609"/>
        <v>4.6436170212765955</v>
      </c>
      <c r="AE638" s="11">
        <f t="shared" si="609"/>
        <v>5.3201581027667979</v>
      </c>
      <c r="AF638" s="11">
        <f t="shared" si="609"/>
        <v>5.756756756756757</v>
      </c>
      <c r="AG638" s="11">
        <f t="shared" si="609"/>
        <v>4.572847682119205</v>
      </c>
      <c r="AH638" s="11">
        <f t="shared" si="609"/>
        <v>4.9111111111111105</v>
      </c>
      <c r="AI638" s="7">
        <f t="shared" si="609"/>
        <v>5.382352941176471</v>
      </c>
      <c r="AJ638" s="7">
        <f t="shared" si="609"/>
        <v>5.5173333333333332</v>
      </c>
    </row>
    <row r="639" spans="1:36">
      <c r="A639" s="9" t="s">
        <v>71</v>
      </c>
      <c r="B639" s="9" t="str">
        <f>VLOOKUP(Data[[#This Row],[or_product]],Ref_products[],2,FALSE)</f>
        <v>Durum wheat</v>
      </c>
      <c r="C639" s="9" t="str">
        <f>VLOOKUP(Data[[#This Row],[MS]],Ref_MS[],2,FALSE)</f>
        <v>Estonia</v>
      </c>
      <c r="D639" s="10" t="s">
        <v>34</v>
      </c>
      <c r="E639" s="10" t="s">
        <v>96</v>
      </c>
      <c r="F639" s="10" t="s">
        <v>12</v>
      </c>
      <c r="G639" s="11">
        <f t="shared" si="562"/>
        <v>0</v>
      </c>
      <c r="H639" s="11" t="str">
        <f t="shared" ref="H639:AJ639" si="610">IFERROR(H339/H39,"")</f>
        <v/>
      </c>
      <c r="I639" s="11" t="str">
        <f t="shared" si="610"/>
        <v/>
      </c>
      <c r="J639" s="11" t="str">
        <f t="shared" si="610"/>
        <v/>
      </c>
      <c r="K639" s="11" t="str">
        <f t="shared" si="610"/>
        <v/>
      </c>
      <c r="L639" s="11" t="str">
        <f t="shared" si="610"/>
        <v/>
      </c>
      <c r="M639" s="11" t="str">
        <f t="shared" si="610"/>
        <v/>
      </c>
      <c r="N639" s="11" t="str">
        <f t="shared" si="610"/>
        <v/>
      </c>
      <c r="O639" s="11" t="str">
        <f t="shared" si="610"/>
        <v/>
      </c>
      <c r="P639" s="11" t="str">
        <f t="shared" si="610"/>
        <v/>
      </c>
      <c r="Q639" s="11" t="str">
        <f t="shared" si="610"/>
        <v/>
      </c>
      <c r="R639" s="11" t="str">
        <f t="shared" si="610"/>
        <v/>
      </c>
      <c r="S639" s="11" t="str">
        <f t="shared" si="610"/>
        <v/>
      </c>
      <c r="T639" s="11" t="str">
        <f t="shared" si="610"/>
        <v/>
      </c>
      <c r="U639" s="11" t="str">
        <f t="shared" si="610"/>
        <v/>
      </c>
      <c r="V639" s="11" t="str">
        <f t="shared" si="610"/>
        <v/>
      </c>
      <c r="W639" s="11" t="str">
        <f t="shared" si="610"/>
        <v/>
      </c>
      <c r="X639" s="11" t="str">
        <f t="shared" si="610"/>
        <v/>
      </c>
      <c r="Y639" s="11" t="str">
        <f t="shared" si="610"/>
        <v/>
      </c>
      <c r="Z639" s="11" t="str">
        <f t="shared" si="610"/>
        <v/>
      </c>
      <c r="AA639" s="11" t="str">
        <f t="shared" si="610"/>
        <v/>
      </c>
      <c r="AB639" s="11" t="str">
        <f t="shared" si="610"/>
        <v/>
      </c>
      <c r="AC639" s="11" t="str">
        <f t="shared" si="610"/>
        <v/>
      </c>
      <c r="AD639" s="11" t="str">
        <f t="shared" si="610"/>
        <v/>
      </c>
      <c r="AE639" s="11" t="str">
        <f t="shared" si="610"/>
        <v/>
      </c>
      <c r="AF639" s="11" t="str">
        <f t="shared" si="610"/>
        <v/>
      </c>
      <c r="AG639" s="11" t="str">
        <f t="shared" si="610"/>
        <v/>
      </c>
      <c r="AH639" s="11" t="str">
        <f t="shared" si="610"/>
        <v/>
      </c>
      <c r="AI639" s="7" t="str">
        <f t="shared" si="610"/>
        <v/>
      </c>
      <c r="AJ639" s="7" t="str">
        <f t="shared" si="610"/>
        <v/>
      </c>
    </row>
    <row r="640" spans="1:36">
      <c r="A640" s="9" t="s">
        <v>71</v>
      </c>
      <c r="B640" s="9" t="str">
        <f>VLOOKUP(Data[[#This Row],[or_product]],Ref_products[],2,FALSE)</f>
        <v>Durum wheat</v>
      </c>
      <c r="C640" s="9" t="str">
        <f>VLOOKUP(Data[[#This Row],[MS]],Ref_MS[],2,FALSE)</f>
        <v>Ireland</v>
      </c>
      <c r="D640" s="10" t="s">
        <v>34</v>
      </c>
      <c r="E640" s="10" t="s">
        <v>97</v>
      </c>
      <c r="F640" s="10" t="s">
        <v>13</v>
      </c>
      <c r="G640" s="11">
        <f t="shared" si="562"/>
        <v>0</v>
      </c>
      <c r="H640" s="11" t="str">
        <f t="shared" ref="H640:AD640" si="611">IFERROR(H340/H40,"")</f>
        <v/>
      </c>
      <c r="I640" s="11" t="str">
        <f t="shared" si="611"/>
        <v/>
      </c>
      <c r="J640" s="11" t="str">
        <f t="shared" si="611"/>
        <v/>
      </c>
      <c r="K640" s="11" t="str">
        <f t="shared" si="611"/>
        <v/>
      </c>
      <c r="L640" s="11" t="str">
        <f t="shared" si="611"/>
        <v/>
      </c>
      <c r="M640" s="11" t="str">
        <f t="shared" si="611"/>
        <v/>
      </c>
      <c r="N640" s="11" t="str">
        <f t="shared" si="611"/>
        <v/>
      </c>
      <c r="O640" s="11" t="str">
        <f t="shared" si="611"/>
        <v/>
      </c>
      <c r="P640" s="11" t="str">
        <f t="shared" si="611"/>
        <v/>
      </c>
      <c r="Q640" s="11" t="str">
        <f t="shared" si="611"/>
        <v/>
      </c>
      <c r="R640" s="11" t="str">
        <f t="shared" si="611"/>
        <v/>
      </c>
      <c r="S640" s="11" t="str">
        <f t="shared" si="611"/>
        <v/>
      </c>
      <c r="T640" s="11" t="str">
        <f t="shared" si="611"/>
        <v/>
      </c>
      <c r="U640" s="11" t="str">
        <f t="shared" si="611"/>
        <v/>
      </c>
      <c r="V640" s="11" t="str">
        <f t="shared" si="611"/>
        <v/>
      </c>
      <c r="W640" s="11" t="str">
        <f t="shared" si="611"/>
        <v/>
      </c>
      <c r="X640" s="11" t="str">
        <f t="shared" si="611"/>
        <v/>
      </c>
      <c r="Y640" s="11" t="str">
        <f t="shared" si="611"/>
        <v/>
      </c>
      <c r="Z640" s="11" t="str">
        <f t="shared" si="611"/>
        <v/>
      </c>
      <c r="AA640" s="11" t="str">
        <f t="shared" si="611"/>
        <v/>
      </c>
      <c r="AB640" s="11" t="str">
        <f t="shared" si="611"/>
        <v/>
      </c>
      <c r="AC640" s="11" t="str">
        <f t="shared" si="611"/>
        <v/>
      </c>
      <c r="AD640" s="11" t="str">
        <f t="shared" si="611"/>
        <v/>
      </c>
      <c r="AE640" s="11" t="str">
        <f t="shared" ref="AE640:AJ640" si="612">IFERROR(AE340/AE40,"")</f>
        <v/>
      </c>
      <c r="AF640" s="11" t="str">
        <f t="shared" si="612"/>
        <v/>
      </c>
      <c r="AG640" s="11" t="str">
        <f t="shared" si="612"/>
        <v/>
      </c>
      <c r="AH640" s="11" t="str">
        <f t="shared" si="612"/>
        <v/>
      </c>
      <c r="AI640" s="7" t="str">
        <f t="shared" si="612"/>
        <v/>
      </c>
      <c r="AJ640" s="7" t="str">
        <f t="shared" si="612"/>
        <v/>
      </c>
    </row>
    <row r="641" spans="1:36">
      <c r="A641" s="9" t="s">
        <v>71</v>
      </c>
      <c r="B641" s="9" t="str">
        <f>VLOOKUP(Data[[#This Row],[or_product]],Ref_products[],2,FALSE)</f>
        <v>Durum wheat</v>
      </c>
      <c r="C641" s="9" t="str">
        <f>VLOOKUP(Data[[#This Row],[MS]],Ref_MS[],2,FALSE)</f>
        <v>Greece</v>
      </c>
      <c r="D641" s="10" t="s">
        <v>34</v>
      </c>
      <c r="E641" s="10" t="s">
        <v>98</v>
      </c>
      <c r="F641" s="10" t="s">
        <v>14</v>
      </c>
      <c r="G641" s="11">
        <f t="shared" si="562"/>
        <v>2.7330500351687448</v>
      </c>
      <c r="H641" s="11">
        <f t="shared" ref="H641:AD641" si="613">IFERROR(H341/H41,"")</f>
        <v>1.9001886468873264</v>
      </c>
      <c r="I641" s="11">
        <f t="shared" si="613"/>
        <v>2.8571428571428572</v>
      </c>
      <c r="J641" s="11">
        <f t="shared" si="613"/>
        <v>2.3504132231404959</v>
      </c>
      <c r="K641" s="11">
        <f t="shared" si="613"/>
        <v>2.3449193414269085</v>
      </c>
      <c r="L641" s="11">
        <f t="shared" si="613"/>
        <v>2.3622556148004525</v>
      </c>
      <c r="M641" s="11">
        <f t="shared" si="613"/>
        <v>2.383116883116883</v>
      </c>
      <c r="N641" s="11">
        <f t="shared" si="613"/>
        <v>2.1212121212121211</v>
      </c>
      <c r="O641" s="11">
        <f t="shared" si="613"/>
        <v>2.1679546779473533</v>
      </c>
      <c r="P641" s="11">
        <f t="shared" si="613"/>
        <v>1.8776819520403871</v>
      </c>
      <c r="Q641" s="11">
        <f t="shared" si="613"/>
        <v>1.8438511114033937</v>
      </c>
      <c r="R641" s="11">
        <f t="shared" si="613"/>
        <v>1.7991197304174404</v>
      </c>
      <c r="S641" s="11">
        <f t="shared" si="613"/>
        <v>1.9988807461692206</v>
      </c>
      <c r="T641" s="11">
        <f t="shared" si="613"/>
        <v>1.9404583729192968</v>
      </c>
      <c r="U641" s="11">
        <f t="shared" si="613"/>
        <v>2.1997538887500236</v>
      </c>
      <c r="V641" s="11">
        <f t="shared" si="613"/>
        <v>1.8784391077129552</v>
      </c>
      <c r="W641" s="11">
        <f t="shared" si="613"/>
        <v>2.9269362917580826</v>
      </c>
      <c r="X641" s="11">
        <f t="shared" si="613"/>
        <v>2.7342277432712216</v>
      </c>
      <c r="Y641" s="11">
        <f t="shared" si="613"/>
        <v>3.1530036311967162</v>
      </c>
      <c r="Z641" s="11">
        <f t="shared" si="613"/>
        <v>3.4820712198504289</v>
      </c>
      <c r="AA641" s="11">
        <f t="shared" si="613"/>
        <v>2.7223830679379022</v>
      </c>
      <c r="AB641" s="11">
        <f t="shared" si="613"/>
        <v>2.750923223923766</v>
      </c>
      <c r="AC641" s="11">
        <f t="shared" si="613"/>
        <v>2.9204147361283765</v>
      </c>
      <c r="AD641" s="11">
        <f t="shared" si="613"/>
        <v>2.3568621568921553</v>
      </c>
      <c r="AE641" s="11">
        <f t="shared" ref="AE641:AJ648" si="614">IFERROR(AE341/AE41,"")</f>
        <v>2.8935775562253654</v>
      </c>
      <c r="AF641" s="11">
        <f t="shared" si="614"/>
        <v>2.4339240506329114</v>
      </c>
      <c r="AG641" s="11">
        <f t="shared" si="614"/>
        <v>2.6116226516914569</v>
      </c>
      <c r="AH641" s="11">
        <f t="shared" si="614"/>
        <v>2.6939498975894125</v>
      </c>
      <c r="AI641" s="7">
        <f t="shared" si="614"/>
        <v>3.0216994061215168</v>
      </c>
      <c r="AJ641" s="7">
        <f t="shared" si="614"/>
        <v>2.604589865939559</v>
      </c>
    </row>
    <row r="642" spans="1:36">
      <c r="A642" s="9" t="s">
        <v>71</v>
      </c>
      <c r="B642" s="9" t="str">
        <f>VLOOKUP(Data[[#This Row],[or_product]],Ref_products[],2,FALSE)</f>
        <v>Durum wheat</v>
      </c>
      <c r="C642" s="9" t="str">
        <f>VLOOKUP(Data[[#This Row],[MS]],Ref_MS[],2,FALSE)</f>
        <v>Spain</v>
      </c>
      <c r="D642" s="10" t="s">
        <v>34</v>
      </c>
      <c r="E642" s="10" t="s">
        <v>99</v>
      </c>
      <c r="F642" s="10" t="s">
        <v>15</v>
      </c>
      <c r="G642" s="11">
        <f t="shared" si="562"/>
        <v>2.7738230055933566</v>
      </c>
      <c r="H642" s="11">
        <f t="shared" ref="H642:AD642" si="615">IFERROR(H342/H42,"")</f>
        <v>1.2122793553338449</v>
      </c>
      <c r="I642" s="11">
        <f t="shared" si="615"/>
        <v>1.5462962962962963</v>
      </c>
      <c r="J642" s="11">
        <f t="shared" si="615"/>
        <v>0.65510298900418151</v>
      </c>
      <c r="K642" s="11">
        <f t="shared" si="615"/>
        <v>2.5992343032159266</v>
      </c>
      <c r="L642" s="11">
        <f t="shared" si="615"/>
        <v>1.7819165378670789</v>
      </c>
      <c r="M642" s="11">
        <f t="shared" si="615"/>
        <v>2.169448418375457</v>
      </c>
      <c r="N642" s="11">
        <f t="shared" si="615"/>
        <v>0.87787182587666268</v>
      </c>
      <c r="O642" s="11">
        <f t="shared" si="615"/>
        <v>2.2359045313040471</v>
      </c>
      <c r="P642" s="11">
        <f t="shared" si="615"/>
        <v>2.1460851881143372</v>
      </c>
      <c r="Q642" s="11">
        <f t="shared" si="615"/>
        <v>2.3247678687108615</v>
      </c>
      <c r="R642" s="11">
        <f t="shared" si="615"/>
        <v>2.1782742006132283</v>
      </c>
      <c r="S642" s="11">
        <f t="shared" si="615"/>
        <v>2.8542215663539583</v>
      </c>
      <c r="T642" s="11">
        <f t="shared" si="615"/>
        <v>1.0263591433278418</v>
      </c>
      <c r="U642" s="11">
        <f t="shared" si="615"/>
        <v>2.6762214983713357</v>
      </c>
      <c r="V642" s="11">
        <f t="shared" si="615"/>
        <v>2.9683115626511851</v>
      </c>
      <c r="W642" s="11">
        <f t="shared" si="615"/>
        <v>2.2283242429941694</v>
      </c>
      <c r="X642" s="11">
        <f t="shared" si="615"/>
        <v>2.5386899239190943</v>
      </c>
      <c r="Y642" s="11">
        <f t="shared" si="615"/>
        <v>2.0475927177407796</v>
      </c>
      <c r="Z642" s="11">
        <f t="shared" si="615"/>
        <v>2.3815632852797251</v>
      </c>
      <c r="AA642" s="11">
        <f t="shared" si="615"/>
        <v>1.2151563070186109</v>
      </c>
      <c r="AB642" s="11">
        <f t="shared" si="615"/>
        <v>2.7174932292728387</v>
      </c>
      <c r="AC642" s="11">
        <f t="shared" si="615"/>
        <v>2.778017096318234</v>
      </c>
      <c r="AD642" s="11">
        <f t="shared" si="615"/>
        <v>2.6584657833472249</v>
      </c>
      <c r="AE642" s="11">
        <f t="shared" si="614"/>
        <v>2.3605631917172438</v>
      </c>
      <c r="AF642" s="11">
        <f t="shared" si="614"/>
        <v>2.5423262051294335</v>
      </c>
      <c r="AG642" s="11">
        <f t="shared" si="614"/>
        <v>3.4235338084941671</v>
      </c>
      <c r="AH642" s="11">
        <f t="shared" si="614"/>
        <v>2.640601560156016</v>
      </c>
      <c r="AI642" s="7">
        <f t="shared" si="614"/>
        <v>3.1385412514946194</v>
      </c>
      <c r="AJ642" s="7">
        <f t="shared" si="614"/>
        <v>2.4934799369783112</v>
      </c>
    </row>
    <row r="643" spans="1:36">
      <c r="A643" s="9" t="s">
        <v>71</v>
      </c>
      <c r="B643" s="9" t="str">
        <f>VLOOKUP(Data[[#This Row],[or_product]],Ref_products[],2,FALSE)</f>
        <v>Durum wheat</v>
      </c>
      <c r="C643" s="9" t="str">
        <f>VLOOKUP(Data[[#This Row],[MS]],Ref_MS[],2,FALSE)</f>
        <v>France</v>
      </c>
      <c r="D643" s="10" t="s">
        <v>34</v>
      </c>
      <c r="E643" s="10" t="s">
        <v>100</v>
      </c>
      <c r="F643" s="10" t="s">
        <v>0</v>
      </c>
      <c r="G643" s="11">
        <f t="shared" si="562"/>
        <v>5.3512048409654014</v>
      </c>
      <c r="H643" s="11">
        <f t="shared" ref="H643:AD643" si="616">IFERROR(H343/H43,"")</f>
        <v>3.9928283281039891</v>
      </c>
      <c r="I643" s="11">
        <f t="shared" si="616"/>
        <v>4.4214103653355989</v>
      </c>
      <c r="J643" s="11">
        <f t="shared" si="616"/>
        <v>4.508260869565218</v>
      </c>
      <c r="K643" s="11">
        <f t="shared" si="616"/>
        <v>4.6363636363636367</v>
      </c>
      <c r="L643" s="11">
        <f t="shared" si="616"/>
        <v>3.2815533980582523</v>
      </c>
      <c r="M643" s="11">
        <f t="shared" si="616"/>
        <v>5.2077181208053691</v>
      </c>
      <c r="N643" s="11">
        <f t="shared" si="616"/>
        <v>4.7376899696048635</v>
      </c>
      <c r="O643" s="11">
        <f t="shared" si="616"/>
        <v>4.9866824504291216</v>
      </c>
      <c r="P643" s="11">
        <f t="shared" si="616"/>
        <v>4.4112271540469976</v>
      </c>
      <c r="Q643" s="11">
        <f t="shared" si="616"/>
        <v>4.8098360655737702</v>
      </c>
      <c r="R643" s="11">
        <f t="shared" si="616"/>
        <v>4.0467819676779131</v>
      </c>
      <c r="S643" s="11">
        <f t="shared" si="616"/>
        <v>5.1281042537496928</v>
      </c>
      <c r="T643" s="11">
        <f t="shared" si="616"/>
        <v>4.8324656885944153</v>
      </c>
      <c r="U643" s="11">
        <f t="shared" si="616"/>
        <v>4.6383918709962453</v>
      </c>
      <c r="V643" s="11">
        <f t="shared" si="616"/>
        <v>4.367924528301887</v>
      </c>
      <c r="W643" s="11">
        <f t="shared" si="616"/>
        <v>4.9123422159887795</v>
      </c>
      <c r="X643" s="11">
        <f t="shared" si="616"/>
        <v>5.0573155985489722</v>
      </c>
      <c r="Y643" s="11">
        <f t="shared" si="616"/>
        <v>5.0288250961823024</v>
      </c>
      <c r="Z643" s="11">
        <f t="shared" si="616"/>
        <v>4.8485676615126456</v>
      </c>
      <c r="AA643" s="11">
        <f t="shared" si="616"/>
        <v>5.4502618998604726</v>
      </c>
      <c r="AB643" s="11">
        <f t="shared" si="616"/>
        <v>5.2976913007259316</v>
      </c>
      <c r="AC643" s="11">
        <f t="shared" si="616"/>
        <v>5.1756582388840453</v>
      </c>
      <c r="AD643" s="11">
        <f t="shared" si="616"/>
        <v>5.6627250486167746</v>
      </c>
      <c r="AE643" s="11">
        <f t="shared" si="614"/>
        <v>4.2076674937965262</v>
      </c>
      <c r="AF643" s="11">
        <f t="shared" si="614"/>
        <v>5.7262236155779584</v>
      </c>
      <c r="AG643" s="11">
        <f t="shared" si="614"/>
        <v>5.0735539291870362</v>
      </c>
      <c r="AH643" s="11">
        <f t="shared" si="614"/>
        <v>6.3796334012219962</v>
      </c>
      <c r="AI643" s="7">
        <f t="shared" si="614"/>
        <v>5.2538369781312122</v>
      </c>
      <c r="AJ643" s="7">
        <f t="shared" si="614"/>
        <v>5.4058419243986249</v>
      </c>
    </row>
    <row r="644" spans="1:36">
      <c r="A644" s="9" t="s">
        <v>71</v>
      </c>
      <c r="B644" s="9" t="str">
        <f>VLOOKUP(Data[[#This Row],[or_product]],Ref_products[],2,FALSE)</f>
        <v>Durum wheat</v>
      </c>
      <c r="C644" s="9" t="str">
        <f>VLOOKUP(Data[[#This Row],[MS]],Ref_MS[],2,FALSE)</f>
        <v>Croatia</v>
      </c>
      <c r="D644" s="10" t="s">
        <v>34</v>
      </c>
      <c r="E644" s="10" t="s">
        <v>101</v>
      </c>
      <c r="F644" s="10" t="s">
        <v>4</v>
      </c>
      <c r="G644" s="11">
        <f t="shared" si="562"/>
        <v>4.5595614035087708</v>
      </c>
      <c r="H644" s="11" t="str">
        <f t="shared" ref="H644:AD644" si="617">IFERROR(H344/H44,"")</f>
        <v/>
      </c>
      <c r="I644" s="11" t="str">
        <f t="shared" si="617"/>
        <v/>
      </c>
      <c r="J644" s="11" t="str">
        <f t="shared" si="617"/>
        <v/>
      </c>
      <c r="K644" s="11" t="str">
        <f t="shared" si="617"/>
        <v/>
      </c>
      <c r="L644" s="11" t="str">
        <f t="shared" si="617"/>
        <v/>
      </c>
      <c r="M644" s="11" t="str">
        <f t="shared" si="617"/>
        <v/>
      </c>
      <c r="N644" s="11" t="str">
        <f t="shared" si="617"/>
        <v/>
      </c>
      <c r="O644" s="11">
        <f t="shared" si="617"/>
        <v>4.7236040798619943</v>
      </c>
      <c r="P644" s="11">
        <f t="shared" si="617"/>
        <v>4.7210030887472145</v>
      </c>
      <c r="Q644" s="11">
        <f t="shared" si="617"/>
        <v>4.5747286769339022</v>
      </c>
      <c r="R644" s="11">
        <f t="shared" si="617"/>
        <v>4.5744826804459837</v>
      </c>
      <c r="S644" s="11">
        <f t="shared" si="617"/>
        <v>4.6887448761787924</v>
      </c>
      <c r="T644" s="11">
        <f t="shared" si="617"/>
        <v>4.6506150803207884</v>
      </c>
      <c r="U644" s="11">
        <f t="shared" si="617"/>
        <v>4.7020937561912151</v>
      </c>
      <c r="V644" s="11">
        <f t="shared" si="617"/>
        <v>4.9304294107509889</v>
      </c>
      <c r="W644" s="11">
        <f t="shared" si="617"/>
        <v>4.94413407821229</v>
      </c>
      <c r="X644" s="11">
        <f t="shared" si="617"/>
        <v>4.5565217391304351</v>
      </c>
      <c r="Y644" s="11">
        <f t="shared" si="617"/>
        <v>3.5505617977528092</v>
      </c>
      <c r="Z644" s="11">
        <f t="shared" si="617"/>
        <v>4.6870229007633579</v>
      </c>
      <c r="AA644" s="11">
        <f t="shared" si="617"/>
        <v>5.4504504504504494</v>
      </c>
      <c r="AB644" s="11">
        <f t="shared" si="617"/>
        <v>4.4351851851851851</v>
      </c>
      <c r="AC644" s="11">
        <f t="shared" si="617"/>
        <v>5.2907801418439719</v>
      </c>
      <c r="AD644" s="11">
        <f t="shared" si="617"/>
        <v>6.5424836601307188</v>
      </c>
      <c r="AE644" s="11">
        <f t="shared" si="614"/>
        <v>4.9800000000000004</v>
      </c>
      <c r="AF644" s="11">
        <f t="shared" si="614"/>
        <v>5.140625</v>
      </c>
      <c r="AG644" s="11">
        <f t="shared" si="614"/>
        <v>4.1521739130434776</v>
      </c>
      <c r="AH644" s="11">
        <f t="shared" si="614"/>
        <v>4.4749999999999996</v>
      </c>
      <c r="AI644" s="7">
        <f t="shared" si="614"/>
        <v>4.2236842105263159</v>
      </c>
      <c r="AJ644" s="7">
        <f t="shared" si="614"/>
        <v>4.7142857142857144</v>
      </c>
    </row>
    <row r="645" spans="1:36">
      <c r="A645" s="9" t="s">
        <v>71</v>
      </c>
      <c r="B645" s="9" t="str">
        <f>VLOOKUP(Data[[#This Row],[or_product]],Ref_products[],2,FALSE)</f>
        <v>Durum wheat</v>
      </c>
      <c r="C645" s="9" t="str">
        <f>VLOOKUP(Data[[#This Row],[MS]],Ref_MS[],2,FALSE)</f>
        <v>Italy</v>
      </c>
      <c r="D645" s="10" t="s">
        <v>34</v>
      </c>
      <c r="E645" s="10" t="s">
        <v>102</v>
      </c>
      <c r="F645" s="10" t="s">
        <v>16</v>
      </c>
      <c r="G645" s="11">
        <f t="shared" si="562"/>
        <v>3.2267720785769658</v>
      </c>
      <c r="H645" s="11">
        <f t="shared" ref="H645:AD645" si="618">IFERROR(H345/H45,"")</f>
        <v>2.8895822991277216</v>
      </c>
      <c r="I645" s="11">
        <f t="shared" si="618"/>
        <v>2.8535211267605631</v>
      </c>
      <c r="J645" s="11">
        <f t="shared" si="618"/>
        <v>2.5215007392804338</v>
      </c>
      <c r="K645" s="11">
        <f t="shared" si="618"/>
        <v>2.6224710759141248</v>
      </c>
      <c r="L645" s="11">
        <f t="shared" si="618"/>
        <v>2.2564857074225317</v>
      </c>
      <c r="M645" s="11">
        <f t="shared" si="618"/>
        <v>3.0012887388769562</v>
      </c>
      <c r="N645" s="11">
        <f t="shared" si="618"/>
        <v>2.670353720572578</v>
      </c>
      <c r="O645" s="11">
        <f t="shared" si="618"/>
        <v>2.5917262942697374</v>
      </c>
      <c r="P645" s="11">
        <f t="shared" si="618"/>
        <v>2.1776228818651604</v>
      </c>
      <c r="Q645" s="11">
        <f t="shared" si="618"/>
        <v>2.4622396584549704</v>
      </c>
      <c r="R645" s="11">
        <f t="shared" si="618"/>
        <v>2.201267171956419</v>
      </c>
      <c r="S645" s="11">
        <f t="shared" si="618"/>
        <v>3.1294509339202077</v>
      </c>
      <c r="T645" s="11">
        <f t="shared" si="618"/>
        <v>2.9149398065916716</v>
      </c>
      <c r="U645" s="11">
        <f t="shared" si="618"/>
        <v>2.9702137165835127</v>
      </c>
      <c r="V645" s="11">
        <f t="shared" si="618"/>
        <v>2.725611450806003</v>
      </c>
      <c r="W645" s="11">
        <f t="shared" si="618"/>
        <v>3.2223342576254095</v>
      </c>
      <c r="X645" s="11">
        <f t="shared" si="618"/>
        <v>2.8909580790870906</v>
      </c>
      <c r="Y645" s="11">
        <f t="shared" si="618"/>
        <v>3.042360409523734</v>
      </c>
      <c r="Z645" s="11">
        <f t="shared" si="618"/>
        <v>3.1744595736846066</v>
      </c>
      <c r="AA645" s="11">
        <f t="shared" si="618"/>
        <v>3.3012760486930017</v>
      </c>
      <c r="AB645" s="11">
        <f t="shared" si="618"/>
        <v>3.124967532211981</v>
      </c>
      <c r="AC645" s="11">
        <f t="shared" si="618"/>
        <v>3.1346578023548419</v>
      </c>
      <c r="AD645" s="11">
        <f t="shared" si="618"/>
        <v>3.309827146372482</v>
      </c>
      <c r="AE645" s="11">
        <f t="shared" si="614"/>
        <v>3.6491963459759478</v>
      </c>
      <c r="AF645" s="11">
        <f t="shared" si="614"/>
        <v>3.2285226001256846</v>
      </c>
      <c r="AG645" s="11">
        <f t="shared" si="614"/>
        <v>3.2419821652065082</v>
      </c>
      <c r="AH645" s="11">
        <f t="shared" si="614"/>
        <v>3.1448249942808588</v>
      </c>
      <c r="AI645" s="7">
        <f t="shared" si="614"/>
        <v>3.2098114703987042</v>
      </c>
      <c r="AJ645" s="7">
        <f t="shared" si="614"/>
        <v>3.3089214489214491</v>
      </c>
    </row>
    <row r="646" spans="1:36">
      <c r="A646" s="9" t="s">
        <v>71</v>
      </c>
      <c r="B646" s="9" t="str">
        <f>VLOOKUP(Data[[#This Row],[or_product]],Ref_products[],2,FALSE)</f>
        <v>Durum wheat</v>
      </c>
      <c r="C646" s="9" t="str">
        <f>VLOOKUP(Data[[#This Row],[MS]],Ref_MS[],2,FALSE)</f>
        <v>Cyprus</v>
      </c>
      <c r="D646" s="10" t="s">
        <v>34</v>
      </c>
      <c r="E646" s="10" t="s">
        <v>103</v>
      </c>
      <c r="F646" s="10" t="s">
        <v>17</v>
      </c>
      <c r="G646" s="11">
        <f t="shared" si="562"/>
        <v>2.0065600812079687</v>
      </c>
      <c r="H646" s="11">
        <f t="shared" ref="H646:AD646" si="619">IFERROR(H346/H46,"")</f>
        <v>2.34</v>
      </c>
      <c r="I646" s="11">
        <f t="shared" si="619"/>
        <v>2.4242424242424243</v>
      </c>
      <c r="J646" s="11">
        <f t="shared" si="619"/>
        <v>2.9729729729729728</v>
      </c>
      <c r="K646" s="11">
        <f t="shared" si="619"/>
        <v>2.8260869565217392</v>
      </c>
      <c r="L646" s="11">
        <f t="shared" si="619"/>
        <v>2.1698113207547172</v>
      </c>
      <c r="M646" s="11">
        <f t="shared" si="619"/>
        <v>2</v>
      </c>
      <c r="N646" s="11">
        <f t="shared" si="619"/>
        <v>2.1212121212121211</v>
      </c>
      <c r="O646" s="11">
        <f t="shared" si="619"/>
        <v>1.6129032258064515</v>
      </c>
      <c r="P646" s="11">
        <f t="shared" si="619"/>
        <v>1.9444444444444444</v>
      </c>
      <c r="Q646" s="11">
        <f t="shared" si="619"/>
        <v>2.1864406779661016</v>
      </c>
      <c r="R646" s="11">
        <f t="shared" si="619"/>
        <v>1.9751037344398339</v>
      </c>
      <c r="S646" s="11">
        <f t="shared" si="619"/>
        <v>1.3328859060402685</v>
      </c>
      <c r="T646" s="11">
        <f t="shared" si="619"/>
        <v>1.7585551330798479</v>
      </c>
      <c r="U646" s="11">
        <f t="shared" si="619"/>
        <v>1.3951762523191094</v>
      </c>
      <c r="V646" s="11">
        <f t="shared" si="619"/>
        <v>2.0245746691871456</v>
      </c>
      <c r="W646" s="11">
        <f t="shared" si="619"/>
        <v>0.49498997995991983</v>
      </c>
      <c r="X646" s="11">
        <f t="shared" si="619"/>
        <v>2.5503472222222223</v>
      </c>
      <c r="Y646" s="11">
        <f t="shared" si="619"/>
        <v>2.4125159642401024</v>
      </c>
      <c r="Z646" s="11">
        <f t="shared" si="619"/>
        <v>2.2417374881964114</v>
      </c>
      <c r="AA646" s="11">
        <f t="shared" si="619"/>
        <v>2.6807017543859648</v>
      </c>
      <c r="AB646" s="11">
        <f t="shared" si="619"/>
        <v>2.1936416184971099</v>
      </c>
      <c r="AC646" s="11">
        <f t="shared" si="619"/>
        <v>0.72312703583061899</v>
      </c>
      <c r="AD646" s="11">
        <f t="shared" si="619"/>
        <v>2.9540517961570592</v>
      </c>
      <c r="AE646" s="11">
        <f t="shared" si="614"/>
        <v>0.8659658344283836</v>
      </c>
      <c r="AF646" s="11">
        <f t="shared" si="614"/>
        <v>1.9521126760563381</v>
      </c>
      <c r="AG646" s="11">
        <f t="shared" si="614"/>
        <v>1.5675675675675675</v>
      </c>
      <c r="AH646" s="11">
        <f t="shared" si="614"/>
        <v>2.7937499999999997</v>
      </c>
      <c r="AI646" s="7">
        <f t="shared" si="614"/>
        <v>2.5</v>
      </c>
      <c r="AJ646" s="7">
        <f t="shared" si="614"/>
        <v>2</v>
      </c>
    </row>
    <row r="647" spans="1:36">
      <c r="A647" s="9" t="s">
        <v>71</v>
      </c>
      <c r="B647" s="9" t="str">
        <f>VLOOKUP(Data[[#This Row],[or_product]],Ref_products[],2,FALSE)</f>
        <v>Durum wheat</v>
      </c>
      <c r="C647" s="9" t="str">
        <f>VLOOKUP(Data[[#This Row],[MS]],Ref_MS[],2,FALSE)</f>
        <v>Latvia</v>
      </c>
      <c r="D647" s="10" t="s">
        <v>34</v>
      </c>
      <c r="E647" s="10" t="s">
        <v>104</v>
      </c>
      <c r="F647" s="10" t="s">
        <v>18</v>
      </c>
      <c r="G647" s="11">
        <f t="shared" si="562"/>
        <v>0</v>
      </c>
      <c r="H647" s="11" t="str">
        <f t="shared" ref="H647:AD647" si="620">IFERROR(H347/H47,"")</f>
        <v/>
      </c>
      <c r="I647" s="11" t="str">
        <f t="shared" si="620"/>
        <v/>
      </c>
      <c r="J647" s="11" t="str">
        <f t="shared" si="620"/>
        <v/>
      </c>
      <c r="K647" s="11" t="str">
        <f t="shared" si="620"/>
        <v/>
      </c>
      <c r="L647" s="11" t="str">
        <f t="shared" si="620"/>
        <v/>
      </c>
      <c r="M647" s="11" t="str">
        <f t="shared" si="620"/>
        <v/>
      </c>
      <c r="N647" s="11" t="str">
        <f t="shared" si="620"/>
        <v/>
      </c>
      <c r="O647" s="11" t="str">
        <f t="shared" si="620"/>
        <v/>
      </c>
      <c r="P647" s="11" t="str">
        <f t="shared" si="620"/>
        <v/>
      </c>
      <c r="Q647" s="11" t="str">
        <f t="shared" si="620"/>
        <v/>
      </c>
      <c r="R647" s="11" t="str">
        <f t="shared" si="620"/>
        <v/>
      </c>
      <c r="S647" s="11" t="str">
        <f t="shared" si="620"/>
        <v/>
      </c>
      <c r="T647" s="11" t="str">
        <f t="shared" si="620"/>
        <v/>
      </c>
      <c r="U647" s="11" t="str">
        <f t="shared" si="620"/>
        <v/>
      </c>
      <c r="V647" s="11" t="str">
        <f t="shared" si="620"/>
        <v/>
      </c>
      <c r="W647" s="11" t="str">
        <f t="shared" si="620"/>
        <v/>
      </c>
      <c r="X647" s="11" t="str">
        <f t="shared" si="620"/>
        <v/>
      </c>
      <c r="Y647" s="11" t="str">
        <f t="shared" si="620"/>
        <v/>
      </c>
      <c r="Z647" s="11" t="str">
        <f t="shared" si="620"/>
        <v/>
      </c>
      <c r="AA647" s="11" t="str">
        <f t="shared" si="620"/>
        <v/>
      </c>
      <c r="AB647" s="11" t="str">
        <f t="shared" si="620"/>
        <v/>
      </c>
      <c r="AC647" s="11" t="str">
        <f t="shared" si="620"/>
        <v/>
      </c>
      <c r="AD647" s="11" t="str">
        <f t="shared" si="620"/>
        <v/>
      </c>
      <c r="AE647" s="11" t="str">
        <f t="shared" si="614"/>
        <v/>
      </c>
      <c r="AF647" s="11" t="str">
        <f t="shared" si="614"/>
        <v/>
      </c>
      <c r="AG647" s="11" t="str">
        <f t="shared" si="614"/>
        <v/>
      </c>
      <c r="AH647" s="11" t="str">
        <f t="shared" si="614"/>
        <v/>
      </c>
      <c r="AI647" s="7" t="str">
        <f t="shared" si="614"/>
        <v/>
      </c>
      <c r="AJ647" s="7" t="str">
        <f t="shared" si="614"/>
        <v/>
      </c>
    </row>
    <row r="648" spans="1:36">
      <c r="A648" s="9" t="s">
        <v>71</v>
      </c>
      <c r="B648" s="9" t="str">
        <f>VLOOKUP(Data[[#This Row],[or_product]],Ref_products[],2,FALSE)</f>
        <v>Durum wheat</v>
      </c>
      <c r="C648" s="9" t="str">
        <f>VLOOKUP(Data[[#This Row],[MS]],Ref_MS[],2,FALSE)</f>
        <v>Lithuania</v>
      </c>
      <c r="D648" s="10" t="s">
        <v>34</v>
      </c>
      <c r="E648" s="10" t="s">
        <v>105</v>
      </c>
      <c r="F648" s="10" t="s">
        <v>19</v>
      </c>
      <c r="G648" s="11">
        <f t="shared" si="562"/>
        <v>0</v>
      </c>
      <c r="H648" s="11" t="str">
        <f t="shared" ref="H648:AD648" si="621">IFERROR(H348/H48,"")</f>
        <v/>
      </c>
      <c r="I648" s="11" t="str">
        <f t="shared" si="621"/>
        <v/>
      </c>
      <c r="J648" s="11" t="str">
        <f t="shared" si="621"/>
        <v/>
      </c>
      <c r="K648" s="11" t="str">
        <f t="shared" si="621"/>
        <v/>
      </c>
      <c r="L648" s="11" t="str">
        <f t="shared" si="621"/>
        <v/>
      </c>
      <c r="M648" s="11" t="str">
        <f t="shared" si="621"/>
        <v/>
      </c>
      <c r="N648" s="11" t="str">
        <f t="shared" si="621"/>
        <v/>
      </c>
      <c r="O648" s="11" t="str">
        <f t="shared" si="621"/>
        <v/>
      </c>
      <c r="P648" s="11" t="str">
        <f t="shared" si="621"/>
        <v/>
      </c>
      <c r="Q648" s="11" t="str">
        <f t="shared" si="621"/>
        <v/>
      </c>
      <c r="R648" s="11" t="str">
        <f t="shared" si="621"/>
        <v/>
      </c>
      <c r="S648" s="11" t="str">
        <f t="shared" si="621"/>
        <v/>
      </c>
      <c r="T648" s="11" t="str">
        <f t="shared" si="621"/>
        <v/>
      </c>
      <c r="U648" s="11" t="str">
        <f t="shared" si="621"/>
        <v/>
      </c>
      <c r="V648" s="11" t="str">
        <f t="shared" si="621"/>
        <v/>
      </c>
      <c r="W648" s="11" t="str">
        <f t="shared" si="621"/>
        <v/>
      </c>
      <c r="X648" s="11" t="str">
        <f t="shared" si="621"/>
        <v/>
      </c>
      <c r="Y648" s="11" t="str">
        <f t="shared" si="621"/>
        <v/>
      </c>
      <c r="Z648" s="11" t="str">
        <f t="shared" si="621"/>
        <v/>
      </c>
      <c r="AA648" s="11" t="str">
        <f t="shared" si="621"/>
        <v/>
      </c>
      <c r="AB648" s="11" t="str">
        <f t="shared" si="621"/>
        <v/>
      </c>
      <c r="AC648" s="11" t="str">
        <f t="shared" si="621"/>
        <v/>
      </c>
      <c r="AD648" s="11" t="str">
        <f t="shared" si="621"/>
        <v/>
      </c>
      <c r="AE648" s="11" t="str">
        <f t="shared" si="614"/>
        <v/>
      </c>
      <c r="AF648" s="11" t="str">
        <f t="shared" si="614"/>
        <v/>
      </c>
      <c r="AG648" s="11" t="str">
        <f t="shared" si="614"/>
        <v/>
      </c>
      <c r="AH648" s="11" t="str">
        <f t="shared" si="614"/>
        <v/>
      </c>
      <c r="AI648" s="7" t="str">
        <f t="shared" si="614"/>
        <v/>
      </c>
      <c r="AJ648" s="7" t="str">
        <f t="shared" si="614"/>
        <v/>
      </c>
    </row>
    <row r="649" spans="1:36">
      <c r="A649" s="9" t="s">
        <v>71</v>
      </c>
      <c r="B649" s="9" t="str">
        <f>VLOOKUP(Data[[#This Row],[or_product]],Ref_products[],2,FALSE)</f>
        <v>Durum wheat</v>
      </c>
      <c r="C649" s="9" t="str">
        <f>VLOOKUP(Data[[#This Row],[MS]],Ref_MS[],2,FALSE)</f>
        <v>Luxembourg</v>
      </c>
      <c r="D649" s="10" t="s">
        <v>34</v>
      </c>
      <c r="E649" s="10" t="s">
        <v>106</v>
      </c>
      <c r="F649" s="10" t="s">
        <v>20</v>
      </c>
      <c r="G649" s="11">
        <f t="shared" si="562"/>
        <v>-1.3076923076923077</v>
      </c>
      <c r="H649" s="11" t="str">
        <f t="shared" ref="H649:AD649" si="622">IFERROR(H349/H49,"")</f>
        <v/>
      </c>
      <c r="I649" s="11" t="str">
        <f t="shared" si="622"/>
        <v/>
      </c>
      <c r="J649" s="11" t="str">
        <f t="shared" si="622"/>
        <v/>
      </c>
      <c r="K649" s="11" t="str">
        <f t="shared" si="622"/>
        <v/>
      </c>
      <c r="L649" s="11" t="str">
        <f t="shared" si="622"/>
        <v/>
      </c>
      <c r="M649" s="11" t="str">
        <f t="shared" si="622"/>
        <v/>
      </c>
      <c r="N649" s="11" t="str">
        <f t="shared" si="622"/>
        <v/>
      </c>
      <c r="O649" s="11" t="str">
        <f t="shared" si="622"/>
        <v/>
      </c>
      <c r="P649" s="11" t="str">
        <f t="shared" si="622"/>
        <v/>
      </c>
      <c r="Q649" s="11" t="str">
        <f t="shared" si="622"/>
        <v/>
      </c>
      <c r="R649" s="11" t="str">
        <f t="shared" si="622"/>
        <v/>
      </c>
      <c r="S649" s="11" t="str">
        <f t="shared" si="622"/>
        <v/>
      </c>
      <c r="T649" s="11" t="str">
        <f t="shared" si="622"/>
        <v/>
      </c>
      <c r="U649" s="11" t="str">
        <f t="shared" si="622"/>
        <v/>
      </c>
      <c r="V649" s="11" t="str">
        <f t="shared" si="622"/>
        <v/>
      </c>
      <c r="W649" s="11" t="str">
        <f t="shared" si="622"/>
        <v/>
      </c>
      <c r="X649" s="11" t="str">
        <f t="shared" si="622"/>
        <v/>
      </c>
      <c r="Y649" s="11" t="str">
        <f t="shared" si="622"/>
        <v/>
      </c>
      <c r="Z649" s="11" t="str">
        <f t="shared" si="622"/>
        <v/>
      </c>
      <c r="AA649" s="11" t="str">
        <f t="shared" si="622"/>
        <v/>
      </c>
      <c r="AB649" s="11" t="str">
        <f t="shared" si="622"/>
        <v/>
      </c>
      <c r="AC649" s="11" t="str">
        <f t="shared" si="622"/>
        <v/>
      </c>
      <c r="AD649" s="11" t="str">
        <f t="shared" si="622"/>
        <v/>
      </c>
      <c r="AE649" s="11" t="str">
        <f t="shared" ref="AE649:AJ649" si="623">IFERROR(AE349/AE49,"")</f>
        <v/>
      </c>
      <c r="AF649" s="11" t="str">
        <f t="shared" si="623"/>
        <v/>
      </c>
      <c r="AG649" s="11" t="str">
        <f t="shared" si="623"/>
        <v/>
      </c>
      <c r="AH649" s="11" t="str">
        <f t="shared" si="623"/>
        <v/>
      </c>
      <c r="AI649" s="7">
        <f t="shared" si="623"/>
        <v>3.9230769230769229</v>
      </c>
      <c r="AJ649" s="7">
        <f t="shared" si="623"/>
        <v>4.7586206896551726</v>
      </c>
    </row>
    <row r="650" spans="1:36">
      <c r="A650" s="9" t="s">
        <v>71</v>
      </c>
      <c r="B650" s="9" t="str">
        <f>VLOOKUP(Data[[#This Row],[or_product]],Ref_products[],2,FALSE)</f>
        <v>Durum wheat</v>
      </c>
      <c r="C650" s="9" t="str">
        <f>VLOOKUP(Data[[#This Row],[MS]],Ref_MS[],2,FALSE)</f>
        <v>Hungary</v>
      </c>
      <c r="D650" s="10" t="s">
        <v>34</v>
      </c>
      <c r="E650" s="10" t="s">
        <v>107</v>
      </c>
      <c r="F650" s="10" t="s">
        <v>21</v>
      </c>
      <c r="G650" s="11">
        <f t="shared" si="562"/>
        <v>4.642208991977391</v>
      </c>
      <c r="H650" s="11">
        <f t="shared" ref="H650:AD650" si="624">IFERROR(H350/H50,"")</f>
        <v>3.3333333333333335</v>
      </c>
      <c r="I650" s="11">
        <f t="shared" si="624"/>
        <v>3.3333333333333335</v>
      </c>
      <c r="J650" s="11">
        <f t="shared" si="624"/>
        <v>3.3333333333333335</v>
      </c>
      <c r="K650" s="11">
        <f t="shared" si="624"/>
        <v>3.3333333333333335</v>
      </c>
      <c r="L650" s="11">
        <f t="shared" si="624"/>
        <v>3.3333333333333335</v>
      </c>
      <c r="M650" s="11">
        <f t="shared" si="624"/>
        <v>3.6444444444444439</v>
      </c>
      <c r="N650" s="11">
        <f t="shared" si="624"/>
        <v>3.4545454545454546</v>
      </c>
      <c r="O650" s="11">
        <f t="shared" si="624"/>
        <v>3.0081081081081082</v>
      </c>
      <c r="P650" s="11">
        <f t="shared" si="624"/>
        <v>3.5565217391304347</v>
      </c>
      <c r="Q650" s="11">
        <f t="shared" si="624"/>
        <v>3.9444444444444442</v>
      </c>
      <c r="R650" s="11">
        <f t="shared" si="624"/>
        <v>2.1441441441441444</v>
      </c>
      <c r="S650" s="11">
        <f t="shared" si="624"/>
        <v>4.5</v>
      </c>
      <c r="T650" s="11">
        <f t="shared" si="624"/>
        <v>4.333333333333333</v>
      </c>
      <c r="U650" s="11">
        <f t="shared" si="624"/>
        <v>4.1030927835051543</v>
      </c>
      <c r="V650" s="11">
        <f t="shared" si="624"/>
        <v>3.6962025316455693</v>
      </c>
      <c r="W650" s="11">
        <f t="shared" si="624"/>
        <v>4.3058823529411763</v>
      </c>
      <c r="X650" s="11">
        <f t="shared" si="624"/>
        <v>3.6412213740458017</v>
      </c>
      <c r="Y650" s="11">
        <f t="shared" si="624"/>
        <v>3.2686898593634344</v>
      </c>
      <c r="Z650" s="11">
        <f t="shared" si="624"/>
        <v>4.0834697217675942</v>
      </c>
      <c r="AA650" s="11">
        <f t="shared" si="624"/>
        <v>3.7371007371007372</v>
      </c>
      <c r="AB650" s="11">
        <f t="shared" si="624"/>
        <v>4.4509265614275906</v>
      </c>
      <c r="AC650" s="11">
        <f t="shared" si="624"/>
        <v>4.6365517241379317</v>
      </c>
      <c r="AD650" s="11">
        <f t="shared" si="624"/>
        <v>4.8758441558441561</v>
      </c>
      <c r="AE650" s="11">
        <f t="shared" ref="AE650:AJ657" si="625">IFERROR(AE350/AE50,"")</f>
        <v>5.0312185297079557</v>
      </c>
      <c r="AF650" s="11">
        <f t="shared" si="625"/>
        <v>4.7379392495533059</v>
      </c>
      <c r="AG650" s="11">
        <f t="shared" si="625"/>
        <v>4.7219963866305328</v>
      </c>
      <c r="AH650" s="11">
        <f t="shared" si="625"/>
        <v>4.400595882990249</v>
      </c>
      <c r="AI650" s="7">
        <f t="shared" si="625"/>
        <v>4.4666913397483343</v>
      </c>
      <c r="AJ650" s="7">
        <f t="shared" si="625"/>
        <v>5.4220338983050844</v>
      </c>
    </row>
    <row r="651" spans="1:36">
      <c r="A651" s="9" t="s">
        <v>71</v>
      </c>
      <c r="B651" s="9" t="str">
        <f>VLOOKUP(Data[[#This Row],[or_product]],Ref_products[],2,FALSE)</f>
        <v>Durum wheat</v>
      </c>
      <c r="C651" s="9" t="str">
        <f>VLOOKUP(Data[[#This Row],[MS]],Ref_MS[],2,FALSE)</f>
        <v>Malta</v>
      </c>
      <c r="D651" s="10" t="s">
        <v>34</v>
      </c>
      <c r="E651" s="10" t="s">
        <v>108</v>
      </c>
      <c r="F651" s="10" t="s">
        <v>22</v>
      </c>
      <c r="G651" s="11">
        <f t="shared" si="562"/>
        <v>0</v>
      </c>
      <c r="H651" s="11" t="str">
        <f t="shared" ref="H651:AD651" si="626">IFERROR(H351/H51,"")</f>
        <v/>
      </c>
      <c r="I651" s="11" t="str">
        <f t="shared" si="626"/>
        <v/>
      </c>
      <c r="J651" s="11" t="str">
        <f t="shared" si="626"/>
        <v/>
      </c>
      <c r="K651" s="11" t="str">
        <f t="shared" si="626"/>
        <v/>
      </c>
      <c r="L651" s="11" t="str">
        <f t="shared" si="626"/>
        <v/>
      </c>
      <c r="M651" s="11" t="str">
        <f t="shared" si="626"/>
        <v/>
      </c>
      <c r="N651" s="11" t="str">
        <f t="shared" si="626"/>
        <v/>
      </c>
      <c r="O651" s="11" t="str">
        <f t="shared" si="626"/>
        <v/>
      </c>
      <c r="P651" s="11" t="str">
        <f t="shared" si="626"/>
        <v/>
      </c>
      <c r="Q651" s="11" t="str">
        <f t="shared" si="626"/>
        <v/>
      </c>
      <c r="R651" s="11" t="str">
        <f t="shared" si="626"/>
        <v/>
      </c>
      <c r="S651" s="11" t="str">
        <f t="shared" si="626"/>
        <v/>
      </c>
      <c r="T651" s="11" t="str">
        <f t="shared" si="626"/>
        <v/>
      </c>
      <c r="U651" s="11" t="str">
        <f t="shared" si="626"/>
        <v/>
      </c>
      <c r="V651" s="11" t="str">
        <f t="shared" si="626"/>
        <v/>
      </c>
      <c r="W651" s="11" t="str">
        <f t="shared" si="626"/>
        <v/>
      </c>
      <c r="X651" s="11" t="str">
        <f t="shared" si="626"/>
        <v/>
      </c>
      <c r="Y651" s="11" t="str">
        <f t="shared" si="626"/>
        <v/>
      </c>
      <c r="Z651" s="11" t="str">
        <f t="shared" si="626"/>
        <v/>
      </c>
      <c r="AA651" s="11" t="str">
        <f t="shared" si="626"/>
        <v/>
      </c>
      <c r="AB651" s="11" t="str">
        <f t="shared" si="626"/>
        <v/>
      </c>
      <c r="AC651" s="11" t="str">
        <f t="shared" si="626"/>
        <v/>
      </c>
      <c r="AD651" s="11" t="str">
        <f t="shared" si="626"/>
        <v/>
      </c>
      <c r="AE651" s="11" t="str">
        <f t="shared" si="625"/>
        <v/>
      </c>
      <c r="AF651" s="11" t="str">
        <f t="shared" si="625"/>
        <v/>
      </c>
      <c r="AG651" s="11" t="str">
        <f t="shared" si="625"/>
        <v/>
      </c>
      <c r="AH651" s="11" t="str">
        <f t="shared" si="625"/>
        <v/>
      </c>
      <c r="AI651" s="7" t="str">
        <f t="shared" si="625"/>
        <v/>
      </c>
      <c r="AJ651" s="7" t="str">
        <f t="shared" si="625"/>
        <v/>
      </c>
    </row>
    <row r="652" spans="1:36">
      <c r="A652" s="9" t="s">
        <v>71</v>
      </c>
      <c r="B652" s="9" t="str">
        <f>VLOOKUP(Data[[#This Row],[or_product]],Ref_products[],2,FALSE)</f>
        <v>Durum wheat</v>
      </c>
      <c r="C652" s="9" t="str">
        <f>VLOOKUP(Data[[#This Row],[MS]],Ref_MS[],2,FALSE)</f>
        <v>Netherlands</v>
      </c>
      <c r="D652" s="10" t="s">
        <v>34</v>
      </c>
      <c r="E652" s="10" t="s">
        <v>109</v>
      </c>
      <c r="F652" s="10" t="s">
        <v>23</v>
      </c>
      <c r="G652" s="11">
        <f t="shared" si="562"/>
        <v>0</v>
      </c>
      <c r="H652" s="11" t="str">
        <f t="shared" ref="H652:AD652" si="627">IFERROR(H352/H52,"")</f>
        <v/>
      </c>
      <c r="I652" s="11" t="str">
        <f t="shared" si="627"/>
        <v/>
      </c>
      <c r="J652" s="11" t="str">
        <f t="shared" si="627"/>
        <v/>
      </c>
      <c r="K652" s="11" t="str">
        <f t="shared" si="627"/>
        <v/>
      </c>
      <c r="L652" s="11" t="str">
        <f t="shared" si="627"/>
        <v/>
      </c>
      <c r="M652" s="11" t="str">
        <f t="shared" si="627"/>
        <v/>
      </c>
      <c r="N652" s="11" t="str">
        <f t="shared" si="627"/>
        <v/>
      </c>
      <c r="O652" s="11" t="str">
        <f t="shared" si="627"/>
        <v/>
      </c>
      <c r="P652" s="11" t="str">
        <f t="shared" si="627"/>
        <v/>
      </c>
      <c r="Q652" s="11" t="str">
        <f t="shared" si="627"/>
        <v/>
      </c>
      <c r="R652" s="11" t="str">
        <f t="shared" si="627"/>
        <v/>
      </c>
      <c r="S652" s="11" t="str">
        <f t="shared" si="627"/>
        <v/>
      </c>
      <c r="T652" s="11" t="str">
        <f t="shared" si="627"/>
        <v/>
      </c>
      <c r="U652" s="11" t="str">
        <f t="shared" si="627"/>
        <v/>
      </c>
      <c r="V652" s="11" t="str">
        <f t="shared" si="627"/>
        <v/>
      </c>
      <c r="W652" s="11" t="str">
        <f t="shared" si="627"/>
        <v/>
      </c>
      <c r="X652" s="11" t="str">
        <f t="shared" si="627"/>
        <v/>
      </c>
      <c r="Y652" s="11" t="str">
        <f t="shared" si="627"/>
        <v/>
      </c>
      <c r="Z652" s="11" t="str">
        <f t="shared" si="627"/>
        <v/>
      </c>
      <c r="AA652" s="11" t="str">
        <f t="shared" si="627"/>
        <v/>
      </c>
      <c r="AB652" s="11" t="str">
        <f t="shared" si="627"/>
        <v/>
      </c>
      <c r="AC652" s="11" t="str">
        <f t="shared" si="627"/>
        <v/>
      </c>
      <c r="AD652" s="11" t="str">
        <f t="shared" si="627"/>
        <v/>
      </c>
      <c r="AE652" s="11" t="str">
        <f t="shared" si="625"/>
        <v/>
      </c>
      <c r="AF652" s="11" t="str">
        <f t="shared" si="625"/>
        <v/>
      </c>
      <c r="AG652" s="11" t="str">
        <f t="shared" si="625"/>
        <v/>
      </c>
      <c r="AH652" s="11" t="str">
        <f t="shared" si="625"/>
        <v/>
      </c>
      <c r="AI652" s="7" t="str">
        <f t="shared" si="625"/>
        <v/>
      </c>
      <c r="AJ652" s="7" t="str">
        <f t="shared" si="625"/>
        <v/>
      </c>
    </row>
    <row r="653" spans="1:36">
      <c r="A653" s="9" t="s">
        <v>71</v>
      </c>
      <c r="B653" s="9" t="str">
        <f>VLOOKUP(Data[[#This Row],[or_product]],Ref_products[],2,FALSE)</f>
        <v>Durum wheat</v>
      </c>
      <c r="C653" s="9" t="str">
        <f>VLOOKUP(Data[[#This Row],[MS]],Ref_MS[],2,FALSE)</f>
        <v>Austria</v>
      </c>
      <c r="D653" s="10" t="s">
        <v>34</v>
      </c>
      <c r="E653" s="10" t="s">
        <v>110</v>
      </c>
      <c r="F653" s="10" t="s">
        <v>24</v>
      </c>
      <c r="G653" s="11">
        <f t="shared" si="562"/>
        <v>4.603653393107856</v>
      </c>
      <c r="H653" s="11">
        <f t="shared" ref="H653:AD653" si="628">IFERROR(H353/H53,"")</f>
        <v>3.5591397849462365</v>
      </c>
      <c r="I653" s="11">
        <f t="shared" si="628"/>
        <v>4.1304347826086962</v>
      </c>
      <c r="J653" s="11">
        <f t="shared" si="628"/>
        <v>3.8736842105263154</v>
      </c>
      <c r="K653" s="11">
        <f t="shared" si="628"/>
        <v>3.8348623853211006</v>
      </c>
      <c r="L653" s="11">
        <f t="shared" si="628"/>
        <v>4.0975609756097562</v>
      </c>
      <c r="M653" s="11">
        <f t="shared" si="628"/>
        <v>3.9580838323353293</v>
      </c>
      <c r="N653" s="11">
        <f t="shared" si="628"/>
        <v>4.92</v>
      </c>
      <c r="O653" s="11">
        <f t="shared" si="628"/>
        <v>2.7834394904458604</v>
      </c>
      <c r="P653" s="11">
        <f t="shared" si="628"/>
        <v>3.8416666666666668</v>
      </c>
      <c r="Q653" s="11">
        <f t="shared" si="628"/>
        <v>3.9285714285714288</v>
      </c>
      <c r="R653" s="11">
        <f t="shared" si="628"/>
        <v>3.8203592814371259</v>
      </c>
      <c r="S653" s="11">
        <f t="shared" si="628"/>
        <v>5.0056497175141246</v>
      </c>
      <c r="T653" s="11">
        <f t="shared" si="628"/>
        <v>4.0451612903225804</v>
      </c>
      <c r="U653" s="11">
        <f t="shared" si="628"/>
        <v>4.8176100628930811</v>
      </c>
      <c r="V653" s="11">
        <f t="shared" si="628"/>
        <v>3.4545454545454546</v>
      </c>
      <c r="W653" s="11">
        <f t="shared" si="628"/>
        <v>5.1005586592178771</v>
      </c>
      <c r="X653" s="11">
        <f t="shared" si="628"/>
        <v>3.9467455621301779</v>
      </c>
      <c r="Y653" s="11">
        <f t="shared" si="628"/>
        <v>4.4988571428571431</v>
      </c>
      <c r="Z653" s="11">
        <f t="shared" si="628"/>
        <v>5.0913838120104442</v>
      </c>
      <c r="AA653" s="11">
        <f t="shared" si="628"/>
        <v>3.0652631578947367</v>
      </c>
      <c r="AB653" s="11">
        <f t="shared" si="628"/>
        <v>5.1125506072874494</v>
      </c>
      <c r="AC653" s="11">
        <f t="shared" si="628"/>
        <v>4.7621082621082627</v>
      </c>
      <c r="AD653" s="11">
        <f t="shared" si="628"/>
        <v>4.6373165618448642</v>
      </c>
      <c r="AE653" s="11">
        <f t="shared" si="625"/>
        <v>5.3329032258064517</v>
      </c>
      <c r="AF653" s="11">
        <f t="shared" si="625"/>
        <v>4.0021843599825253</v>
      </c>
      <c r="AG653" s="11">
        <f t="shared" si="625"/>
        <v>4.1730593607305941</v>
      </c>
      <c r="AH653" s="11">
        <f t="shared" si="625"/>
        <v>4.8329341317365264</v>
      </c>
      <c r="AI653" s="7">
        <f t="shared" si="625"/>
        <v>4.8049666868564502</v>
      </c>
      <c r="AJ653" s="7">
        <f t="shared" si="625"/>
        <v>4.5092497430626928</v>
      </c>
    </row>
    <row r="654" spans="1:36">
      <c r="A654" s="9" t="s">
        <v>71</v>
      </c>
      <c r="B654" s="9" t="str">
        <f>VLOOKUP(Data[[#This Row],[or_product]],Ref_products[],2,FALSE)</f>
        <v>Durum wheat</v>
      </c>
      <c r="C654" s="9" t="str">
        <f>VLOOKUP(Data[[#This Row],[MS]],Ref_MS[],2,FALSE)</f>
        <v>Poland</v>
      </c>
      <c r="D654" s="10" t="s">
        <v>34</v>
      </c>
      <c r="E654" s="10" t="s">
        <v>111</v>
      </c>
      <c r="F654" s="10" t="s">
        <v>25</v>
      </c>
      <c r="G654" s="11">
        <f t="shared" si="562"/>
        <v>0</v>
      </c>
      <c r="H654" s="11" t="str">
        <f t="shared" ref="H654:AD654" si="629">IFERROR(H354/H54,"")</f>
        <v/>
      </c>
      <c r="I654" s="11" t="str">
        <f t="shared" si="629"/>
        <v/>
      </c>
      <c r="J654" s="11" t="str">
        <f t="shared" si="629"/>
        <v/>
      </c>
      <c r="K654" s="11" t="str">
        <f t="shared" si="629"/>
        <v/>
      </c>
      <c r="L654" s="11" t="str">
        <f t="shared" si="629"/>
        <v/>
      </c>
      <c r="M654" s="11" t="str">
        <f t="shared" si="629"/>
        <v/>
      </c>
      <c r="N654" s="11" t="str">
        <f t="shared" si="629"/>
        <v/>
      </c>
      <c r="O654" s="11" t="str">
        <f t="shared" si="629"/>
        <v/>
      </c>
      <c r="P654" s="11" t="str">
        <f t="shared" si="629"/>
        <v/>
      </c>
      <c r="Q654" s="11" t="str">
        <f t="shared" si="629"/>
        <v/>
      </c>
      <c r="R654" s="11" t="str">
        <f t="shared" si="629"/>
        <v/>
      </c>
      <c r="S654" s="11" t="str">
        <f t="shared" si="629"/>
        <v/>
      </c>
      <c r="T654" s="11" t="str">
        <f t="shared" si="629"/>
        <v/>
      </c>
      <c r="U654" s="11" t="str">
        <f t="shared" si="629"/>
        <v/>
      </c>
      <c r="V654" s="11" t="str">
        <f t="shared" si="629"/>
        <v/>
      </c>
      <c r="W654" s="11" t="str">
        <f t="shared" si="629"/>
        <v/>
      </c>
      <c r="X654" s="11" t="str">
        <f t="shared" si="629"/>
        <v/>
      </c>
      <c r="Y654" s="11" t="str">
        <f t="shared" si="629"/>
        <v/>
      </c>
      <c r="Z654" s="11" t="str">
        <f t="shared" si="629"/>
        <v/>
      </c>
      <c r="AA654" s="11" t="str">
        <f t="shared" si="629"/>
        <v/>
      </c>
      <c r="AB654" s="11" t="str">
        <f t="shared" si="629"/>
        <v/>
      </c>
      <c r="AC654" s="11" t="str">
        <f t="shared" si="629"/>
        <v/>
      </c>
      <c r="AD654" s="11" t="str">
        <f t="shared" si="629"/>
        <v/>
      </c>
      <c r="AE654" s="11" t="str">
        <f t="shared" si="625"/>
        <v/>
      </c>
      <c r="AF654" s="11" t="str">
        <f t="shared" si="625"/>
        <v/>
      </c>
      <c r="AG654" s="11" t="str">
        <f t="shared" si="625"/>
        <v/>
      </c>
      <c r="AH654" s="11" t="str">
        <f t="shared" si="625"/>
        <v/>
      </c>
      <c r="AI654" s="7" t="str">
        <f t="shared" si="625"/>
        <v/>
      </c>
      <c r="AJ654" s="7" t="str">
        <f t="shared" si="625"/>
        <v/>
      </c>
    </row>
    <row r="655" spans="1:36">
      <c r="A655" s="9" t="s">
        <v>71</v>
      </c>
      <c r="B655" s="9" t="str">
        <f>VLOOKUP(Data[[#This Row],[or_product]],Ref_products[],2,FALSE)</f>
        <v>Durum wheat</v>
      </c>
      <c r="C655" s="9" t="str">
        <f>VLOOKUP(Data[[#This Row],[MS]],Ref_MS[],2,FALSE)</f>
        <v>Portugal</v>
      </c>
      <c r="D655" s="10" t="s">
        <v>34</v>
      </c>
      <c r="E655" s="10" t="s">
        <v>112</v>
      </c>
      <c r="F655" s="10" t="s">
        <v>1</v>
      </c>
      <c r="G655" s="11">
        <f t="shared" si="562"/>
        <v>2.7333227614324556</v>
      </c>
      <c r="H655" s="11">
        <f t="shared" ref="H655:AD655" si="630">IFERROR(H355/H55,"")</f>
        <v>1.5833333333333333</v>
      </c>
      <c r="I655" s="11">
        <f t="shared" si="630"/>
        <v>2.0476190476190474</v>
      </c>
      <c r="J655" s="11">
        <f t="shared" si="630"/>
        <v>1.24</v>
      </c>
      <c r="K655" s="11">
        <f t="shared" si="630"/>
        <v>1.6296296296296295</v>
      </c>
      <c r="L655" s="11">
        <f t="shared" si="630"/>
        <v>1.103448275862069</v>
      </c>
      <c r="M655" s="11">
        <f t="shared" si="630"/>
        <v>1.037037037037037</v>
      </c>
      <c r="N655" s="11">
        <f t="shared" si="630"/>
        <v>1.5333333333333334</v>
      </c>
      <c r="O655" s="11">
        <f t="shared" si="630"/>
        <v>1.242062063503492</v>
      </c>
      <c r="P655" s="11">
        <f t="shared" si="630"/>
        <v>0.7689830762318407</v>
      </c>
      <c r="Q655" s="11">
        <f t="shared" si="630"/>
        <v>1.7374681393372982</v>
      </c>
      <c r="R655" s="11">
        <f t="shared" si="630"/>
        <v>0.78676470588235292</v>
      </c>
      <c r="S655" s="11">
        <f t="shared" si="630"/>
        <v>1.5428834517232308</v>
      </c>
      <c r="T655" s="11">
        <f t="shared" si="630"/>
        <v>0.55980861244019142</v>
      </c>
      <c r="U655" s="11">
        <f t="shared" si="630"/>
        <v>2.3006134969325154</v>
      </c>
      <c r="V655" s="11">
        <f t="shared" si="630"/>
        <v>1.7985611510791368</v>
      </c>
      <c r="W655" s="11">
        <f t="shared" si="630"/>
        <v>2.3479729729729732</v>
      </c>
      <c r="X655" s="11">
        <f t="shared" si="630"/>
        <v>1.8476881233000906</v>
      </c>
      <c r="Y655" s="11">
        <f t="shared" si="630"/>
        <v>1.7127192982456141</v>
      </c>
      <c r="Z655" s="11">
        <f t="shared" si="630"/>
        <v>1.362369337979094</v>
      </c>
      <c r="AA655" s="11">
        <f t="shared" si="630"/>
        <v>1.1509433962264151</v>
      </c>
      <c r="AB655" s="11">
        <f t="shared" si="630"/>
        <v>1.887323943661972</v>
      </c>
      <c r="AC655" s="11">
        <f t="shared" si="630"/>
        <v>2.3414634146341462</v>
      </c>
      <c r="AD655" s="11">
        <f t="shared" si="630"/>
        <v>2.1691176470588234</v>
      </c>
      <c r="AE655" s="11">
        <f t="shared" si="625"/>
        <v>2.7121535181236673</v>
      </c>
      <c r="AF655" s="11">
        <f t="shared" si="625"/>
        <v>2.2639225181598062</v>
      </c>
      <c r="AG655" s="11">
        <f t="shared" si="625"/>
        <v>2.6939759036144575</v>
      </c>
      <c r="AH655" s="11">
        <f t="shared" si="625"/>
        <v>2.7938388625592419</v>
      </c>
      <c r="AI655" s="7">
        <f t="shared" si="625"/>
        <v>2.8370165745856353</v>
      </c>
      <c r="AJ655" s="7">
        <f t="shared" si="625"/>
        <v>2.8126315789473684</v>
      </c>
    </row>
    <row r="656" spans="1:36">
      <c r="A656" s="9" t="s">
        <v>71</v>
      </c>
      <c r="B656" s="9" t="str">
        <f>VLOOKUP(Data[[#This Row],[or_product]],Ref_products[],2,FALSE)</f>
        <v>Durum wheat</v>
      </c>
      <c r="C656" s="9" t="str">
        <f>VLOOKUP(Data[[#This Row],[MS]],Ref_MS[],2,FALSE)</f>
        <v>Romania</v>
      </c>
      <c r="D656" s="10" t="s">
        <v>34</v>
      </c>
      <c r="E656" s="10" t="s">
        <v>113</v>
      </c>
      <c r="F656" s="10" t="s">
        <v>26</v>
      </c>
      <c r="G656" s="11">
        <f t="shared" si="562"/>
        <v>3.3612005842964403</v>
      </c>
      <c r="H656" s="11">
        <f t="shared" ref="H656:AD656" si="631">IFERROR(H356/H56,"")</f>
        <v>2.8571428571428572</v>
      </c>
      <c r="I656" s="11">
        <f t="shared" si="631"/>
        <v>2.8571428571428572</v>
      </c>
      <c r="J656" s="11">
        <f t="shared" si="631"/>
        <v>2.8571428571428572</v>
      </c>
      <c r="K656" s="11">
        <f t="shared" si="631"/>
        <v>2.8571428571428572</v>
      </c>
      <c r="L656" s="11">
        <f t="shared" si="631"/>
        <v>2.6428571428571432</v>
      </c>
      <c r="M656" s="11">
        <f t="shared" si="631"/>
        <v>1.5757575757575759</v>
      </c>
      <c r="N656" s="11">
        <f t="shared" si="631"/>
        <v>1.9166666666666665</v>
      </c>
      <c r="O656" s="11">
        <f t="shared" si="631"/>
        <v>1.6391304347826088</v>
      </c>
      <c r="P656" s="11">
        <f t="shared" si="631"/>
        <v>3.1868852459016397</v>
      </c>
      <c r="Q656" s="11">
        <f t="shared" si="631"/>
        <v>2.7672131147540981</v>
      </c>
      <c r="R656" s="11">
        <f t="shared" si="631"/>
        <v>1.2558139534883721</v>
      </c>
      <c r="S656" s="11">
        <f t="shared" si="631"/>
        <v>3.5594059405940595</v>
      </c>
      <c r="T656" s="11">
        <f t="shared" si="631"/>
        <v>2.7912087912087911</v>
      </c>
      <c r="U656" s="11">
        <f t="shared" si="631"/>
        <v>2.3774647887323943</v>
      </c>
      <c r="V656" s="11">
        <f t="shared" si="631"/>
        <v>0.73714285714285721</v>
      </c>
      <c r="W656" s="11">
        <f t="shared" si="631"/>
        <v>2.9819277108433737</v>
      </c>
      <c r="X656" s="11">
        <f t="shared" si="631"/>
        <v>1.9197080291970801</v>
      </c>
      <c r="Y656" s="11">
        <f t="shared" si="631"/>
        <v>2.2573940847322143</v>
      </c>
      <c r="Z656" s="11">
        <f t="shared" si="631"/>
        <v>3.1346153846153846</v>
      </c>
      <c r="AA656" s="11">
        <f t="shared" si="631"/>
        <v>2.4759238521836506</v>
      </c>
      <c r="AB656" s="11">
        <f t="shared" si="631"/>
        <v>3</v>
      </c>
      <c r="AC656" s="11">
        <f t="shared" si="631"/>
        <v>4.8891687657430731</v>
      </c>
      <c r="AD656" s="11">
        <f t="shared" si="631"/>
        <v>2.8453237410071943</v>
      </c>
      <c r="AE656" s="11">
        <f t="shared" si="625"/>
        <v>3.5113960113960112</v>
      </c>
      <c r="AF656" s="11">
        <f t="shared" si="625"/>
        <v>4.3054393305439325</v>
      </c>
      <c r="AG656" s="11">
        <f t="shared" si="625"/>
        <v>3.6873889875666079</v>
      </c>
      <c r="AH656" s="11">
        <f t="shared" si="625"/>
        <v>2.8848167539267013</v>
      </c>
      <c r="AI656" s="7">
        <f t="shared" si="625"/>
        <v>2.5011709601873537</v>
      </c>
      <c r="AJ656" s="7">
        <f t="shared" si="625"/>
        <v>4.357429718875502</v>
      </c>
    </row>
    <row r="657" spans="1:36">
      <c r="A657" s="9" t="s">
        <v>71</v>
      </c>
      <c r="B657" s="9" t="str">
        <f>VLOOKUP(Data[[#This Row],[or_product]],Ref_products[],2,FALSE)</f>
        <v>Durum wheat</v>
      </c>
      <c r="C657" s="9" t="str">
        <f>VLOOKUP(Data[[#This Row],[MS]],Ref_MS[],2,FALSE)</f>
        <v>Slovenia</v>
      </c>
      <c r="D657" s="10" t="s">
        <v>34</v>
      </c>
      <c r="E657" s="10" t="s">
        <v>114</v>
      </c>
      <c r="F657" s="10" t="s">
        <v>27</v>
      </c>
      <c r="G657" s="11">
        <f t="shared" si="562"/>
        <v>0</v>
      </c>
      <c r="H657" s="11" t="str">
        <f t="shared" ref="H657:AD657" si="632">IFERROR(H357/H57,"")</f>
        <v/>
      </c>
      <c r="I657" s="11" t="str">
        <f t="shared" si="632"/>
        <v/>
      </c>
      <c r="J657" s="11" t="str">
        <f t="shared" si="632"/>
        <v/>
      </c>
      <c r="K657" s="11" t="str">
        <f t="shared" si="632"/>
        <v/>
      </c>
      <c r="L657" s="11" t="str">
        <f t="shared" si="632"/>
        <v/>
      </c>
      <c r="M657" s="11" t="str">
        <f t="shared" si="632"/>
        <v/>
      </c>
      <c r="N657" s="11" t="str">
        <f t="shared" si="632"/>
        <v/>
      </c>
      <c r="O657" s="11" t="str">
        <f t="shared" si="632"/>
        <v/>
      </c>
      <c r="P657" s="11" t="str">
        <f t="shared" si="632"/>
        <v/>
      </c>
      <c r="Q657" s="11" t="str">
        <f t="shared" si="632"/>
        <v/>
      </c>
      <c r="R657" s="11" t="str">
        <f t="shared" si="632"/>
        <v/>
      </c>
      <c r="S657" s="11" t="str">
        <f t="shared" si="632"/>
        <v/>
      </c>
      <c r="T657" s="11" t="str">
        <f t="shared" si="632"/>
        <v/>
      </c>
      <c r="U657" s="11" t="str">
        <f t="shared" si="632"/>
        <v/>
      </c>
      <c r="V657" s="11" t="str">
        <f t="shared" si="632"/>
        <v/>
      </c>
      <c r="W657" s="11" t="str">
        <f t="shared" si="632"/>
        <v/>
      </c>
      <c r="X657" s="11" t="str">
        <f t="shared" si="632"/>
        <v/>
      </c>
      <c r="Y657" s="11" t="str">
        <f t="shared" si="632"/>
        <v/>
      </c>
      <c r="Z657" s="11" t="str">
        <f t="shared" si="632"/>
        <v/>
      </c>
      <c r="AA657" s="11" t="str">
        <f t="shared" si="632"/>
        <v/>
      </c>
      <c r="AB657" s="11" t="str">
        <f t="shared" si="632"/>
        <v/>
      </c>
      <c r="AC657" s="11" t="str">
        <f t="shared" si="632"/>
        <v/>
      </c>
      <c r="AD657" s="11" t="str">
        <f t="shared" si="632"/>
        <v/>
      </c>
      <c r="AE657" s="11" t="str">
        <f t="shared" si="625"/>
        <v/>
      </c>
      <c r="AF657" s="11" t="str">
        <f t="shared" si="625"/>
        <v/>
      </c>
      <c r="AG657" s="11" t="str">
        <f t="shared" si="625"/>
        <v/>
      </c>
      <c r="AH657" s="11" t="str">
        <f t="shared" si="625"/>
        <v/>
      </c>
      <c r="AI657" s="7" t="str">
        <f t="shared" si="625"/>
        <v/>
      </c>
      <c r="AJ657" s="7" t="str">
        <f t="shared" si="625"/>
        <v/>
      </c>
    </row>
    <row r="658" spans="1:36">
      <c r="A658" s="9" t="s">
        <v>71</v>
      </c>
      <c r="B658" s="9" t="str">
        <f>VLOOKUP(Data[[#This Row],[or_product]],Ref_products[],2,FALSE)</f>
        <v>Durum wheat</v>
      </c>
      <c r="C658" s="9" t="str">
        <f>VLOOKUP(Data[[#This Row],[MS]],Ref_MS[],2,FALSE)</f>
        <v>Slovakia</v>
      </c>
      <c r="D658" s="10" t="s">
        <v>34</v>
      </c>
      <c r="E658" s="10" t="s">
        <v>115</v>
      </c>
      <c r="F658" s="10" t="s">
        <v>28</v>
      </c>
      <c r="G658" s="11">
        <f t="shared" si="562"/>
        <v>4.7085163856592258</v>
      </c>
      <c r="H658" s="11">
        <f t="shared" ref="H658:AD658" si="633">IFERROR(H358/H58,"")</f>
        <v>4.8148148148148149</v>
      </c>
      <c r="I658" s="11">
        <f t="shared" si="633"/>
        <v>4.8148148148148149</v>
      </c>
      <c r="J658" s="11">
        <f t="shared" si="633"/>
        <v>4.8148148148148149</v>
      </c>
      <c r="K658" s="11">
        <f t="shared" si="633"/>
        <v>4.8148148148148149</v>
      </c>
      <c r="L658" s="11">
        <f t="shared" si="633"/>
        <v>4.8148148148148149</v>
      </c>
      <c r="M658" s="11">
        <f t="shared" si="633"/>
        <v>4.8518518518518512</v>
      </c>
      <c r="N658" s="11">
        <f t="shared" si="633"/>
        <v>3.1363636363636362</v>
      </c>
      <c r="O658" s="11">
        <f t="shared" si="633"/>
        <v>2.6097560975609757</v>
      </c>
      <c r="P658" s="11">
        <f t="shared" si="633"/>
        <v>3.7252747252747254</v>
      </c>
      <c r="Q658" s="11">
        <f t="shared" si="633"/>
        <v>3.875</v>
      </c>
      <c r="R658" s="11">
        <f t="shared" si="633"/>
        <v>2.52</v>
      </c>
      <c r="S658" s="11">
        <f t="shared" si="633"/>
        <v>4.5714285714285712</v>
      </c>
      <c r="T658" s="11">
        <f t="shared" si="633"/>
        <v>4.1923076923076925</v>
      </c>
      <c r="U658" s="11">
        <f t="shared" si="633"/>
        <v>4.3658536585365857</v>
      </c>
      <c r="V658" s="11">
        <f t="shared" si="633"/>
        <v>3.8571428571428572</v>
      </c>
      <c r="W658" s="11">
        <f t="shared" si="633"/>
        <v>5.1617647058823533</v>
      </c>
      <c r="X658" s="11">
        <f t="shared" si="633"/>
        <v>4.6923076923076925</v>
      </c>
      <c r="Y658" s="11">
        <f t="shared" si="633"/>
        <v>3.5844726562499996</v>
      </c>
      <c r="Z658" s="11">
        <f t="shared" si="633"/>
        <v>4.4786324786324787</v>
      </c>
      <c r="AA658" s="11">
        <f t="shared" si="633"/>
        <v>2.7377990430622012</v>
      </c>
      <c r="AB658" s="11">
        <f t="shared" si="633"/>
        <v>4.6617790811339193</v>
      </c>
      <c r="AC658" s="11">
        <f t="shared" si="633"/>
        <v>5.3261758691206547</v>
      </c>
      <c r="AD658" s="11">
        <f t="shared" si="633"/>
        <v>5.2766651141127161</v>
      </c>
      <c r="AE658" s="11">
        <f t="shared" ref="AE658:AJ658" si="634">IFERROR(AE358/AE58,"")</f>
        <v>5.8860790572059916</v>
      </c>
      <c r="AF658" s="11">
        <f t="shared" si="634"/>
        <v>4.2982373678025851</v>
      </c>
      <c r="AG658" s="11">
        <f t="shared" si="634"/>
        <v>4.7084462982273196</v>
      </c>
      <c r="AH658" s="11">
        <f t="shared" si="634"/>
        <v>4.3063517541848206</v>
      </c>
      <c r="AI658" s="7">
        <f t="shared" si="634"/>
        <v>5.1107511045655372</v>
      </c>
      <c r="AJ658" s="7">
        <f t="shared" si="634"/>
        <v>5.9085390530149731</v>
      </c>
    </row>
    <row r="659" spans="1:36">
      <c r="A659" s="9" t="s">
        <v>71</v>
      </c>
      <c r="B659" s="9" t="str">
        <f>VLOOKUP(Data[[#This Row],[or_product]],Ref_products[],2,FALSE)</f>
        <v>Durum wheat</v>
      </c>
      <c r="C659" s="9" t="str">
        <f>VLOOKUP(Data[[#This Row],[MS]],Ref_MS[],2,FALSE)</f>
        <v>Finland</v>
      </c>
      <c r="D659" s="10" t="s">
        <v>34</v>
      </c>
      <c r="E659" s="10" t="s">
        <v>116</v>
      </c>
      <c r="F659" s="10" t="s">
        <v>29</v>
      </c>
      <c r="G659" s="11">
        <f t="shared" si="562"/>
        <v>0</v>
      </c>
      <c r="H659" s="11" t="str">
        <f t="shared" ref="H659:AD659" si="635">IFERROR(H359/H59,"")</f>
        <v/>
      </c>
      <c r="I659" s="11" t="str">
        <f t="shared" si="635"/>
        <v/>
      </c>
      <c r="J659" s="11" t="str">
        <f t="shared" si="635"/>
        <v/>
      </c>
      <c r="K659" s="11" t="str">
        <f t="shared" si="635"/>
        <v/>
      </c>
      <c r="L659" s="11" t="str">
        <f t="shared" si="635"/>
        <v/>
      </c>
      <c r="M659" s="11" t="str">
        <f t="shared" si="635"/>
        <v/>
      </c>
      <c r="N659" s="11" t="str">
        <f t="shared" si="635"/>
        <v/>
      </c>
      <c r="O659" s="11" t="str">
        <f t="shared" si="635"/>
        <v/>
      </c>
      <c r="P659" s="11" t="str">
        <f t="shared" si="635"/>
        <v/>
      </c>
      <c r="Q659" s="11" t="str">
        <f t="shared" si="635"/>
        <v/>
      </c>
      <c r="R659" s="11" t="str">
        <f t="shared" si="635"/>
        <v/>
      </c>
      <c r="S659" s="11" t="str">
        <f t="shared" si="635"/>
        <v/>
      </c>
      <c r="T659" s="11" t="str">
        <f t="shared" si="635"/>
        <v/>
      </c>
      <c r="U659" s="11" t="str">
        <f t="shared" si="635"/>
        <v/>
      </c>
      <c r="V659" s="11" t="str">
        <f t="shared" si="635"/>
        <v/>
      </c>
      <c r="W659" s="11" t="str">
        <f t="shared" si="635"/>
        <v/>
      </c>
      <c r="X659" s="11" t="str">
        <f t="shared" si="635"/>
        <v/>
      </c>
      <c r="Y659" s="11" t="str">
        <f t="shared" si="635"/>
        <v/>
      </c>
      <c r="Z659" s="11" t="str">
        <f t="shared" si="635"/>
        <v/>
      </c>
      <c r="AA659" s="11" t="str">
        <f t="shared" si="635"/>
        <v/>
      </c>
      <c r="AB659" s="11" t="str">
        <f t="shared" si="635"/>
        <v/>
      </c>
      <c r="AC659" s="11" t="str">
        <f t="shared" si="635"/>
        <v/>
      </c>
      <c r="AD659" s="11" t="str">
        <f t="shared" si="635"/>
        <v/>
      </c>
      <c r="AE659" s="11" t="str">
        <f t="shared" ref="AE659:AJ662" si="636">IFERROR(AE359/AE59,"")</f>
        <v/>
      </c>
      <c r="AF659" s="11" t="str">
        <f t="shared" si="636"/>
        <v/>
      </c>
      <c r="AG659" s="11" t="str">
        <f t="shared" si="636"/>
        <v/>
      </c>
      <c r="AH659" s="11" t="str">
        <f t="shared" si="636"/>
        <v/>
      </c>
      <c r="AI659" s="7" t="str">
        <f t="shared" si="636"/>
        <v/>
      </c>
      <c r="AJ659" s="7" t="str">
        <f t="shared" si="636"/>
        <v/>
      </c>
    </row>
    <row r="660" spans="1:36">
      <c r="A660" s="9" t="s">
        <v>71</v>
      </c>
      <c r="B660" s="9" t="str">
        <f>VLOOKUP(Data[[#This Row],[or_product]],Ref_products[],2,FALSE)</f>
        <v>Durum wheat</v>
      </c>
      <c r="C660" s="9" t="str">
        <f>VLOOKUP(Data[[#This Row],[MS]],Ref_MS[],2,FALSE)</f>
        <v>Sweden</v>
      </c>
      <c r="D660" s="10" t="s">
        <v>34</v>
      </c>
      <c r="E660" s="10" t="s">
        <v>117</v>
      </c>
      <c r="F660" s="10" t="s">
        <v>30</v>
      </c>
      <c r="G660" s="11">
        <f t="shared" si="562"/>
        <v>0</v>
      </c>
      <c r="H660" s="11" t="str">
        <f t="shared" ref="H660:AD660" si="637">IFERROR(H360/H60,"")</f>
        <v/>
      </c>
      <c r="I660" s="11" t="str">
        <f t="shared" si="637"/>
        <v/>
      </c>
      <c r="J660" s="11" t="str">
        <f t="shared" si="637"/>
        <v/>
      </c>
      <c r="K660" s="11" t="str">
        <f t="shared" si="637"/>
        <v/>
      </c>
      <c r="L660" s="11" t="str">
        <f t="shared" si="637"/>
        <v/>
      </c>
      <c r="M660" s="11" t="str">
        <f t="shared" si="637"/>
        <v/>
      </c>
      <c r="N660" s="11" t="str">
        <f t="shared" si="637"/>
        <v/>
      </c>
      <c r="O660" s="11" t="str">
        <f t="shared" si="637"/>
        <v/>
      </c>
      <c r="P660" s="11" t="str">
        <f t="shared" si="637"/>
        <v/>
      </c>
      <c r="Q660" s="11" t="str">
        <f t="shared" si="637"/>
        <v/>
      </c>
      <c r="R660" s="11" t="str">
        <f t="shared" si="637"/>
        <v/>
      </c>
      <c r="S660" s="11" t="str">
        <f t="shared" si="637"/>
        <v/>
      </c>
      <c r="T660" s="11" t="str">
        <f t="shared" si="637"/>
        <v/>
      </c>
      <c r="U660" s="11" t="str">
        <f t="shared" si="637"/>
        <v/>
      </c>
      <c r="V660" s="11" t="str">
        <f t="shared" si="637"/>
        <v/>
      </c>
      <c r="W660" s="11" t="str">
        <f t="shared" si="637"/>
        <v/>
      </c>
      <c r="X660" s="11" t="str">
        <f t="shared" si="637"/>
        <v/>
      </c>
      <c r="Y660" s="11" t="str">
        <f t="shared" si="637"/>
        <v/>
      </c>
      <c r="Z660" s="11" t="str">
        <f t="shared" si="637"/>
        <v/>
      </c>
      <c r="AA660" s="11" t="str">
        <f t="shared" si="637"/>
        <v/>
      </c>
      <c r="AB660" s="11" t="str">
        <f t="shared" si="637"/>
        <v/>
      </c>
      <c r="AC660" s="11" t="str">
        <f t="shared" si="637"/>
        <v/>
      </c>
      <c r="AD660" s="11" t="str">
        <f t="shared" si="637"/>
        <v/>
      </c>
      <c r="AE660" s="11" t="str">
        <f t="shared" si="636"/>
        <v/>
      </c>
      <c r="AF660" s="11" t="str">
        <f t="shared" si="636"/>
        <v/>
      </c>
      <c r="AG660" s="11" t="str">
        <f t="shared" si="636"/>
        <v/>
      </c>
      <c r="AH660" s="11" t="str">
        <f t="shared" si="636"/>
        <v/>
      </c>
      <c r="AI660" s="7" t="str">
        <f t="shared" si="636"/>
        <v/>
      </c>
      <c r="AJ660" s="7" t="str">
        <f t="shared" si="636"/>
        <v/>
      </c>
    </row>
    <row r="661" spans="1:36">
      <c r="A661" s="9" t="s">
        <v>71</v>
      </c>
      <c r="B661" s="9" t="str">
        <f>VLOOKUP(Data[[#This Row],[or_product]],Ref_products[],2,FALSE)</f>
        <v>Durum wheat</v>
      </c>
      <c r="C661" s="9" t="str">
        <f>VLOOKUP(Data[[#This Row],[MS]],Ref_MS[],2,FALSE)</f>
        <v>United Kingdom</v>
      </c>
      <c r="D661" s="10" t="s">
        <v>34</v>
      </c>
      <c r="E661" s="10" t="s">
        <v>118</v>
      </c>
      <c r="F661" s="10" t="s">
        <v>31</v>
      </c>
      <c r="G661" s="11">
        <f t="shared" si="562"/>
        <v>0</v>
      </c>
      <c r="H661" s="11">
        <f t="shared" ref="H661:AD661" si="638">IFERROR(H361/H61,"")</f>
        <v>5</v>
      </c>
      <c r="I661" s="11">
        <f t="shared" si="638"/>
        <v>6</v>
      </c>
      <c r="J661" s="11">
        <f t="shared" si="638"/>
        <v>6</v>
      </c>
      <c r="K661" s="11">
        <f t="shared" si="638"/>
        <v>6</v>
      </c>
      <c r="L661" s="11">
        <f t="shared" si="638"/>
        <v>6</v>
      </c>
      <c r="M661" s="11">
        <f t="shared" si="638"/>
        <v>6</v>
      </c>
      <c r="N661" s="11">
        <f t="shared" si="638"/>
        <v>6</v>
      </c>
      <c r="O661" s="11" t="str">
        <f t="shared" si="638"/>
        <v/>
      </c>
      <c r="P661" s="11" t="str">
        <f t="shared" si="638"/>
        <v/>
      </c>
      <c r="Q661" s="11" t="str">
        <f t="shared" si="638"/>
        <v/>
      </c>
      <c r="R661" s="11" t="str">
        <f t="shared" si="638"/>
        <v/>
      </c>
      <c r="S661" s="11" t="str">
        <f t="shared" si="638"/>
        <v/>
      </c>
      <c r="T661" s="11" t="str">
        <f t="shared" si="638"/>
        <v/>
      </c>
      <c r="U661" s="11" t="str">
        <f t="shared" si="638"/>
        <v/>
      </c>
      <c r="V661" s="11" t="str">
        <f t="shared" si="638"/>
        <v/>
      </c>
      <c r="W661" s="11" t="str">
        <f t="shared" si="638"/>
        <v/>
      </c>
      <c r="X661" s="11" t="str">
        <f t="shared" si="638"/>
        <v/>
      </c>
      <c r="Y661" s="11" t="str">
        <f t="shared" si="638"/>
        <v/>
      </c>
      <c r="Z661" s="11" t="str">
        <f t="shared" si="638"/>
        <v/>
      </c>
      <c r="AA661" s="11" t="str">
        <f t="shared" si="638"/>
        <v/>
      </c>
      <c r="AB661" s="11" t="str">
        <f t="shared" si="638"/>
        <v/>
      </c>
      <c r="AC661" s="11" t="str">
        <f t="shared" si="638"/>
        <v/>
      </c>
      <c r="AD661" s="11" t="str">
        <f t="shared" si="638"/>
        <v/>
      </c>
      <c r="AE661" s="11" t="str">
        <f t="shared" si="636"/>
        <v/>
      </c>
      <c r="AF661" s="11" t="str">
        <f t="shared" si="636"/>
        <v/>
      </c>
      <c r="AG661" s="11" t="str">
        <f t="shared" si="636"/>
        <v/>
      </c>
      <c r="AH661" s="11" t="str">
        <f t="shared" si="636"/>
        <v/>
      </c>
      <c r="AI661" s="7" t="str">
        <f t="shared" si="636"/>
        <v/>
      </c>
      <c r="AJ661" s="7" t="str">
        <f t="shared" si="636"/>
        <v/>
      </c>
    </row>
    <row r="662" spans="1:36">
      <c r="A662" s="9" t="s">
        <v>71</v>
      </c>
      <c r="B662" s="9" t="str">
        <f>VLOOKUP(Data[[#This Row],[or_product]],Ref_products[],2,FALSE)</f>
        <v>Rye</v>
      </c>
      <c r="C662" s="9" t="str">
        <f>VLOOKUP(Data[[#This Row],[MS]],Ref_MS[],2,FALSE)</f>
        <v>EU-27</v>
      </c>
      <c r="D662" s="10" t="s">
        <v>35</v>
      </c>
      <c r="E662" s="10" t="s">
        <v>88</v>
      </c>
      <c r="F662" s="10" t="s">
        <v>89</v>
      </c>
      <c r="G662" s="11">
        <f t="shared" si="562"/>
        <v>3.8513762193613026</v>
      </c>
      <c r="H662" s="11">
        <f t="shared" ref="H662:AD662" si="639">IFERROR(H362/H62,"")</f>
        <v>2.6828537299886577</v>
      </c>
      <c r="I662" s="11">
        <f t="shared" si="639"/>
        <v>2.7055830121353091</v>
      </c>
      <c r="J662" s="11">
        <f t="shared" si="639"/>
        <v>3.1169095191172058</v>
      </c>
      <c r="K662" s="11">
        <f t="shared" si="639"/>
        <v>2.9336438959009929</v>
      </c>
      <c r="L662" s="11">
        <f t="shared" si="639"/>
        <v>3.0336800148979832</v>
      </c>
      <c r="M662" s="11">
        <f t="shared" si="639"/>
        <v>3.1189556212155041</v>
      </c>
      <c r="N662" s="11">
        <f t="shared" si="639"/>
        <v>3.0676527745590794</v>
      </c>
      <c r="O662" s="11">
        <f t="shared" si="639"/>
        <v>2.7809210436863512</v>
      </c>
      <c r="P662" s="11">
        <f t="shared" si="639"/>
        <v>3.3447560814995199</v>
      </c>
      <c r="Q662" s="11">
        <f t="shared" si="639"/>
        <v>3.1551544674112075</v>
      </c>
      <c r="R662" s="11">
        <f t="shared" si="639"/>
        <v>2.6681697592215889</v>
      </c>
      <c r="S662" s="11">
        <f t="shared" si="639"/>
        <v>3.6191534568026582</v>
      </c>
      <c r="T662" s="11">
        <f t="shared" si="639"/>
        <v>3.0795169935510409</v>
      </c>
      <c r="U662" s="11">
        <f t="shared" si="639"/>
        <v>2.7843635928430372</v>
      </c>
      <c r="V662" s="11">
        <f t="shared" si="639"/>
        <v>2.954953587483216</v>
      </c>
      <c r="W662" s="11">
        <f t="shared" si="639"/>
        <v>3.3549548367820603</v>
      </c>
      <c r="X662" s="11">
        <f t="shared" si="639"/>
        <v>3.5401362697767458</v>
      </c>
      <c r="Y662" s="11">
        <f t="shared" si="639"/>
        <v>2.9852466494289498</v>
      </c>
      <c r="Z662" s="11">
        <f t="shared" si="639"/>
        <v>3.0671954215839921</v>
      </c>
      <c r="AA662" s="11">
        <f t="shared" si="639"/>
        <v>3.674106372446265</v>
      </c>
      <c r="AB662" s="11">
        <f t="shared" si="639"/>
        <v>3.9272506268479979</v>
      </c>
      <c r="AC662" s="11">
        <f t="shared" si="639"/>
        <v>4.1775244272604342</v>
      </c>
      <c r="AD662" s="11">
        <f t="shared" si="639"/>
        <v>3.9850187628894109</v>
      </c>
      <c r="AE662" s="11">
        <f t="shared" si="636"/>
        <v>3.8744578008157782</v>
      </c>
      <c r="AF662" s="11">
        <f t="shared" si="636"/>
        <v>3.8205799627897035</v>
      </c>
      <c r="AG662" s="11">
        <f t="shared" si="636"/>
        <v>3.2347131872580905</v>
      </c>
      <c r="AH662" s="11">
        <f t="shared" si="636"/>
        <v>3.8590908944784275</v>
      </c>
      <c r="AI662" s="7">
        <f t="shared" si="636"/>
        <v>4.3169005393510913</v>
      </c>
      <c r="AJ662" s="7">
        <f t="shared" si="636"/>
        <v>4.1486077586084908</v>
      </c>
    </row>
    <row r="663" spans="1:36">
      <c r="A663" s="9" t="s">
        <v>71</v>
      </c>
      <c r="B663" s="9" t="str">
        <f>VLOOKUP(Data[[#This Row],[or_product]],Ref_products[],2,FALSE)</f>
        <v>Rye</v>
      </c>
      <c r="C663" s="9" t="str">
        <f>VLOOKUP(Data[[#This Row],[MS]],Ref_MS[],2,FALSE)</f>
        <v>EU-28</v>
      </c>
      <c r="D663" s="10" t="s">
        <v>35</v>
      </c>
      <c r="E663" s="10" t="s">
        <v>6</v>
      </c>
      <c r="F663" s="10" t="s">
        <v>5</v>
      </c>
      <c r="G663" s="11">
        <f>(SUM(AE663:AI663)-MAX(AE663:AI663)-MIN(AE663:AI663))/3</f>
        <v>3.8203990606951521</v>
      </c>
      <c r="H663" s="11">
        <f t="shared" ref="H663:AI663" si="640">IFERROR(H363/H63,"")</f>
        <v>2.6864051382857452</v>
      </c>
      <c r="I663" s="11">
        <f t="shared" si="640"/>
        <v>2.7112907882242117</v>
      </c>
      <c r="J663" s="11">
        <f t="shared" si="640"/>
        <v>3.1211099045975921</v>
      </c>
      <c r="K663" s="11">
        <f t="shared" si="640"/>
        <v>2.9401134715875625</v>
      </c>
      <c r="L663" s="11">
        <f t="shared" si="640"/>
        <v>3.0397318299245626</v>
      </c>
      <c r="M663" s="11">
        <f t="shared" si="640"/>
        <v>3.1229489315247769</v>
      </c>
      <c r="N663" s="11">
        <f t="shared" si="640"/>
        <v>3.0725818898827879</v>
      </c>
      <c r="O663" s="11">
        <f t="shared" si="640"/>
        <v>2.7874285869373474</v>
      </c>
      <c r="P663" s="11">
        <f t="shared" si="640"/>
        <v>3.3468115889304615</v>
      </c>
      <c r="Q663" s="11">
        <f t="shared" si="640"/>
        <v>3.1596209837549778</v>
      </c>
      <c r="R663" s="11">
        <f t="shared" si="640"/>
        <v>2.6741645045712872</v>
      </c>
      <c r="S663" s="11">
        <f t="shared" si="640"/>
        <v>3.6234486601489304</v>
      </c>
      <c r="T663" s="11">
        <f t="shared" si="640"/>
        <v>3.0946100894362258</v>
      </c>
      <c r="U663" s="11">
        <f t="shared" si="640"/>
        <v>2.8018401561447916</v>
      </c>
      <c r="V663" s="11">
        <f t="shared" si="640"/>
        <v>2.9743986954749286</v>
      </c>
      <c r="W663" s="11">
        <f t="shared" si="640"/>
        <v>3.3781771763362403</v>
      </c>
      <c r="X663" s="11">
        <f t="shared" si="640"/>
        <v>3.5467074598352482</v>
      </c>
      <c r="Y663" s="11">
        <f t="shared" si="640"/>
        <v>2.9930224886469134</v>
      </c>
      <c r="Z663" s="11">
        <f t="shared" si="640"/>
        <v>3.0741963990828394</v>
      </c>
      <c r="AA663" s="11">
        <f t="shared" si="640"/>
        <v>3.6787322334499213</v>
      </c>
      <c r="AB663" s="11">
        <f t="shared" si="640"/>
        <v>3.931097952572761</v>
      </c>
      <c r="AC663" s="11">
        <f t="shared" si="640"/>
        <v>4.1842871285398804</v>
      </c>
      <c r="AD663" s="11">
        <f t="shared" si="640"/>
        <v>3.9694025870990415</v>
      </c>
      <c r="AE663" s="11">
        <f t="shared" si="640"/>
        <v>3.8475492921071459</v>
      </c>
      <c r="AF663" s="11">
        <f t="shared" si="640"/>
        <v>3.7754020547886276</v>
      </c>
      <c r="AG663" s="11">
        <f t="shared" si="640"/>
        <v>3.2311997689273659</v>
      </c>
      <c r="AH663" s="11">
        <f t="shared" si="640"/>
        <v>3.8382458351896838</v>
      </c>
      <c r="AI663" s="11">
        <f t="shared" si="640"/>
        <v>4.3036791585294107</v>
      </c>
    </row>
    <row r="664" spans="1:36">
      <c r="A664" s="9" t="s">
        <v>71</v>
      </c>
      <c r="B664" s="9" t="str">
        <f>VLOOKUP(Data[[#This Row],[or_product]],Ref_products[],2,FALSE)</f>
        <v>Rye</v>
      </c>
      <c r="C664" s="9" t="str">
        <f>VLOOKUP(Data[[#This Row],[MS]],Ref_MS[],2,FALSE)</f>
        <v>Belgium</v>
      </c>
      <c r="D664" s="10" t="s">
        <v>35</v>
      </c>
      <c r="E664" s="10" t="s">
        <v>90</v>
      </c>
      <c r="F664" s="10" t="s">
        <v>7</v>
      </c>
      <c r="G664" s="11">
        <f t="shared" si="562"/>
        <v>3.8871386677838289</v>
      </c>
      <c r="H664" s="11">
        <f t="shared" ref="H664:AJ664" si="641">IFERROR(H364/H64,"")</f>
        <v>4.4782608695652177</v>
      </c>
      <c r="I664" s="11">
        <f t="shared" si="641"/>
        <v>4.5</v>
      </c>
      <c r="J664" s="11">
        <f t="shared" si="641"/>
        <v>3.3703703703703702</v>
      </c>
      <c r="K664" s="11">
        <f t="shared" si="641"/>
        <v>4.833333333333333</v>
      </c>
      <c r="L664" s="11">
        <f t="shared" si="641"/>
        <v>4.5294117647058822</v>
      </c>
      <c r="M664" s="11">
        <f t="shared" si="641"/>
        <v>4.1764705882352944</v>
      </c>
      <c r="N664" s="11">
        <f t="shared" si="641"/>
        <v>4</v>
      </c>
      <c r="O664" s="11">
        <f t="shared" si="641"/>
        <v>4.3636363636363642</v>
      </c>
      <c r="P664" s="11">
        <f t="shared" si="641"/>
        <v>3.6249999999999996</v>
      </c>
      <c r="Q664" s="11">
        <f t="shared" si="641"/>
        <v>4</v>
      </c>
      <c r="R664" s="11">
        <f t="shared" si="641"/>
        <v>4.5000000000000009</v>
      </c>
      <c r="S664" s="11">
        <f t="shared" si="641"/>
        <v>4.5714285714285721</v>
      </c>
      <c r="T664" s="11">
        <f t="shared" si="641"/>
        <v>4.5999999999999996</v>
      </c>
      <c r="U664" s="11">
        <f t="shared" si="641"/>
        <v>4.5000000000000009</v>
      </c>
      <c r="V664" s="11">
        <f t="shared" si="641"/>
        <v>3.4285714285714288</v>
      </c>
      <c r="W664" s="11">
        <f t="shared" si="641"/>
        <v>4.4000000000000004</v>
      </c>
      <c r="X664" s="11">
        <f t="shared" si="641"/>
        <v>5.4</v>
      </c>
      <c r="Y664" s="11">
        <f t="shared" si="641"/>
        <v>1.5384615384615383</v>
      </c>
      <c r="Z664" s="11">
        <f t="shared" si="641"/>
        <v>5.1739130434782608</v>
      </c>
      <c r="AA664" s="11">
        <f t="shared" si="641"/>
        <v>5.2</v>
      </c>
      <c r="AB664" s="11">
        <f t="shared" si="641"/>
        <v>5.6603773584905657</v>
      </c>
      <c r="AC664" s="11">
        <f t="shared" si="641"/>
        <v>7.1282051282051286</v>
      </c>
      <c r="AD664" s="11">
        <f t="shared" si="641"/>
        <v>4.5714285714285712</v>
      </c>
      <c r="AE664" s="11">
        <f t="shared" si="641"/>
        <v>3.2881355932203391</v>
      </c>
      <c r="AF664" s="11">
        <f t="shared" si="641"/>
        <v>4.5961538461538458</v>
      </c>
      <c r="AG664" s="11">
        <f t="shared" si="641"/>
        <v>3.7419354838709675</v>
      </c>
      <c r="AH664" s="11">
        <f t="shared" si="641"/>
        <v>4.3766233766233764</v>
      </c>
      <c r="AI664" s="7">
        <f t="shared" si="641"/>
        <v>3.5428571428571431</v>
      </c>
      <c r="AJ664" s="7">
        <f t="shared" si="641"/>
        <v>4.1249999999999991</v>
      </c>
    </row>
    <row r="665" spans="1:36">
      <c r="A665" s="9" t="s">
        <v>71</v>
      </c>
      <c r="B665" s="9" t="str">
        <f>VLOOKUP(Data[[#This Row],[or_product]],Ref_products[],2,FALSE)</f>
        <v>Rye</v>
      </c>
      <c r="C665" s="9" t="str">
        <f>VLOOKUP(Data[[#This Row],[MS]],Ref_MS[],2,FALSE)</f>
        <v>Bulgaria</v>
      </c>
      <c r="D665" s="10" t="s">
        <v>35</v>
      </c>
      <c r="E665" s="10" t="s">
        <v>91</v>
      </c>
      <c r="F665" s="10" t="s">
        <v>8</v>
      </c>
      <c r="G665" s="11">
        <f t="shared" si="562"/>
        <v>1.9334764726645719</v>
      </c>
      <c r="H665" s="11">
        <f t="shared" ref="H665:AJ665" si="642">IFERROR(H365/H65,"")</f>
        <v>1.310880829015544</v>
      </c>
      <c r="I665" s="11">
        <f t="shared" si="642"/>
        <v>1.592857142857143</v>
      </c>
      <c r="J665" s="11">
        <f t="shared" si="642"/>
        <v>1.375886524822695</v>
      </c>
      <c r="K665" s="11">
        <f t="shared" si="642"/>
        <v>1.0387096774193549</v>
      </c>
      <c r="L665" s="11">
        <f t="shared" si="642"/>
        <v>1.4780219780219781</v>
      </c>
      <c r="M665" s="11">
        <f t="shared" si="642"/>
        <v>1.4456521739130437</v>
      </c>
      <c r="N665" s="11">
        <f t="shared" si="642"/>
        <v>1.4873096446700509</v>
      </c>
      <c r="O665" s="11">
        <f t="shared" si="642"/>
        <v>1.2258064516129032</v>
      </c>
      <c r="P665" s="11">
        <f t="shared" si="642"/>
        <v>2</v>
      </c>
      <c r="Q665" s="11">
        <f t="shared" si="642"/>
        <v>1.3969465648854962</v>
      </c>
      <c r="R665" s="11">
        <f t="shared" si="642"/>
        <v>1.2142857142857142</v>
      </c>
      <c r="S665" s="11">
        <f t="shared" si="642"/>
        <v>2</v>
      </c>
      <c r="T665" s="11">
        <f t="shared" si="642"/>
        <v>1.5454545454545452</v>
      </c>
      <c r="U665" s="11">
        <f t="shared" si="642"/>
        <v>1.716216216216216</v>
      </c>
      <c r="V665" s="11">
        <f t="shared" si="642"/>
        <v>1.6666666666666667</v>
      </c>
      <c r="W665" s="11">
        <f t="shared" si="642"/>
        <v>2</v>
      </c>
      <c r="X665" s="11">
        <f t="shared" si="642"/>
        <v>1.89</v>
      </c>
      <c r="Y665" s="11">
        <f t="shared" si="642"/>
        <v>1.6218721037998147</v>
      </c>
      <c r="Z665" s="11">
        <f t="shared" si="642"/>
        <v>1.9262135922330095</v>
      </c>
      <c r="AA665" s="11">
        <f t="shared" si="642"/>
        <v>1.746031746031746</v>
      </c>
      <c r="AB665" s="11">
        <f t="shared" si="642"/>
        <v>1.8855109961190166</v>
      </c>
      <c r="AC665" s="11">
        <f t="shared" si="642"/>
        <v>1.9542936288088641</v>
      </c>
      <c r="AD665" s="11">
        <f t="shared" si="642"/>
        <v>1.7793650793650795</v>
      </c>
      <c r="AE665" s="11">
        <f t="shared" si="642"/>
        <v>2.0321285140562249</v>
      </c>
      <c r="AF665" s="11">
        <f t="shared" si="642"/>
        <v>2.099514563106796</v>
      </c>
      <c r="AG665" s="11">
        <f t="shared" si="642"/>
        <v>1.6562499999999998</v>
      </c>
      <c r="AH665" s="11">
        <f t="shared" si="642"/>
        <v>1.9327868852459016</v>
      </c>
      <c r="AI665" s="7">
        <f t="shared" si="642"/>
        <v>1.835514018691589</v>
      </c>
      <c r="AJ665" s="7">
        <f t="shared" si="642"/>
        <v>2.4209302325581397</v>
      </c>
    </row>
    <row r="666" spans="1:36">
      <c r="A666" s="9" t="s">
        <v>71</v>
      </c>
      <c r="B666" s="9" t="str">
        <f>VLOOKUP(Data[[#This Row],[or_product]],Ref_products[],2,FALSE)</f>
        <v>Rye</v>
      </c>
      <c r="C666" s="9" t="str">
        <f>VLOOKUP(Data[[#This Row],[MS]],Ref_MS[],2,FALSE)</f>
        <v>Czech Republic</v>
      </c>
      <c r="D666" s="10" t="s">
        <v>35</v>
      </c>
      <c r="E666" s="10" t="s">
        <v>92</v>
      </c>
      <c r="F666" s="10" t="s">
        <v>93</v>
      </c>
      <c r="G666" s="11">
        <f t="shared" si="562"/>
        <v>4.9861847186430621</v>
      </c>
      <c r="H666" s="11">
        <f t="shared" ref="H666:AJ666" si="643">IFERROR(H366/H66,"")</f>
        <v>3.8223880597014928</v>
      </c>
      <c r="I666" s="11">
        <f t="shared" si="643"/>
        <v>3.4886075949367092</v>
      </c>
      <c r="J666" s="11">
        <f t="shared" si="643"/>
        <v>3.298488664987405</v>
      </c>
      <c r="K666" s="11">
        <f t="shared" si="643"/>
        <v>3.1872074882995323</v>
      </c>
      <c r="L666" s="11">
        <f t="shared" si="643"/>
        <v>3.4312169312169312</v>
      </c>
      <c r="M666" s="11">
        <f t="shared" si="643"/>
        <v>3.6328233657858133</v>
      </c>
      <c r="N666" s="11">
        <f t="shared" si="643"/>
        <v>3.6733212341197823</v>
      </c>
      <c r="O666" s="11">
        <f t="shared" si="643"/>
        <v>3.4191343963553531</v>
      </c>
      <c r="P666" s="11">
        <f t="shared" si="643"/>
        <v>3.7231920199501247</v>
      </c>
      <c r="Q666" s="11">
        <f t="shared" si="643"/>
        <v>3.3767705382436266</v>
      </c>
      <c r="R666" s="11">
        <f t="shared" si="643"/>
        <v>3.8019093078758952</v>
      </c>
      <c r="S666" s="11">
        <f t="shared" si="643"/>
        <v>5.2922297297297298</v>
      </c>
      <c r="T666" s="11">
        <f t="shared" si="643"/>
        <v>4.1961620469083156</v>
      </c>
      <c r="U666" s="11">
        <f t="shared" si="643"/>
        <v>3.3244444444444445</v>
      </c>
      <c r="V666" s="11">
        <f t="shared" si="643"/>
        <v>4.7333333333333334</v>
      </c>
      <c r="W666" s="11">
        <f t="shared" si="643"/>
        <v>4.8338709677419356</v>
      </c>
      <c r="X666" s="11">
        <f t="shared" si="643"/>
        <v>4.6259740259740258</v>
      </c>
      <c r="Y666" s="11">
        <f t="shared" si="643"/>
        <v>3.9074380165289258</v>
      </c>
      <c r="Z666" s="11">
        <f t="shared" si="643"/>
        <v>4.7402961184473789</v>
      </c>
      <c r="AA666" s="11">
        <f t="shared" si="643"/>
        <v>4.8089005235602098</v>
      </c>
      <c r="AB666" s="11">
        <f t="shared" si="643"/>
        <v>4.7008000000000001</v>
      </c>
      <c r="AC666" s="11">
        <f t="shared" si="643"/>
        <v>5.1336515513126493</v>
      </c>
      <c r="AD666" s="11">
        <f t="shared" si="643"/>
        <v>4.9076433121019107</v>
      </c>
      <c r="AE666" s="11">
        <f t="shared" si="643"/>
        <v>4.9809069212410497</v>
      </c>
      <c r="AF666" s="11">
        <f t="shared" si="643"/>
        <v>4.9162916291629166</v>
      </c>
      <c r="AG666" s="11">
        <f t="shared" si="643"/>
        <v>4.7381703470031544</v>
      </c>
      <c r="AH666" s="11">
        <f t="shared" si="643"/>
        <v>5.0613556055252173</v>
      </c>
      <c r="AI666" s="7">
        <f t="shared" si="643"/>
        <v>5.4839325485205226</v>
      </c>
      <c r="AJ666" s="7">
        <f t="shared" si="643"/>
        <v>5.0345924453280322</v>
      </c>
    </row>
    <row r="667" spans="1:36">
      <c r="A667" s="9" t="s">
        <v>71</v>
      </c>
      <c r="B667" s="9" t="str">
        <f>VLOOKUP(Data[[#This Row],[or_product]],Ref_products[],2,FALSE)</f>
        <v>Rye</v>
      </c>
      <c r="C667" s="9" t="str">
        <f>VLOOKUP(Data[[#This Row],[MS]],Ref_MS[],2,FALSE)</f>
        <v>Denmark</v>
      </c>
      <c r="D667" s="10" t="s">
        <v>35</v>
      </c>
      <c r="E667" s="10" t="s">
        <v>94</v>
      </c>
      <c r="F667" s="10" t="s">
        <v>10</v>
      </c>
      <c r="G667" s="11">
        <f t="shared" ref="G667:G732" si="644">(SUM(AE667:AI667)-MAX(AE667:AI667)-MIN(AE667:AI667))/3</f>
        <v>6.009919628677344</v>
      </c>
      <c r="H667" s="11">
        <f t="shared" ref="H667:AJ667" si="645">IFERROR(H367/H67,"")</f>
        <v>4.5427841634738186</v>
      </c>
      <c r="I667" s="11">
        <f t="shared" si="645"/>
        <v>4.7753950338600459</v>
      </c>
      <c r="J667" s="11">
        <f t="shared" si="645"/>
        <v>5.1520833333333336</v>
      </c>
      <c r="K667" s="11">
        <f t="shared" si="645"/>
        <v>4.5720000000000001</v>
      </c>
      <c r="L667" s="11">
        <f t="shared" si="645"/>
        <v>5.3928571428571432</v>
      </c>
      <c r="M667" s="11">
        <f t="shared" si="645"/>
        <v>5.1238095238095234</v>
      </c>
      <c r="N667" s="11">
        <f t="shared" si="645"/>
        <v>4.8627450980392153</v>
      </c>
      <c r="O667" s="11">
        <f t="shared" si="645"/>
        <v>5.1980198019801982</v>
      </c>
      <c r="P667" s="11">
        <f t="shared" si="645"/>
        <v>5.0903522205206739</v>
      </c>
      <c r="Q667" s="11">
        <f t="shared" si="645"/>
        <v>4.9568034557235423</v>
      </c>
      <c r="R667" s="11">
        <f t="shared" si="645"/>
        <v>5.1215805471124618</v>
      </c>
      <c r="S667" s="11">
        <f t="shared" si="645"/>
        <v>4.6265822784810124</v>
      </c>
      <c r="T667" s="11">
        <f t="shared" si="645"/>
        <v>4.8351648351648349</v>
      </c>
      <c r="U667" s="11">
        <f t="shared" si="645"/>
        <v>4.7272727272727275</v>
      </c>
      <c r="V667" s="11">
        <f t="shared" si="645"/>
        <v>4.4653465346534658</v>
      </c>
      <c r="W667" s="11">
        <f t="shared" si="645"/>
        <v>5.2422145328719729</v>
      </c>
      <c r="X667" s="11">
        <f t="shared" si="645"/>
        <v>5.3747178329571108</v>
      </c>
      <c r="Y667" s="11">
        <f t="shared" si="645"/>
        <v>4.7984644913627639</v>
      </c>
      <c r="Z667" s="11">
        <f t="shared" si="645"/>
        <v>5.109375</v>
      </c>
      <c r="AA667" s="11">
        <f t="shared" si="645"/>
        <v>5.95046439628483</v>
      </c>
      <c r="AB667" s="11">
        <f t="shared" si="645"/>
        <v>6.0412844036697244</v>
      </c>
      <c r="AC667" s="11">
        <f t="shared" si="645"/>
        <v>6.3643192488262903</v>
      </c>
      <c r="AD667" s="11">
        <f t="shared" si="645"/>
        <v>6.3278688524590168</v>
      </c>
      <c r="AE667" s="11">
        <f t="shared" si="645"/>
        <v>5.7951807228915673</v>
      </c>
      <c r="AF667" s="11">
        <f t="shared" si="645"/>
        <v>6.4919210053859961</v>
      </c>
      <c r="AG667" s="11">
        <f t="shared" si="645"/>
        <v>5.2017259978425026</v>
      </c>
      <c r="AH667" s="11">
        <f t="shared" si="645"/>
        <v>6.0975443383356076</v>
      </c>
      <c r="AI667" s="7">
        <f t="shared" si="645"/>
        <v>6.137033824804857</v>
      </c>
      <c r="AJ667" s="7">
        <f t="shared" si="645"/>
        <v>6.3444136657433061</v>
      </c>
    </row>
    <row r="668" spans="1:36">
      <c r="A668" s="9" t="s">
        <v>71</v>
      </c>
      <c r="B668" s="9" t="str">
        <f>VLOOKUP(Data[[#This Row],[or_product]],Ref_products[],2,FALSE)</f>
        <v>Rye</v>
      </c>
      <c r="C668" s="9" t="str">
        <f>VLOOKUP(Data[[#This Row],[MS]],Ref_MS[],2,FALSE)</f>
        <v>Germany</v>
      </c>
      <c r="D668" s="10" t="s">
        <v>35</v>
      </c>
      <c r="E668" s="10" t="s">
        <v>95</v>
      </c>
      <c r="F668" s="10" t="s">
        <v>11</v>
      </c>
      <c r="G668" s="11">
        <f t="shared" si="644"/>
        <v>5.2916285936656235</v>
      </c>
      <c r="H668" s="11">
        <f t="shared" ref="H668:AD668" si="646">IFERROR(H368/H68,"")</f>
        <v>4.5083106678754916</v>
      </c>
      <c r="I668" s="11">
        <f t="shared" si="646"/>
        <v>4.7759169550173013</v>
      </c>
      <c r="J668" s="11">
        <f t="shared" si="646"/>
        <v>5.2487810540979805</v>
      </c>
      <c r="K668" s="11">
        <f t="shared" si="646"/>
        <v>5.2081324928933377</v>
      </c>
      <c r="L668" s="11">
        <f t="shared" si="646"/>
        <v>5.4305193265354523</v>
      </c>
      <c r="M668" s="11">
        <f t="shared" si="646"/>
        <v>5.0991029474583511</v>
      </c>
      <c r="N668" s="11">
        <f t="shared" si="646"/>
        <v>5.7854851643945464</v>
      </c>
      <c r="O668" s="11">
        <f t="shared" si="646"/>
        <v>4.9295122819508723</v>
      </c>
      <c r="P668" s="11">
        <f t="shared" si="646"/>
        <v>6.1317801672640382</v>
      </c>
      <c r="Q668" s="11">
        <f t="shared" si="646"/>
        <v>5.0329489291598026</v>
      </c>
      <c r="R668" s="11">
        <f t="shared" si="646"/>
        <v>4.2872740963855422</v>
      </c>
      <c r="S668" s="11">
        <f t="shared" si="646"/>
        <v>6.1289806369019049</v>
      </c>
      <c r="T668" s="11">
        <f t="shared" si="646"/>
        <v>5.0874157712620649</v>
      </c>
      <c r="U668" s="11">
        <f t="shared" si="646"/>
        <v>4.9057339023937647</v>
      </c>
      <c r="V668" s="11">
        <f t="shared" si="646"/>
        <v>4.0219108660008951</v>
      </c>
      <c r="W668" s="11">
        <f t="shared" si="646"/>
        <v>5.0810150631021846</v>
      </c>
      <c r="X668" s="11">
        <f t="shared" si="646"/>
        <v>5.6978916466506542</v>
      </c>
      <c r="Y668" s="11">
        <f t="shared" si="646"/>
        <v>4.6150175000100289</v>
      </c>
      <c r="Z668" s="11">
        <f t="shared" si="646"/>
        <v>4.0885342184397331</v>
      </c>
      <c r="AA668" s="11">
        <f t="shared" si="646"/>
        <v>5.4761003377445103</v>
      </c>
      <c r="AB668" s="11">
        <f t="shared" si="646"/>
        <v>5.9845255837808331</v>
      </c>
      <c r="AC668" s="11">
        <f t="shared" si="646"/>
        <v>6.1310353543617735</v>
      </c>
      <c r="AD668" s="11">
        <f t="shared" si="646"/>
        <v>5.6674694544393072</v>
      </c>
      <c r="AE668" s="11">
        <f t="shared" ref="AE668:AJ668" si="647">IFERROR(AE368/AE68,"")</f>
        <v>5.5633282137436391</v>
      </c>
      <c r="AF668" s="11">
        <f t="shared" si="647"/>
        <v>5.1111355534399721</v>
      </c>
      <c r="AG668" s="11">
        <f t="shared" si="647"/>
        <v>4.2958137229120181</v>
      </c>
      <c r="AH668" s="11">
        <f t="shared" si="647"/>
        <v>5.2360769213426668</v>
      </c>
      <c r="AI668" s="7">
        <f t="shared" si="647"/>
        <v>5.5276733062142291</v>
      </c>
      <c r="AJ668" s="7">
        <f t="shared" si="647"/>
        <v>5.2688143825364486</v>
      </c>
    </row>
    <row r="669" spans="1:36">
      <c r="A669" s="9" t="s">
        <v>71</v>
      </c>
      <c r="B669" s="9" t="str">
        <f>VLOOKUP(Data[[#This Row],[or_product]],Ref_products[],2,FALSE)</f>
        <v>Rye</v>
      </c>
      <c r="C669" s="9" t="str">
        <f>VLOOKUP(Data[[#This Row],[MS]],Ref_MS[],2,FALSE)</f>
        <v>Estonia</v>
      </c>
      <c r="D669" s="10" t="s">
        <v>35</v>
      </c>
      <c r="E669" s="10" t="s">
        <v>96</v>
      </c>
      <c r="F669" s="10" t="s">
        <v>12</v>
      </c>
      <c r="G669" s="11">
        <f t="shared" si="644"/>
        <v>3.4864677346675954</v>
      </c>
      <c r="H669" s="11">
        <f t="shared" ref="H669:AD669" si="648">IFERROR(H369/H69,"")</f>
        <v>1.9789983844911148</v>
      </c>
      <c r="I669" s="11">
        <f t="shared" si="648"/>
        <v>1.9032258064516128</v>
      </c>
      <c r="J669" s="11">
        <f t="shared" si="648"/>
        <v>1.8187500000000001</v>
      </c>
      <c r="K669" s="11">
        <f t="shared" si="648"/>
        <v>1.9651898734177216</v>
      </c>
      <c r="L669" s="11">
        <f t="shared" si="648"/>
        <v>2.0962099125364433</v>
      </c>
      <c r="M669" s="11">
        <f t="shared" si="648"/>
        <v>1.4072164948453609</v>
      </c>
      <c r="N669" s="11">
        <f t="shared" si="648"/>
        <v>1.6033057851239669</v>
      </c>
      <c r="O669" s="11">
        <f t="shared" si="648"/>
        <v>2.1038062283737022</v>
      </c>
      <c r="P669" s="11">
        <f t="shared" si="648"/>
        <v>2.0526315789473686</v>
      </c>
      <c r="Q669" s="11">
        <f t="shared" si="648"/>
        <v>2.3184357541899443</v>
      </c>
      <c r="R669" s="11">
        <f t="shared" si="648"/>
        <v>1.5328947368421053</v>
      </c>
      <c r="S669" s="11">
        <f t="shared" si="648"/>
        <v>2.2345679012345681</v>
      </c>
      <c r="T669" s="11">
        <f t="shared" si="648"/>
        <v>2.7567567567567566</v>
      </c>
      <c r="U669" s="11">
        <f t="shared" si="648"/>
        <v>2.4383561643835616</v>
      </c>
      <c r="V669" s="11">
        <f t="shared" si="648"/>
        <v>3.6309523809523809</v>
      </c>
      <c r="W669" s="11">
        <f t="shared" si="648"/>
        <v>3.0654205607476634</v>
      </c>
      <c r="X669" s="11">
        <f t="shared" si="648"/>
        <v>2.5555555555555554</v>
      </c>
      <c r="Y669" s="11">
        <f t="shared" si="648"/>
        <v>1.9841269841269842</v>
      </c>
      <c r="Z669" s="11">
        <f t="shared" si="648"/>
        <v>2.3308270676691727</v>
      </c>
      <c r="AA669" s="11">
        <f t="shared" si="648"/>
        <v>3.3786982248520712</v>
      </c>
      <c r="AB669" s="11">
        <f t="shared" si="648"/>
        <v>1.9043478260869564</v>
      </c>
      <c r="AC669" s="11">
        <f t="shared" si="648"/>
        <v>3.220779220779221</v>
      </c>
      <c r="AD669" s="11">
        <f t="shared" si="648"/>
        <v>3.825174825174825</v>
      </c>
      <c r="AE669" s="11">
        <f t="shared" ref="AE669:AJ676" si="649">IFERROR(AE369/AE69,"")</f>
        <v>2.6129032258064515</v>
      </c>
      <c r="AF669" s="11">
        <f t="shared" si="649"/>
        <v>3.9338842975206609</v>
      </c>
      <c r="AG669" s="11">
        <f t="shared" si="649"/>
        <v>2.7198156682027652</v>
      </c>
      <c r="AH669" s="11">
        <f t="shared" si="649"/>
        <v>4.1169550173010387</v>
      </c>
      <c r="AI669" s="7">
        <f t="shared" si="649"/>
        <v>3.8057032382793614</v>
      </c>
      <c r="AJ669" s="7">
        <f t="shared" si="649"/>
        <v>3.6100840336134454</v>
      </c>
    </row>
    <row r="670" spans="1:36">
      <c r="A670" s="9" t="s">
        <v>71</v>
      </c>
      <c r="B670" s="9" t="str">
        <f>VLOOKUP(Data[[#This Row],[or_product]],Ref_products[],2,FALSE)</f>
        <v>Rye</v>
      </c>
      <c r="C670" s="9" t="str">
        <f>VLOOKUP(Data[[#This Row],[MS]],Ref_MS[],2,FALSE)</f>
        <v>Ireland</v>
      </c>
      <c r="D670" s="10" t="s">
        <v>35</v>
      </c>
      <c r="E670" s="10" t="s">
        <v>97</v>
      </c>
      <c r="F670" s="10" t="s">
        <v>13</v>
      </c>
      <c r="G670" s="11">
        <f t="shared" si="644"/>
        <v>0</v>
      </c>
      <c r="H670" s="11" t="str">
        <f t="shared" ref="H670:AD670" si="650">IFERROR(H370/H70,"")</f>
        <v/>
      </c>
      <c r="I670" s="11" t="str">
        <f t="shared" si="650"/>
        <v/>
      </c>
      <c r="J670" s="11" t="str">
        <f t="shared" si="650"/>
        <v/>
      </c>
      <c r="K670" s="11" t="str">
        <f t="shared" si="650"/>
        <v/>
      </c>
      <c r="L670" s="11" t="str">
        <f t="shared" si="650"/>
        <v/>
      </c>
      <c r="M670" s="11" t="str">
        <f t="shared" si="650"/>
        <v/>
      </c>
      <c r="N670" s="11" t="str">
        <f t="shared" si="650"/>
        <v/>
      </c>
      <c r="O670" s="11" t="str">
        <f t="shared" si="650"/>
        <v/>
      </c>
      <c r="P670" s="11" t="str">
        <f t="shared" si="650"/>
        <v/>
      </c>
      <c r="Q670" s="11" t="str">
        <f t="shared" si="650"/>
        <v/>
      </c>
      <c r="R670" s="11" t="str">
        <f t="shared" si="650"/>
        <v/>
      </c>
      <c r="S670" s="11" t="str">
        <f t="shared" si="650"/>
        <v/>
      </c>
      <c r="T670" s="11" t="str">
        <f t="shared" si="650"/>
        <v/>
      </c>
      <c r="U670" s="11" t="str">
        <f t="shared" si="650"/>
        <v/>
      </c>
      <c r="V670" s="11" t="str">
        <f t="shared" si="650"/>
        <v/>
      </c>
      <c r="W670" s="11" t="str">
        <f t="shared" si="650"/>
        <v/>
      </c>
      <c r="X670" s="11" t="str">
        <f t="shared" si="650"/>
        <v/>
      </c>
      <c r="Y670" s="11" t="str">
        <f t="shared" si="650"/>
        <v/>
      </c>
      <c r="Z670" s="11" t="str">
        <f t="shared" si="650"/>
        <v/>
      </c>
      <c r="AA670" s="11" t="str">
        <f t="shared" si="650"/>
        <v/>
      </c>
      <c r="AB670" s="11" t="str">
        <f t="shared" si="650"/>
        <v/>
      </c>
      <c r="AC670" s="11" t="str">
        <f t="shared" si="650"/>
        <v/>
      </c>
      <c r="AD670" s="11" t="str">
        <f t="shared" si="650"/>
        <v/>
      </c>
      <c r="AE670" s="11" t="str">
        <f t="shared" si="649"/>
        <v/>
      </c>
      <c r="AF670" s="11" t="str">
        <f t="shared" si="649"/>
        <v/>
      </c>
      <c r="AG670" s="11" t="str">
        <f t="shared" si="649"/>
        <v/>
      </c>
      <c r="AH670" s="11" t="str">
        <f t="shared" si="649"/>
        <v/>
      </c>
      <c r="AI670" s="7" t="str">
        <f t="shared" si="649"/>
        <v/>
      </c>
      <c r="AJ670" s="7" t="str">
        <f t="shared" si="649"/>
        <v/>
      </c>
    </row>
    <row r="671" spans="1:36">
      <c r="A671" s="9" t="s">
        <v>71</v>
      </c>
      <c r="B671" s="9" t="str">
        <f>VLOOKUP(Data[[#This Row],[or_product]],Ref_products[],2,FALSE)</f>
        <v>Rye</v>
      </c>
      <c r="C671" s="9" t="str">
        <f>VLOOKUP(Data[[#This Row],[MS]],Ref_MS[],2,FALSE)</f>
        <v>Greece</v>
      </c>
      <c r="D671" s="10" t="s">
        <v>35</v>
      </c>
      <c r="E671" s="10" t="s">
        <v>98</v>
      </c>
      <c r="F671" s="10" t="s">
        <v>14</v>
      </c>
      <c r="G671" s="11">
        <f t="shared" si="644"/>
        <v>1.9559476423218605</v>
      </c>
      <c r="H671" s="11">
        <f t="shared" ref="H671:AD671" si="651">IFERROR(H371/H71,"")</f>
        <v>2.2180851063829787</v>
      </c>
      <c r="I671" s="11">
        <f t="shared" si="651"/>
        <v>2.2950819672131146</v>
      </c>
      <c r="J671" s="11">
        <f t="shared" si="651"/>
        <v>2.215568862275449</v>
      </c>
      <c r="K671" s="11">
        <f t="shared" si="651"/>
        <v>1.9393939393939394</v>
      </c>
      <c r="L671" s="11">
        <f t="shared" si="651"/>
        <v>2.0245398773006134</v>
      </c>
      <c r="M671" s="11">
        <f t="shared" si="651"/>
        <v>2.4561403508771926</v>
      </c>
      <c r="N671" s="11">
        <f t="shared" si="651"/>
        <v>2.1527777777777777</v>
      </c>
      <c r="O671" s="11">
        <f t="shared" si="651"/>
        <v>1.6471518987341771</v>
      </c>
      <c r="P671" s="11">
        <f t="shared" si="651"/>
        <v>1.5037220843672459</v>
      </c>
      <c r="Q671" s="11">
        <f t="shared" si="651"/>
        <v>1.6536939313984169</v>
      </c>
      <c r="R671" s="11">
        <f t="shared" si="651"/>
        <v>1.7044560943643514</v>
      </c>
      <c r="S671" s="11">
        <f t="shared" si="651"/>
        <v>1.7306079664570233</v>
      </c>
      <c r="T671" s="11">
        <f t="shared" si="651"/>
        <v>1.3637820512820511</v>
      </c>
      <c r="U671" s="11">
        <f t="shared" si="651"/>
        <v>2.05997693194925</v>
      </c>
      <c r="V671" s="11">
        <f t="shared" si="651"/>
        <v>2.0324354040681691</v>
      </c>
      <c r="W671" s="11">
        <f t="shared" si="651"/>
        <v>1.7825233186057929</v>
      </c>
      <c r="X671" s="11">
        <f t="shared" si="651"/>
        <v>1.9862136878385035</v>
      </c>
      <c r="Y671" s="11">
        <f t="shared" si="651"/>
        <v>2.5158020274299342</v>
      </c>
      <c r="Z671" s="11">
        <f t="shared" si="651"/>
        <v>2.0841865756541527</v>
      </c>
      <c r="AA671" s="11">
        <f t="shared" si="651"/>
        <v>1.8005181347150261</v>
      </c>
      <c r="AB671" s="11">
        <f t="shared" si="651"/>
        <v>1.9714950552646886</v>
      </c>
      <c r="AC671" s="11">
        <f t="shared" si="651"/>
        <v>1.79296875</v>
      </c>
      <c r="AD671" s="11">
        <f t="shared" si="651"/>
        <v>1.3848600508905851</v>
      </c>
      <c r="AE671" s="11">
        <f t="shared" si="649"/>
        <v>1.9098915989159893</v>
      </c>
      <c r="AF671" s="11">
        <f t="shared" si="649"/>
        <v>1.6810631229235879</v>
      </c>
      <c r="AG671" s="11">
        <f t="shared" si="649"/>
        <v>1.8606476938174683</v>
      </c>
      <c r="AH671" s="11">
        <f t="shared" si="649"/>
        <v>2.0973036342321221</v>
      </c>
      <c r="AI671" s="7">
        <f t="shared" si="649"/>
        <v>2.1180722891566259</v>
      </c>
      <c r="AJ671" s="7">
        <f t="shared" si="649"/>
        <v>1.9555035128805622</v>
      </c>
    </row>
    <row r="672" spans="1:36">
      <c r="A672" s="9" t="s">
        <v>71</v>
      </c>
      <c r="B672" s="9" t="str">
        <f>VLOOKUP(Data[[#This Row],[or_product]],Ref_products[],2,FALSE)</f>
        <v>Rye</v>
      </c>
      <c r="C672" s="9" t="str">
        <f>VLOOKUP(Data[[#This Row],[MS]],Ref_MS[],2,FALSE)</f>
        <v>Spain</v>
      </c>
      <c r="D672" s="10" t="s">
        <v>35</v>
      </c>
      <c r="E672" s="10" t="s">
        <v>99</v>
      </c>
      <c r="F672" s="10" t="s">
        <v>15</v>
      </c>
      <c r="G672" s="11">
        <f t="shared" si="644"/>
        <v>2.3657315548318891</v>
      </c>
      <c r="H672" s="11">
        <f t="shared" ref="H672:AD672" si="652">IFERROR(H372/H72,"")</f>
        <v>1.905088622069754</v>
      </c>
      <c r="I672" s="11">
        <f t="shared" si="652"/>
        <v>1.3430799220272904</v>
      </c>
      <c r="J672" s="11">
        <f t="shared" si="652"/>
        <v>1.018765133171913</v>
      </c>
      <c r="K672" s="11">
        <f t="shared" si="652"/>
        <v>1.7695990424895272</v>
      </c>
      <c r="L672" s="11">
        <f t="shared" si="652"/>
        <v>1.4831932773109244</v>
      </c>
      <c r="M672" s="11">
        <f t="shared" si="652"/>
        <v>1.7200321802091716</v>
      </c>
      <c r="N672" s="11">
        <f t="shared" si="652"/>
        <v>1.8016528925619835</v>
      </c>
      <c r="O672" s="11">
        <f t="shared" si="652"/>
        <v>2.007299270072993</v>
      </c>
      <c r="P672" s="11">
        <f t="shared" si="652"/>
        <v>0.99412340842311464</v>
      </c>
      <c r="Q672" s="11">
        <f t="shared" si="652"/>
        <v>1.7296767874632712</v>
      </c>
      <c r="R672" s="11">
        <f t="shared" si="652"/>
        <v>1.6364477335800187</v>
      </c>
      <c r="S672" s="11">
        <f t="shared" si="652"/>
        <v>1.7938257993384783</v>
      </c>
      <c r="T672" s="11">
        <f t="shared" si="652"/>
        <v>1.3977900552486189</v>
      </c>
      <c r="U672" s="11">
        <f t="shared" si="652"/>
        <v>1.5551366635249766</v>
      </c>
      <c r="V672" s="11">
        <f t="shared" si="652"/>
        <v>2.3401969561324973</v>
      </c>
      <c r="W672" s="11">
        <f t="shared" si="652"/>
        <v>2.5399103139013453</v>
      </c>
      <c r="X672" s="11">
        <f t="shared" si="652"/>
        <v>1.3679817905918057</v>
      </c>
      <c r="Y672" s="11">
        <f t="shared" si="652"/>
        <v>1.907011070110701</v>
      </c>
      <c r="Z672" s="11">
        <f t="shared" si="652"/>
        <v>2.553298759065521</v>
      </c>
      <c r="AA672" s="11">
        <f t="shared" si="652"/>
        <v>1.4476108920933082</v>
      </c>
      <c r="AB672" s="11">
        <f t="shared" si="652"/>
        <v>2.4090294638533987</v>
      </c>
      <c r="AC672" s="11">
        <f t="shared" si="652"/>
        <v>1.7729248861347464</v>
      </c>
      <c r="AD672" s="11">
        <f t="shared" si="652"/>
        <v>1.9189115460683352</v>
      </c>
      <c r="AE672" s="11">
        <f t="shared" si="649"/>
        <v>2.4305036712611106</v>
      </c>
      <c r="AF672" s="11">
        <f t="shared" si="649"/>
        <v>1.2877498149518876</v>
      </c>
      <c r="AG672" s="11">
        <f t="shared" si="649"/>
        <v>2.8511559633027526</v>
      </c>
      <c r="AH672" s="11">
        <f t="shared" si="649"/>
        <v>1.8199724817148235</v>
      </c>
      <c r="AI672" s="7">
        <f t="shared" si="649"/>
        <v>2.8467185115197324</v>
      </c>
      <c r="AJ672" s="7">
        <f t="shared" si="649"/>
        <v>2.5599898106478731</v>
      </c>
    </row>
    <row r="673" spans="1:36">
      <c r="A673" s="9" t="s">
        <v>71</v>
      </c>
      <c r="B673" s="9" t="str">
        <f>VLOOKUP(Data[[#This Row],[or_product]],Ref_products[],2,FALSE)</f>
        <v>Rye</v>
      </c>
      <c r="C673" s="9" t="str">
        <f>VLOOKUP(Data[[#This Row],[MS]],Ref_MS[],2,FALSE)</f>
        <v>France</v>
      </c>
      <c r="D673" s="10" t="s">
        <v>35</v>
      </c>
      <c r="E673" s="10" t="s">
        <v>100</v>
      </c>
      <c r="F673" s="10" t="s">
        <v>0</v>
      </c>
      <c r="G673" s="11">
        <f t="shared" si="644"/>
        <v>4.4056975727800589</v>
      </c>
      <c r="H673" s="11">
        <f t="shared" ref="H673:AD673" si="653">IFERROR(H373/H73,"")</f>
        <v>3.9407582938388628</v>
      </c>
      <c r="I673" s="11">
        <f t="shared" si="653"/>
        <v>3.9136690647482011</v>
      </c>
      <c r="J673" s="11">
        <f t="shared" si="653"/>
        <v>4.1018518518518512</v>
      </c>
      <c r="K673" s="11">
        <f t="shared" si="653"/>
        <v>4.5267857142857144</v>
      </c>
      <c r="L673" s="11">
        <f t="shared" si="653"/>
        <v>4.3600973236009732</v>
      </c>
      <c r="M673" s="11">
        <f t="shared" si="653"/>
        <v>4.7031630170316303</v>
      </c>
      <c r="N673" s="11">
        <f t="shared" si="653"/>
        <v>4.55524861878453</v>
      </c>
      <c r="O673" s="11">
        <f t="shared" si="653"/>
        <v>4.6139240506329111</v>
      </c>
      <c r="P673" s="11">
        <f t="shared" si="653"/>
        <v>4.084507042253521</v>
      </c>
      <c r="Q673" s="11">
        <f t="shared" si="653"/>
        <v>4.8671328671328666</v>
      </c>
      <c r="R673" s="11">
        <f t="shared" si="653"/>
        <v>4.0250896057347667</v>
      </c>
      <c r="S673" s="11">
        <f t="shared" si="653"/>
        <v>5.053254437869823</v>
      </c>
      <c r="T673" s="11">
        <f t="shared" si="653"/>
        <v>4.7516129032258068</v>
      </c>
      <c r="U673" s="11">
        <f t="shared" si="653"/>
        <v>4.5676691729323302</v>
      </c>
      <c r="V673" s="11">
        <f t="shared" si="653"/>
        <v>4.3582089552238807</v>
      </c>
      <c r="W673" s="11">
        <f t="shared" si="653"/>
        <v>4.7868217054263562</v>
      </c>
      <c r="X673" s="11">
        <f t="shared" si="653"/>
        <v>5.1713147410358564</v>
      </c>
      <c r="Y673" s="11">
        <f t="shared" si="653"/>
        <v>5.12</v>
      </c>
      <c r="Z673" s="11">
        <f t="shared" si="653"/>
        <v>4.4978308026030369</v>
      </c>
      <c r="AA673" s="11">
        <f t="shared" si="653"/>
        <v>5.0808240887480194</v>
      </c>
      <c r="AB673" s="11">
        <f t="shared" si="653"/>
        <v>4.3889570552147239</v>
      </c>
      <c r="AC673" s="11">
        <f t="shared" si="653"/>
        <v>4.8987390141383251</v>
      </c>
      <c r="AD673" s="11">
        <f t="shared" si="653"/>
        <v>4.7117804041174232</v>
      </c>
      <c r="AE673" s="11">
        <f t="shared" si="649"/>
        <v>3.9786710418375719</v>
      </c>
      <c r="AF673" s="11">
        <f t="shared" si="649"/>
        <v>4.5353451839603141</v>
      </c>
      <c r="AG673" s="11">
        <f t="shared" si="649"/>
        <v>4.4916155419222905</v>
      </c>
      <c r="AH673" s="11">
        <f t="shared" si="649"/>
        <v>4.766794291681169</v>
      </c>
      <c r="AI673" s="7">
        <f t="shared" si="649"/>
        <v>4.190131992457574</v>
      </c>
      <c r="AJ673" s="7">
        <f t="shared" si="649"/>
        <v>4.2620930232558143</v>
      </c>
    </row>
    <row r="674" spans="1:36">
      <c r="A674" s="9" t="s">
        <v>71</v>
      </c>
      <c r="B674" s="9" t="str">
        <f>VLOOKUP(Data[[#This Row],[or_product]],Ref_products[],2,FALSE)</f>
        <v>Rye</v>
      </c>
      <c r="C674" s="9" t="str">
        <f>VLOOKUP(Data[[#This Row],[MS]],Ref_MS[],2,FALSE)</f>
        <v>Croatia</v>
      </c>
      <c r="D674" s="10" t="s">
        <v>35</v>
      </c>
      <c r="E674" s="10" t="s">
        <v>101</v>
      </c>
      <c r="F674" s="10" t="s">
        <v>4</v>
      </c>
      <c r="G674" s="11">
        <f t="shared" si="644"/>
        <v>3.6883183366289991</v>
      </c>
      <c r="H674" s="11">
        <f t="shared" ref="H674:AD674" si="654">IFERROR(H374/H74,"")</f>
        <v>2.5572768039135751</v>
      </c>
      <c r="I674" s="11">
        <f t="shared" si="654"/>
        <v>2.4117448531893348</v>
      </c>
      <c r="J674" s="11">
        <f t="shared" si="654"/>
        <v>2.6170984455958552</v>
      </c>
      <c r="K674" s="11">
        <f t="shared" si="654"/>
        <v>2.7004405286343611</v>
      </c>
      <c r="L674" s="11">
        <f t="shared" si="654"/>
        <v>2.5569167942827975</v>
      </c>
      <c r="M674" s="11">
        <f t="shared" si="654"/>
        <v>2.5768872320596459</v>
      </c>
      <c r="N674" s="11">
        <f t="shared" si="654"/>
        <v>2.5535568274734262</v>
      </c>
      <c r="O674" s="11">
        <f t="shared" si="654"/>
        <v>2.6423357664233573</v>
      </c>
      <c r="P674" s="11">
        <f t="shared" si="654"/>
        <v>3.6241610738255035</v>
      </c>
      <c r="Q674" s="11">
        <f t="shared" si="654"/>
        <v>2.8425925925925926</v>
      </c>
      <c r="R674" s="11">
        <f t="shared" si="654"/>
        <v>2.0168918918918917</v>
      </c>
      <c r="S674" s="11">
        <f t="shared" si="654"/>
        <v>3.1324041811846688</v>
      </c>
      <c r="T674" s="11">
        <f t="shared" si="654"/>
        <v>2.5621621621621622</v>
      </c>
      <c r="U674" s="11">
        <f t="shared" si="654"/>
        <v>2.7313432835820901</v>
      </c>
      <c r="V674" s="11">
        <f t="shared" si="654"/>
        <v>2.5202312138728327</v>
      </c>
      <c r="W674" s="11">
        <f t="shared" si="654"/>
        <v>2.9781021897810218</v>
      </c>
      <c r="X674" s="11">
        <f t="shared" si="654"/>
        <v>2.86</v>
      </c>
      <c r="Y674" s="11">
        <f t="shared" si="654"/>
        <v>2.4134615384615383</v>
      </c>
      <c r="Z674" s="11">
        <f t="shared" si="654"/>
        <v>3.3908045977011496</v>
      </c>
      <c r="AA674" s="11">
        <f t="shared" si="654"/>
        <v>2.8588235294117648</v>
      </c>
      <c r="AB674" s="11">
        <f t="shared" si="654"/>
        <v>2.9019607843137254</v>
      </c>
      <c r="AC674" s="11">
        <f t="shared" si="654"/>
        <v>2.0437956204379559</v>
      </c>
      <c r="AD674" s="11">
        <f t="shared" si="654"/>
        <v>3.0825688073394493</v>
      </c>
      <c r="AE674" s="11">
        <f t="shared" si="649"/>
        <v>3.6046511627906979</v>
      </c>
      <c r="AF674" s="11">
        <f t="shared" si="649"/>
        <v>3.3376623376623376</v>
      </c>
      <c r="AG674" s="11">
        <f t="shared" si="649"/>
        <v>3.1782945736434103</v>
      </c>
      <c r="AH674" s="11">
        <f t="shared" si="649"/>
        <v>4.3734177215189876</v>
      </c>
      <c r="AI674" s="7">
        <f t="shared" si="649"/>
        <v>4.1226415094339623</v>
      </c>
      <c r="AJ674" s="7">
        <f t="shared" si="649"/>
        <v>4.2</v>
      </c>
    </row>
    <row r="675" spans="1:36">
      <c r="A675" s="9" t="s">
        <v>71</v>
      </c>
      <c r="B675" s="9" t="str">
        <f>VLOOKUP(Data[[#This Row],[or_product]],Ref_products[],2,FALSE)</f>
        <v>Rye</v>
      </c>
      <c r="C675" s="9" t="str">
        <f>VLOOKUP(Data[[#This Row],[MS]],Ref_MS[],2,FALSE)</f>
        <v>Italy</v>
      </c>
      <c r="D675" s="10" t="s">
        <v>35</v>
      </c>
      <c r="E675" s="10" t="s">
        <v>102</v>
      </c>
      <c r="F675" s="10" t="s">
        <v>16</v>
      </c>
      <c r="G675" s="11">
        <f t="shared" si="644"/>
        <v>3.149894625971529</v>
      </c>
      <c r="H675" s="11">
        <f t="shared" ref="H675:AD675" si="655">IFERROR(H375/H75,"")</f>
        <v>2.85</v>
      </c>
      <c r="I675" s="11">
        <f t="shared" si="655"/>
        <v>2.859154929577465</v>
      </c>
      <c r="J675" s="11">
        <f t="shared" si="655"/>
        <v>2.7887323943661975</v>
      </c>
      <c r="K675" s="11">
        <f t="shared" si="655"/>
        <v>2.6129032258064515</v>
      </c>
      <c r="L675" s="11">
        <f t="shared" si="655"/>
        <v>0</v>
      </c>
      <c r="M675" s="11" t="str">
        <f t="shared" si="655"/>
        <v/>
      </c>
      <c r="N675" s="11">
        <f t="shared" si="655"/>
        <v>2.8181818181818179</v>
      </c>
      <c r="O675" s="11">
        <f t="shared" si="655"/>
        <v>2.9428571428571431</v>
      </c>
      <c r="P675" s="11">
        <f t="shared" si="655"/>
        <v>2.8666666666666667</v>
      </c>
      <c r="Q675" s="11">
        <f t="shared" si="655"/>
        <v>2.8235294117647061</v>
      </c>
      <c r="R675" s="11">
        <f t="shared" si="655"/>
        <v>2.5555555555555554</v>
      </c>
      <c r="S675" s="11">
        <f t="shared" si="655"/>
        <v>2.7241379310344831</v>
      </c>
      <c r="T675" s="11">
        <f t="shared" si="655"/>
        <v>2.925925925925926</v>
      </c>
      <c r="U675" s="11">
        <f t="shared" si="655"/>
        <v>3.0714285714285716</v>
      </c>
      <c r="V675" s="11">
        <f t="shared" si="655"/>
        <v>3</v>
      </c>
      <c r="W675" s="11">
        <f t="shared" si="655"/>
        <v>2.2978723404255321</v>
      </c>
      <c r="X675" s="11">
        <f t="shared" si="655"/>
        <v>2.5434782608695654</v>
      </c>
      <c r="Y675" s="11">
        <f t="shared" si="655"/>
        <v>3.0909090909090908</v>
      </c>
      <c r="Z675" s="11">
        <f t="shared" si="655"/>
        <v>2.964948453608248</v>
      </c>
      <c r="AA675" s="11">
        <f t="shared" si="655"/>
        <v>3.2224448897795588</v>
      </c>
      <c r="AB675" s="11">
        <f t="shared" si="655"/>
        <v>2.9627329192546585</v>
      </c>
      <c r="AC675" s="11">
        <f t="shared" si="655"/>
        <v>3.0026041666666665</v>
      </c>
      <c r="AD675" s="11">
        <f t="shared" si="655"/>
        <v>3.2068126520681264</v>
      </c>
      <c r="AE675" s="11">
        <f t="shared" si="649"/>
        <v>3.1582733812949639</v>
      </c>
      <c r="AF675" s="11">
        <f t="shared" si="649"/>
        <v>3.0919220055710306</v>
      </c>
      <c r="AG675" s="11">
        <f t="shared" si="649"/>
        <v>3.0056497175141246</v>
      </c>
      <c r="AH675" s="11">
        <f t="shared" si="649"/>
        <v>3.199488491048593</v>
      </c>
      <c r="AI675" s="7">
        <f t="shared" si="649"/>
        <v>3.2067039106145252</v>
      </c>
      <c r="AJ675" s="7">
        <f t="shared" si="649"/>
        <v>3.2218934911242605</v>
      </c>
    </row>
    <row r="676" spans="1:36">
      <c r="A676" s="9" t="s">
        <v>71</v>
      </c>
      <c r="B676" s="9" t="str">
        <f>VLOOKUP(Data[[#This Row],[or_product]],Ref_products[],2,FALSE)</f>
        <v>Rye</v>
      </c>
      <c r="C676" s="9" t="str">
        <f>VLOOKUP(Data[[#This Row],[MS]],Ref_MS[],2,FALSE)</f>
        <v>Cyprus</v>
      </c>
      <c r="D676" s="10" t="s">
        <v>35</v>
      </c>
      <c r="E676" s="10" t="s">
        <v>103</v>
      </c>
      <c r="F676" s="10" t="s">
        <v>17</v>
      </c>
      <c r="G676" s="11">
        <f t="shared" si="644"/>
        <v>0</v>
      </c>
      <c r="H676" s="11" t="str">
        <f t="shared" ref="H676:AD676" si="656">IFERROR(H376/H76,"")</f>
        <v/>
      </c>
      <c r="I676" s="11" t="str">
        <f t="shared" si="656"/>
        <v/>
      </c>
      <c r="J676" s="11" t="str">
        <f t="shared" si="656"/>
        <v/>
      </c>
      <c r="K676" s="11" t="str">
        <f t="shared" si="656"/>
        <v/>
      </c>
      <c r="L676" s="11" t="str">
        <f t="shared" si="656"/>
        <v/>
      </c>
      <c r="M676" s="11" t="str">
        <f t="shared" si="656"/>
        <v/>
      </c>
      <c r="N676" s="11" t="str">
        <f t="shared" si="656"/>
        <v/>
      </c>
      <c r="O676" s="11" t="str">
        <f t="shared" si="656"/>
        <v/>
      </c>
      <c r="P676" s="11" t="str">
        <f t="shared" si="656"/>
        <v/>
      </c>
      <c r="Q676" s="11" t="str">
        <f t="shared" si="656"/>
        <v/>
      </c>
      <c r="R676" s="11" t="str">
        <f t="shared" si="656"/>
        <v/>
      </c>
      <c r="S676" s="11" t="str">
        <f t="shared" si="656"/>
        <v/>
      </c>
      <c r="T676" s="11" t="str">
        <f t="shared" si="656"/>
        <v/>
      </c>
      <c r="U676" s="11" t="str">
        <f t="shared" si="656"/>
        <v/>
      </c>
      <c r="V676" s="11" t="str">
        <f t="shared" si="656"/>
        <v/>
      </c>
      <c r="W676" s="11" t="str">
        <f t="shared" si="656"/>
        <v/>
      </c>
      <c r="X676" s="11" t="str">
        <f t="shared" si="656"/>
        <v/>
      </c>
      <c r="Y676" s="11" t="str">
        <f t="shared" si="656"/>
        <v/>
      </c>
      <c r="Z676" s="11" t="str">
        <f t="shared" si="656"/>
        <v/>
      </c>
      <c r="AA676" s="11" t="str">
        <f t="shared" si="656"/>
        <v/>
      </c>
      <c r="AB676" s="11" t="str">
        <f t="shared" si="656"/>
        <v/>
      </c>
      <c r="AC676" s="11" t="str">
        <f t="shared" si="656"/>
        <v/>
      </c>
      <c r="AD676" s="11" t="str">
        <f t="shared" si="656"/>
        <v/>
      </c>
      <c r="AE676" s="11" t="str">
        <f t="shared" si="649"/>
        <v/>
      </c>
      <c r="AF676" s="11" t="str">
        <f t="shared" si="649"/>
        <v/>
      </c>
      <c r="AG676" s="11" t="str">
        <f t="shared" si="649"/>
        <v/>
      </c>
      <c r="AH676" s="11" t="str">
        <f t="shared" si="649"/>
        <v/>
      </c>
      <c r="AI676" s="7" t="str">
        <f t="shared" si="649"/>
        <v/>
      </c>
      <c r="AJ676" s="7" t="str">
        <f t="shared" si="649"/>
        <v/>
      </c>
    </row>
    <row r="677" spans="1:36">
      <c r="A677" s="9" t="s">
        <v>71</v>
      </c>
      <c r="B677" s="9" t="str">
        <f>VLOOKUP(Data[[#This Row],[or_product]],Ref_products[],2,FALSE)</f>
        <v>Rye</v>
      </c>
      <c r="C677" s="9" t="str">
        <f>VLOOKUP(Data[[#This Row],[MS]],Ref_MS[],2,FALSE)</f>
        <v>Latvia</v>
      </c>
      <c r="D677" s="10" t="s">
        <v>35</v>
      </c>
      <c r="E677" s="10" t="s">
        <v>104</v>
      </c>
      <c r="F677" s="10" t="s">
        <v>18</v>
      </c>
      <c r="G677" s="11">
        <f t="shared" si="644"/>
        <v>4.1081830568934263</v>
      </c>
      <c r="H677" s="11">
        <f t="shared" ref="H677:AD677" si="657">IFERROR(H377/H77,"")</f>
        <v>1.8160980810234542</v>
      </c>
      <c r="I677" s="11">
        <f t="shared" si="657"/>
        <v>1.8086124401913877</v>
      </c>
      <c r="J677" s="11">
        <f t="shared" si="657"/>
        <v>1.7648514851485149</v>
      </c>
      <c r="K677" s="11">
        <f t="shared" si="657"/>
        <v>2.00177304964539</v>
      </c>
      <c r="L677" s="11">
        <f t="shared" si="657"/>
        <v>2.1360000000000001</v>
      </c>
      <c r="M677" s="11">
        <f t="shared" si="657"/>
        <v>1.8162911611785093</v>
      </c>
      <c r="N677" s="11">
        <f t="shared" si="657"/>
        <v>1.8792372881355932</v>
      </c>
      <c r="O677" s="11">
        <f t="shared" si="657"/>
        <v>2.0200729927007299</v>
      </c>
      <c r="P677" s="11">
        <f t="shared" si="657"/>
        <v>1.9211469534050181</v>
      </c>
      <c r="Q677" s="11">
        <f t="shared" si="657"/>
        <v>2.3995271867612296</v>
      </c>
      <c r="R677" s="11">
        <f t="shared" si="657"/>
        <v>1.9819004524886876</v>
      </c>
      <c r="S677" s="11">
        <f t="shared" si="657"/>
        <v>2.1463414634146338</v>
      </c>
      <c r="T677" s="11">
        <f t="shared" si="657"/>
        <v>2.2188295165394405</v>
      </c>
      <c r="U677" s="11">
        <f t="shared" si="657"/>
        <v>2.7289719626168227</v>
      </c>
      <c r="V677" s="11">
        <f t="shared" si="657"/>
        <v>3.1495652173913045</v>
      </c>
      <c r="W677" s="11">
        <f t="shared" si="657"/>
        <v>3.3033898305084746</v>
      </c>
      <c r="X677" s="11">
        <f t="shared" si="657"/>
        <v>2.7491525423728813</v>
      </c>
      <c r="Y677" s="11">
        <f t="shared" si="657"/>
        <v>2.1337386018237083</v>
      </c>
      <c r="Z677" s="11">
        <f t="shared" si="657"/>
        <v>2.3529411764705883</v>
      </c>
      <c r="AA677" s="11">
        <f t="shared" si="657"/>
        <v>3.4214876033057853</v>
      </c>
      <c r="AB677" s="11">
        <f t="shared" si="657"/>
        <v>2.6713780918727914</v>
      </c>
      <c r="AC677" s="11">
        <f t="shared" si="657"/>
        <v>3.5718749999999999</v>
      </c>
      <c r="AD677" s="11">
        <f t="shared" si="657"/>
        <v>4.2788203753351208</v>
      </c>
      <c r="AE677" s="11">
        <f t="shared" ref="AE677:AJ677" si="658">IFERROR(AE377/AE77,"")</f>
        <v>3.9357541899441344</v>
      </c>
      <c r="AF677" s="11">
        <f t="shared" si="658"/>
        <v>4.0691823899371071</v>
      </c>
      <c r="AG677" s="11">
        <f t="shared" si="658"/>
        <v>3.7603686635944698</v>
      </c>
      <c r="AH677" s="11">
        <f t="shared" si="658"/>
        <v>4.4259259259259256</v>
      </c>
      <c r="AI677" s="7">
        <f t="shared" si="658"/>
        <v>4.3196125907990321</v>
      </c>
      <c r="AJ677" s="7">
        <f t="shared" si="658"/>
        <v>3.8444444444444446</v>
      </c>
    </row>
    <row r="678" spans="1:36">
      <c r="A678" s="9" t="s">
        <v>71</v>
      </c>
      <c r="B678" s="9" t="str">
        <f>VLOOKUP(Data[[#This Row],[or_product]],Ref_products[],2,FALSE)</f>
        <v>Rye</v>
      </c>
      <c r="C678" s="9" t="str">
        <f>VLOOKUP(Data[[#This Row],[MS]],Ref_MS[],2,FALSE)</f>
        <v>Lithuania</v>
      </c>
      <c r="D678" s="10" t="s">
        <v>35</v>
      </c>
      <c r="E678" s="10" t="s">
        <v>105</v>
      </c>
      <c r="F678" s="10" t="s">
        <v>19</v>
      </c>
      <c r="G678" s="11">
        <f t="shared" si="644"/>
        <v>2.4824644217691523</v>
      </c>
      <c r="H678" s="11">
        <f t="shared" ref="H678:AD678" si="659">IFERROR(H378/H78,"")</f>
        <v>1.8775951557093427</v>
      </c>
      <c r="I678" s="11">
        <f t="shared" si="659"/>
        <v>1.538083538083538</v>
      </c>
      <c r="J678" s="11">
        <f t="shared" si="659"/>
        <v>1.7765404602821087</v>
      </c>
      <c r="K678" s="11">
        <f t="shared" si="659"/>
        <v>1.8843626806833116</v>
      </c>
      <c r="L678" s="11">
        <f t="shared" si="659"/>
        <v>2.1940768746061754</v>
      </c>
      <c r="M678" s="11">
        <f t="shared" si="659"/>
        <v>2.0005737234652896</v>
      </c>
      <c r="N678" s="11">
        <f t="shared" si="659"/>
        <v>1.9354599406528186</v>
      </c>
      <c r="O678" s="11">
        <f t="shared" si="659"/>
        <v>2.3395942900075131</v>
      </c>
      <c r="P678" s="11">
        <f t="shared" si="659"/>
        <v>2.0763701707097932</v>
      </c>
      <c r="Q678" s="11">
        <f t="shared" si="659"/>
        <v>2.2815013404825737</v>
      </c>
      <c r="R678" s="11">
        <f t="shared" si="659"/>
        <v>2.459866220735786</v>
      </c>
      <c r="S678" s="11">
        <f t="shared" si="659"/>
        <v>2.5333333333333332</v>
      </c>
      <c r="T678" s="11">
        <f t="shared" si="659"/>
        <v>2.1277013752455796</v>
      </c>
      <c r="U678" s="11">
        <f t="shared" si="659"/>
        <v>1.7612524461839529</v>
      </c>
      <c r="V678" s="11">
        <f t="shared" si="659"/>
        <v>2.36676217765043</v>
      </c>
      <c r="W678" s="11">
        <f t="shared" si="659"/>
        <v>2.7577388963660838</v>
      </c>
      <c r="X678" s="11">
        <f t="shared" si="659"/>
        <v>2.5291970802919708</v>
      </c>
      <c r="Y678" s="11">
        <f t="shared" si="659"/>
        <v>1.7575757575757576</v>
      </c>
      <c r="Z678" s="11">
        <f t="shared" si="659"/>
        <v>2.0238095238095237</v>
      </c>
      <c r="AA678" s="11">
        <f t="shared" si="659"/>
        <v>2.8014311270125223</v>
      </c>
      <c r="AB678" s="11">
        <f t="shared" si="659"/>
        <v>1.9534412955465588</v>
      </c>
      <c r="AC678" s="11">
        <f t="shared" si="659"/>
        <v>2.2506596306068603</v>
      </c>
      <c r="AD678" s="11">
        <f t="shared" si="659"/>
        <v>2.7822497420020644</v>
      </c>
      <c r="AE678" s="11">
        <f t="shared" ref="AE678:AJ685" si="660">IFERROR(AE378/AE78,"")</f>
        <v>2.3786855036855035</v>
      </c>
      <c r="AF678" s="11">
        <f t="shared" si="660"/>
        <v>2.4407894736842106</v>
      </c>
      <c r="AG678" s="11">
        <f t="shared" si="660"/>
        <v>2.0671992481203008</v>
      </c>
      <c r="AH678" s="11">
        <f t="shared" si="660"/>
        <v>2.6279182879377436</v>
      </c>
      <c r="AI678" s="7">
        <f t="shared" si="660"/>
        <v>2.9778138528138527</v>
      </c>
      <c r="AJ678" s="7">
        <f t="shared" si="660"/>
        <v>2.4308693986978169</v>
      </c>
    </row>
    <row r="679" spans="1:36">
      <c r="A679" s="9" t="s">
        <v>71</v>
      </c>
      <c r="B679" s="9" t="str">
        <f>VLOOKUP(Data[[#This Row],[or_product]],Ref_products[],2,FALSE)</f>
        <v>Rye</v>
      </c>
      <c r="C679" s="9" t="str">
        <f>VLOOKUP(Data[[#This Row],[MS]],Ref_MS[],2,FALSE)</f>
        <v>Luxembourg</v>
      </c>
      <c r="D679" s="10" t="s">
        <v>35</v>
      </c>
      <c r="E679" s="10" t="s">
        <v>106</v>
      </c>
      <c r="F679" s="10" t="s">
        <v>20</v>
      </c>
      <c r="G679" s="11">
        <f t="shared" si="644"/>
        <v>5.0350877192982457</v>
      </c>
      <c r="H679" s="11">
        <f t="shared" ref="H679:AD679" si="661">IFERROR(H379/H79,"")</f>
        <v>4.5</v>
      </c>
      <c r="I679" s="11">
        <f t="shared" si="661"/>
        <v>3.75</v>
      </c>
      <c r="J679" s="11">
        <f t="shared" si="661"/>
        <v>4.25</v>
      </c>
      <c r="K679" s="11">
        <f t="shared" si="661"/>
        <v>4.5999999999999996</v>
      </c>
      <c r="L679" s="11">
        <f t="shared" si="661"/>
        <v>5.4</v>
      </c>
      <c r="M679" s="11">
        <f t="shared" si="661"/>
        <v>5.8571428571428568</v>
      </c>
      <c r="N679" s="11">
        <f t="shared" si="661"/>
        <v>5.8333333333333339</v>
      </c>
      <c r="O679" s="11">
        <f t="shared" si="661"/>
        <v>5.1428571428571432</v>
      </c>
      <c r="P679" s="11">
        <f t="shared" si="661"/>
        <v>6.8571428571428577</v>
      </c>
      <c r="Q679" s="11">
        <f t="shared" si="661"/>
        <v>6.8181818181818175</v>
      </c>
      <c r="R679" s="11">
        <f t="shared" si="661"/>
        <v>6.5714285714285712</v>
      </c>
      <c r="S679" s="11">
        <f t="shared" si="661"/>
        <v>7.1818181818181817</v>
      </c>
      <c r="T679" s="11">
        <f t="shared" si="661"/>
        <v>6.333333333333333</v>
      </c>
      <c r="U679" s="11">
        <f t="shared" si="661"/>
        <v>5.6363636363636358</v>
      </c>
      <c r="V679" s="11">
        <f t="shared" si="661"/>
        <v>5.3846153846153841</v>
      </c>
      <c r="W679" s="11">
        <f t="shared" si="661"/>
        <v>6.6923076923076916</v>
      </c>
      <c r="X679" s="11">
        <f t="shared" si="661"/>
        <v>6.2727272727272725</v>
      </c>
      <c r="Y679" s="11">
        <f t="shared" si="661"/>
        <v>6.2727272727272725</v>
      </c>
      <c r="Z679" s="11">
        <f t="shared" si="661"/>
        <v>4.5602836879432624</v>
      </c>
      <c r="AA679" s="11">
        <f t="shared" si="661"/>
        <v>4.6775793650793647</v>
      </c>
      <c r="AB679" s="11">
        <f t="shared" si="661"/>
        <v>5.2821118991331764</v>
      </c>
      <c r="AC679" s="11">
        <f t="shared" si="661"/>
        <v>6.0426371388570699</v>
      </c>
      <c r="AD679" s="11">
        <f t="shared" si="661"/>
        <v>6.2333333333333334</v>
      </c>
      <c r="AE679" s="11">
        <f t="shared" si="660"/>
        <v>4.6333333333333329</v>
      </c>
      <c r="AF679" s="11">
        <f t="shared" si="660"/>
        <v>4.8842105263157896</v>
      </c>
      <c r="AG679" s="11">
        <f t="shared" si="660"/>
        <v>5.6018518518518512</v>
      </c>
      <c r="AH679" s="11">
        <f t="shared" si="660"/>
        <v>5.5877192982456148</v>
      </c>
      <c r="AI679" s="7">
        <f t="shared" si="660"/>
        <v>4.5339805825242721</v>
      </c>
      <c r="AJ679" s="7">
        <f t="shared" si="660"/>
        <v>4.7972972972972974</v>
      </c>
    </row>
    <row r="680" spans="1:36">
      <c r="A680" s="9" t="s">
        <v>71</v>
      </c>
      <c r="B680" s="9" t="str">
        <f>VLOOKUP(Data[[#This Row],[or_product]],Ref_products[],2,FALSE)</f>
        <v>Rye</v>
      </c>
      <c r="C680" s="9" t="str">
        <f>VLOOKUP(Data[[#This Row],[MS]],Ref_MS[],2,FALSE)</f>
        <v>Hungary</v>
      </c>
      <c r="D680" s="10" t="s">
        <v>35</v>
      </c>
      <c r="E680" s="10" t="s">
        <v>107</v>
      </c>
      <c r="F680" s="10" t="s">
        <v>21</v>
      </c>
      <c r="G680" s="11">
        <f t="shared" si="644"/>
        <v>3.2861815740414646</v>
      </c>
      <c r="H680" s="11">
        <f t="shared" ref="H680:AD680" si="662">IFERROR(H380/H80,"")</f>
        <v>1.661764705882353</v>
      </c>
      <c r="I680" s="11">
        <f t="shared" si="662"/>
        <v>2.1931818181818183</v>
      </c>
      <c r="J680" s="11">
        <f t="shared" si="662"/>
        <v>2.220779220779221</v>
      </c>
      <c r="K680" s="11">
        <f t="shared" si="662"/>
        <v>1.6610169491525424</v>
      </c>
      <c r="L680" s="11">
        <f t="shared" si="662"/>
        <v>2.283582089552239</v>
      </c>
      <c r="M680" s="11">
        <f t="shared" si="662"/>
        <v>2.0807754442649435</v>
      </c>
      <c r="N680" s="11">
        <f t="shared" si="662"/>
        <v>2.032911392405063</v>
      </c>
      <c r="O680" s="11">
        <f t="shared" si="662"/>
        <v>2.0069605568445477</v>
      </c>
      <c r="P680" s="11">
        <f t="shared" si="662"/>
        <v>2.3818897637795278</v>
      </c>
      <c r="Q680" s="11">
        <f t="shared" si="662"/>
        <v>1.962962962962963</v>
      </c>
      <c r="R680" s="11">
        <f t="shared" si="662"/>
        <v>1.4565217391304348</v>
      </c>
      <c r="S680" s="11">
        <f t="shared" si="662"/>
        <v>2.7555066079295152</v>
      </c>
      <c r="T680" s="11">
        <f t="shared" si="662"/>
        <v>2.5669856459330145</v>
      </c>
      <c r="U680" s="11">
        <f t="shared" si="662"/>
        <v>2.5372750642673525</v>
      </c>
      <c r="V680" s="11">
        <f t="shared" si="662"/>
        <v>2.0376884422110555</v>
      </c>
      <c r="W680" s="11">
        <f t="shared" si="662"/>
        <v>2.580275229357798</v>
      </c>
      <c r="X680" s="11">
        <f t="shared" si="662"/>
        <v>1.8125</v>
      </c>
      <c r="Y680" s="11">
        <f t="shared" si="662"/>
        <v>2.1693989071038251</v>
      </c>
      <c r="Z680" s="11">
        <f t="shared" si="662"/>
        <v>2.1771771771771773</v>
      </c>
      <c r="AA680" s="11">
        <f t="shared" si="662"/>
        <v>2.2310169818941752</v>
      </c>
      <c r="AB680" s="11">
        <f t="shared" si="662"/>
        <v>3.0558228435407084</v>
      </c>
      <c r="AC680" s="11">
        <f t="shared" si="662"/>
        <v>2.8553571428571427</v>
      </c>
      <c r="AD680" s="11">
        <f t="shared" si="662"/>
        <v>2.7565632458233891</v>
      </c>
      <c r="AE680" s="11">
        <f t="shared" si="660"/>
        <v>3.0874035989717221</v>
      </c>
      <c r="AF680" s="11">
        <f t="shared" si="660"/>
        <v>3.2877643504531724</v>
      </c>
      <c r="AG680" s="11">
        <f t="shared" si="660"/>
        <v>3.3659931376286698</v>
      </c>
      <c r="AH680" s="11">
        <f t="shared" si="660"/>
        <v>3.4903623747108714</v>
      </c>
      <c r="AI680" s="7">
        <f t="shared" si="660"/>
        <v>3.2047872340425529</v>
      </c>
      <c r="AJ680" s="7">
        <f t="shared" si="660"/>
        <v>3.1841183339820938</v>
      </c>
    </row>
    <row r="681" spans="1:36">
      <c r="A681" s="9" t="s">
        <v>71</v>
      </c>
      <c r="B681" s="9" t="str">
        <f>VLOOKUP(Data[[#This Row],[or_product]],Ref_products[],2,FALSE)</f>
        <v>Rye</v>
      </c>
      <c r="C681" s="9" t="str">
        <f>VLOOKUP(Data[[#This Row],[MS]],Ref_MS[],2,FALSE)</f>
        <v>Malta</v>
      </c>
      <c r="D681" s="10" t="s">
        <v>35</v>
      </c>
      <c r="E681" s="10" t="s">
        <v>108</v>
      </c>
      <c r="F681" s="10" t="s">
        <v>22</v>
      </c>
      <c r="G681" s="11">
        <f t="shared" si="644"/>
        <v>0</v>
      </c>
      <c r="H681" s="11" t="str">
        <f t="shared" ref="H681:AD681" si="663">IFERROR(H381/H81,"")</f>
        <v/>
      </c>
      <c r="I681" s="11" t="str">
        <f t="shared" si="663"/>
        <v/>
      </c>
      <c r="J681" s="11" t="str">
        <f t="shared" si="663"/>
        <v/>
      </c>
      <c r="K681" s="11" t="str">
        <f t="shared" si="663"/>
        <v/>
      </c>
      <c r="L681" s="11" t="str">
        <f t="shared" si="663"/>
        <v/>
      </c>
      <c r="M681" s="11" t="str">
        <f t="shared" si="663"/>
        <v/>
      </c>
      <c r="N681" s="11" t="str">
        <f t="shared" si="663"/>
        <v/>
      </c>
      <c r="O681" s="11" t="str">
        <f t="shared" si="663"/>
        <v/>
      </c>
      <c r="P681" s="11" t="str">
        <f t="shared" si="663"/>
        <v/>
      </c>
      <c r="Q681" s="11" t="str">
        <f t="shared" si="663"/>
        <v/>
      </c>
      <c r="R681" s="11" t="str">
        <f t="shared" si="663"/>
        <v/>
      </c>
      <c r="S681" s="11" t="str">
        <f t="shared" si="663"/>
        <v/>
      </c>
      <c r="T681" s="11" t="str">
        <f t="shared" si="663"/>
        <v/>
      </c>
      <c r="U681" s="11" t="str">
        <f t="shared" si="663"/>
        <v/>
      </c>
      <c r="V681" s="11" t="str">
        <f t="shared" si="663"/>
        <v/>
      </c>
      <c r="W681" s="11" t="str">
        <f t="shared" si="663"/>
        <v/>
      </c>
      <c r="X681" s="11" t="str">
        <f t="shared" si="663"/>
        <v/>
      </c>
      <c r="Y681" s="11" t="str">
        <f t="shared" si="663"/>
        <v/>
      </c>
      <c r="Z681" s="11" t="str">
        <f t="shared" si="663"/>
        <v/>
      </c>
      <c r="AA681" s="11" t="str">
        <f t="shared" si="663"/>
        <v/>
      </c>
      <c r="AB681" s="11" t="str">
        <f t="shared" si="663"/>
        <v/>
      </c>
      <c r="AC681" s="11" t="str">
        <f t="shared" si="663"/>
        <v/>
      </c>
      <c r="AD681" s="11" t="str">
        <f t="shared" si="663"/>
        <v/>
      </c>
      <c r="AE681" s="11" t="str">
        <f t="shared" si="660"/>
        <v/>
      </c>
      <c r="AF681" s="11" t="str">
        <f t="shared" si="660"/>
        <v/>
      </c>
      <c r="AG681" s="11" t="str">
        <f t="shared" si="660"/>
        <v/>
      </c>
      <c r="AH681" s="11" t="str">
        <f t="shared" si="660"/>
        <v/>
      </c>
      <c r="AI681" s="7" t="str">
        <f t="shared" si="660"/>
        <v/>
      </c>
      <c r="AJ681" s="7" t="str">
        <f t="shared" si="660"/>
        <v/>
      </c>
    </row>
    <row r="682" spans="1:36">
      <c r="A682" s="9" t="s">
        <v>71</v>
      </c>
      <c r="B682" s="9" t="str">
        <f>VLOOKUP(Data[[#This Row],[or_product]],Ref_products[],2,FALSE)</f>
        <v>Rye</v>
      </c>
      <c r="C682" s="9" t="str">
        <f>VLOOKUP(Data[[#This Row],[MS]],Ref_MS[],2,FALSE)</f>
        <v>Netherlands</v>
      </c>
      <c r="D682" s="10" t="s">
        <v>35</v>
      </c>
      <c r="E682" s="10" t="s">
        <v>109</v>
      </c>
      <c r="F682" s="10" t="s">
        <v>23</v>
      </c>
      <c r="G682" s="11">
        <f t="shared" si="644"/>
        <v>3.4143664105453162</v>
      </c>
      <c r="H682" s="11">
        <f t="shared" ref="H682:AD682" si="664">IFERROR(H382/H82,"")</f>
        <v>5.5675675675675675</v>
      </c>
      <c r="I682" s="11">
        <f t="shared" si="664"/>
        <v>4.7321428571428577</v>
      </c>
      <c r="J682" s="11">
        <f t="shared" si="664"/>
        <v>5.1829268292682933</v>
      </c>
      <c r="K682" s="11">
        <f t="shared" si="664"/>
        <v>5.5362318840579707</v>
      </c>
      <c r="L682" s="11">
        <f t="shared" si="664"/>
        <v>5.58</v>
      </c>
      <c r="M682" s="11">
        <f t="shared" si="664"/>
        <v>4.8095238095238102</v>
      </c>
      <c r="N682" s="11">
        <f t="shared" si="664"/>
        <v>5.1851851851851851</v>
      </c>
      <c r="O682" s="11">
        <f t="shared" si="664"/>
        <v>4.833333333333333</v>
      </c>
      <c r="P682" s="11">
        <f t="shared" si="664"/>
        <v>4.7222222222222223</v>
      </c>
      <c r="Q682" s="11">
        <f t="shared" si="664"/>
        <v>4.666666666666667</v>
      </c>
      <c r="R682" s="11">
        <f t="shared" si="664"/>
        <v>5.1142857142857139</v>
      </c>
      <c r="S682" s="11">
        <f t="shared" si="664"/>
        <v>4.882352941176471</v>
      </c>
      <c r="T682" s="11">
        <f t="shared" si="664"/>
        <v>4.3600000000000003</v>
      </c>
      <c r="U682" s="11">
        <f t="shared" si="664"/>
        <v>4.541666666666667</v>
      </c>
      <c r="V682" s="11">
        <f t="shared" si="664"/>
        <v>2.7142857142857144</v>
      </c>
      <c r="W682" s="11">
        <f t="shared" si="664"/>
        <v>3.8095238095238093</v>
      </c>
      <c r="X682" s="11">
        <f t="shared" si="664"/>
        <v>4.8695652173913047</v>
      </c>
      <c r="Y682" s="11">
        <f t="shared" si="664"/>
        <v>4.9583333333333339</v>
      </c>
      <c r="Z682" s="11">
        <f t="shared" si="664"/>
        <v>3</v>
      </c>
      <c r="AA682" s="11">
        <f t="shared" si="664"/>
        <v>4.5</v>
      </c>
      <c r="AB682" s="11">
        <f t="shared" si="664"/>
        <v>3.5</v>
      </c>
      <c r="AC682" s="11">
        <f t="shared" si="664"/>
        <v>3.5</v>
      </c>
      <c r="AD682" s="11">
        <f t="shared" si="664"/>
        <v>3.7668711656441718</v>
      </c>
      <c r="AE682" s="11">
        <f t="shared" si="660"/>
        <v>3.4615384615384617</v>
      </c>
      <c r="AF682" s="11">
        <f t="shared" si="660"/>
        <v>3.2043795620437949</v>
      </c>
      <c r="AG682" s="11">
        <f t="shared" si="660"/>
        <v>2.7820512820512819</v>
      </c>
      <c r="AH682" s="11">
        <f t="shared" si="660"/>
        <v>3.5771812080536916</v>
      </c>
      <c r="AI682" s="7">
        <f t="shared" si="660"/>
        <v>4.3370786516853927</v>
      </c>
      <c r="AJ682" s="7">
        <f t="shared" si="660"/>
        <v>3.7652582159624415</v>
      </c>
    </row>
    <row r="683" spans="1:36">
      <c r="A683" s="9" t="s">
        <v>71</v>
      </c>
      <c r="B683" s="9" t="str">
        <f>VLOOKUP(Data[[#This Row],[or_product]],Ref_products[],2,FALSE)</f>
        <v>Rye</v>
      </c>
      <c r="C683" s="9" t="str">
        <f>VLOOKUP(Data[[#This Row],[MS]],Ref_MS[],2,FALSE)</f>
        <v>Austria</v>
      </c>
      <c r="D683" s="10" t="s">
        <v>35</v>
      </c>
      <c r="E683" s="10" t="s">
        <v>110</v>
      </c>
      <c r="F683" s="10" t="s">
        <v>24</v>
      </c>
      <c r="G683" s="11">
        <f t="shared" si="644"/>
        <v>4.6679244548331882</v>
      </c>
      <c r="H683" s="11">
        <f t="shared" ref="H683:AD683" si="665">IFERROR(H383/H83,"")</f>
        <v>3.9565807327001359</v>
      </c>
      <c r="I683" s="11">
        <f t="shared" si="665"/>
        <v>4.1402597402597401</v>
      </c>
      <c r="J683" s="11">
        <f t="shared" si="665"/>
        <v>4.0859375</v>
      </c>
      <c r="K683" s="11">
        <f t="shared" si="665"/>
        <v>3.0507812499999996</v>
      </c>
      <c r="L683" s="11">
        <f t="shared" si="665"/>
        <v>3.5847750865051902</v>
      </c>
      <c r="M683" s="11">
        <f t="shared" si="665"/>
        <v>3.9865092748735247</v>
      </c>
      <c r="N683" s="11">
        <f t="shared" si="665"/>
        <v>3.9033989266547406</v>
      </c>
      <c r="O683" s="11">
        <f t="shared" si="665"/>
        <v>3.4819047619047621</v>
      </c>
      <c r="P683" s="11">
        <f t="shared" si="665"/>
        <v>4.169921875</v>
      </c>
      <c r="Q683" s="11">
        <f t="shared" si="665"/>
        <v>3.632696390658174</v>
      </c>
      <c r="R683" s="11">
        <f t="shared" si="665"/>
        <v>3.3200000000000003</v>
      </c>
      <c r="S683" s="11">
        <f t="shared" si="665"/>
        <v>4.6717724288840259</v>
      </c>
      <c r="T683" s="11">
        <f t="shared" si="665"/>
        <v>3.8247663551401869</v>
      </c>
      <c r="U683" s="11">
        <f t="shared" si="665"/>
        <v>3.486988847583643</v>
      </c>
      <c r="V683" s="11">
        <f t="shared" si="665"/>
        <v>4.0385438972162735</v>
      </c>
      <c r="W683" s="11">
        <f t="shared" si="665"/>
        <v>4.1071428571428568</v>
      </c>
      <c r="X683" s="11">
        <f t="shared" si="665"/>
        <v>3.7855670103092782</v>
      </c>
      <c r="Y683" s="11">
        <f t="shared" si="665"/>
        <v>3.5262582056892779</v>
      </c>
      <c r="Z683" s="11">
        <f t="shared" si="665"/>
        <v>4.3970396168915977</v>
      </c>
      <c r="AA683" s="11">
        <f t="shared" si="665"/>
        <v>4.2180094786729851</v>
      </c>
      <c r="AB683" s="11">
        <f t="shared" si="665"/>
        <v>4.1826768846907862</v>
      </c>
      <c r="AC683" s="11">
        <f t="shared" si="665"/>
        <v>4.8202736318407959</v>
      </c>
      <c r="AD683" s="11">
        <f t="shared" si="665"/>
        <v>4.3243174924165819</v>
      </c>
      <c r="AE683" s="11">
        <f t="shared" si="660"/>
        <v>5.0490485124631466</v>
      </c>
      <c r="AF683" s="11">
        <f t="shared" si="660"/>
        <v>3.7433294663573089</v>
      </c>
      <c r="AG683" s="11">
        <f t="shared" si="660"/>
        <v>4.3567395040510677</v>
      </c>
      <c r="AH683" s="11">
        <f t="shared" si="660"/>
        <v>4.5979853479853485</v>
      </c>
      <c r="AI683" s="7">
        <f t="shared" si="660"/>
        <v>5.1289190453907345</v>
      </c>
      <c r="AJ683" s="7">
        <f t="shared" si="660"/>
        <v>4.6108913903255253</v>
      </c>
    </row>
    <row r="684" spans="1:36">
      <c r="A684" s="9" t="s">
        <v>71</v>
      </c>
      <c r="B684" s="9" t="str">
        <f>VLOOKUP(Data[[#This Row],[or_product]],Ref_products[],2,FALSE)</f>
        <v>Rye</v>
      </c>
      <c r="C684" s="9" t="str">
        <f>VLOOKUP(Data[[#This Row],[MS]],Ref_MS[],2,FALSE)</f>
        <v>Poland</v>
      </c>
      <c r="D684" s="10" t="s">
        <v>35</v>
      </c>
      <c r="E684" s="10" t="s">
        <v>111</v>
      </c>
      <c r="F684" s="10" t="s">
        <v>25</v>
      </c>
      <c r="G684" s="11">
        <f t="shared" si="644"/>
        <v>2.874359564219938</v>
      </c>
      <c r="H684" s="11">
        <f t="shared" ref="H684:AD684" si="666">IFERROR(H384/H84,"")</f>
        <v>2.2560104844540851</v>
      </c>
      <c r="I684" s="11">
        <f t="shared" si="666"/>
        <v>2.1754710011082379</v>
      </c>
      <c r="J684" s="11">
        <f t="shared" si="666"/>
        <v>2.5647332354380814</v>
      </c>
      <c r="K684" s="11">
        <f t="shared" si="666"/>
        <v>2.3405797101449277</v>
      </c>
      <c r="L684" s="11">
        <f t="shared" si="666"/>
        <v>2.3062361286391924</v>
      </c>
      <c r="M684" s="11">
        <f t="shared" si="666"/>
        <v>2.4722598105548035</v>
      </c>
      <c r="N684" s="11">
        <f t="shared" si="666"/>
        <v>2.3102341137123745</v>
      </c>
      <c r="O684" s="11">
        <f t="shared" si="666"/>
        <v>1.9385926679258079</v>
      </c>
      <c r="P684" s="11">
        <f t="shared" si="666"/>
        <v>2.4290066423612848</v>
      </c>
      <c r="Q684" s="11">
        <f t="shared" si="666"/>
        <v>2.4552970582580276</v>
      </c>
      <c r="R684" s="11">
        <f t="shared" si="666"/>
        <v>2.1443926181301967</v>
      </c>
      <c r="S684" s="11">
        <f t="shared" si="666"/>
        <v>2.7624548270521427</v>
      </c>
      <c r="T684" s="11">
        <f t="shared" si="666"/>
        <v>2.4053557549636122</v>
      </c>
      <c r="U684" s="11">
        <f t="shared" si="666"/>
        <v>1.9890743550834598</v>
      </c>
      <c r="V684" s="11">
        <f t="shared" si="666"/>
        <v>2.3747910651876611</v>
      </c>
      <c r="W684" s="11">
        <f t="shared" si="666"/>
        <v>2.4693877551020407</v>
      </c>
      <c r="X684" s="11">
        <f t="shared" si="666"/>
        <v>2.6602421723866159</v>
      </c>
      <c r="Y684" s="11">
        <f t="shared" si="666"/>
        <v>2.3432932072227004</v>
      </c>
      <c r="Z684" s="11">
        <f t="shared" si="666"/>
        <v>2.4293894064542614</v>
      </c>
      <c r="AA684" s="11">
        <f t="shared" si="666"/>
        <v>2.7813328522827496</v>
      </c>
      <c r="AB684" s="11">
        <f t="shared" si="666"/>
        <v>2.9062401210294992</v>
      </c>
      <c r="AC684" s="11">
        <f t="shared" si="666"/>
        <v>3.2085396725227304</v>
      </c>
      <c r="AD684" s="11">
        <f t="shared" si="666"/>
        <v>2.7755411553839791</v>
      </c>
      <c r="AE684" s="11">
        <f t="shared" si="660"/>
        <v>2.8378381865331765</v>
      </c>
      <c r="AF684" s="11">
        <f t="shared" si="660"/>
        <v>3.0618171823824465</v>
      </c>
      <c r="AG684" s="11">
        <f t="shared" si="660"/>
        <v>2.4239115844109356</v>
      </c>
      <c r="AH684" s="11">
        <f t="shared" si="660"/>
        <v>2.7234233237441909</v>
      </c>
      <c r="AI684" s="7">
        <f t="shared" si="660"/>
        <v>3.5083924041630117</v>
      </c>
      <c r="AJ684" s="7">
        <f t="shared" si="660"/>
        <v>3.3083083871645393</v>
      </c>
    </row>
    <row r="685" spans="1:36">
      <c r="A685" s="9" t="s">
        <v>71</v>
      </c>
      <c r="B685" s="9" t="str">
        <f>VLOOKUP(Data[[#This Row],[or_product]],Ref_products[],2,FALSE)</f>
        <v>Rye</v>
      </c>
      <c r="C685" s="9" t="str">
        <f>VLOOKUP(Data[[#This Row],[MS]],Ref_MS[],2,FALSE)</f>
        <v>Portugal</v>
      </c>
      <c r="D685" s="10" t="s">
        <v>35</v>
      </c>
      <c r="E685" s="10" t="s">
        <v>112</v>
      </c>
      <c r="F685" s="10" t="s">
        <v>1</v>
      </c>
      <c r="G685" s="11">
        <f t="shared" si="644"/>
        <v>1.0251354758415454</v>
      </c>
      <c r="H685" s="11">
        <f t="shared" ref="H685:AD685" si="667">IFERROR(H385/H85,"")</f>
        <v>0.92</v>
      </c>
      <c r="I685" s="11">
        <f t="shared" si="667"/>
        <v>0.96969696969696972</v>
      </c>
      <c r="J685" s="11">
        <f t="shared" si="667"/>
        <v>0.58064516129032262</v>
      </c>
      <c r="K685" s="11">
        <f t="shared" si="667"/>
        <v>0.88524590163934425</v>
      </c>
      <c r="L685" s="11">
        <f t="shared" si="667"/>
        <v>0.69491525423728817</v>
      </c>
      <c r="M685" s="11">
        <f t="shared" si="667"/>
        <v>0.63725490196078427</v>
      </c>
      <c r="N685" s="11">
        <f t="shared" si="667"/>
        <v>1.1428571428571428</v>
      </c>
      <c r="O685" s="11">
        <f t="shared" si="667"/>
        <v>1.0396150402864817</v>
      </c>
      <c r="P685" s="11">
        <f t="shared" si="667"/>
        <v>0.64413095554964062</v>
      </c>
      <c r="Q685" s="11">
        <f t="shared" si="667"/>
        <v>1.0238805970149254</v>
      </c>
      <c r="R685" s="11">
        <f t="shared" si="667"/>
        <v>0.88830313014827011</v>
      </c>
      <c r="S685" s="11">
        <f t="shared" si="667"/>
        <v>0.95283018867924518</v>
      </c>
      <c r="T685" s="11">
        <f t="shared" si="667"/>
        <v>0.77847851793456835</v>
      </c>
      <c r="U685" s="11">
        <f t="shared" si="667"/>
        <v>1.0136286201022147</v>
      </c>
      <c r="V685" s="11">
        <f t="shared" si="667"/>
        <v>1.0216021602160217</v>
      </c>
      <c r="W685" s="11">
        <f t="shared" si="667"/>
        <v>1.0417448405253285</v>
      </c>
      <c r="X685" s="11">
        <f t="shared" si="667"/>
        <v>0.94552529182879386</v>
      </c>
      <c r="Y685" s="11">
        <f t="shared" si="667"/>
        <v>0.85861056751467713</v>
      </c>
      <c r="Z685" s="11">
        <f t="shared" si="667"/>
        <v>0.93255578093306302</v>
      </c>
      <c r="AA685" s="11">
        <f t="shared" si="667"/>
        <v>0.7575602255253715</v>
      </c>
      <c r="AB685" s="11">
        <f t="shared" si="667"/>
        <v>0.86467236467236475</v>
      </c>
      <c r="AC685" s="11">
        <f t="shared" si="667"/>
        <v>0.89085396664982308</v>
      </c>
      <c r="AD685" s="11">
        <f t="shared" si="667"/>
        <v>0.8558011049723756</v>
      </c>
      <c r="AE685" s="11">
        <f t="shared" si="660"/>
        <v>0.90272148233931671</v>
      </c>
      <c r="AF685" s="11">
        <f t="shared" si="660"/>
        <v>0.88861538461538458</v>
      </c>
      <c r="AG685" s="11">
        <f t="shared" si="660"/>
        <v>1.0602791878172591</v>
      </c>
      <c r="AH685" s="11">
        <f t="shared" si="660"/>
        <v>1.1124057573680604</v>
      </c>
      <c r="AI685" s="7">
        <f t="shared" si="660"/>
        <v>1.1958188153310105</v>
      </c>
      <c r="AJ685" s="7">
        <f t="shared" si="660"/>
        <v>1.1437037037037037</v>
      </c>
    </row>
    <row r="686" spans="1:36">
      <c r="A686" s="9" t="s">
        <v>71</v>
      </c>
      <c r="B686" s="9" t="str">
        <f>VLOOKUP(Data[[#This Row],[or_product]],Ref_products[],2,FALSE)</f>
        <v>Rye</v>
      </c>
      <c r="C686" s="9" t="str">
        <f>VLOOKUP(Data[[#This Row],[MS]],Ref_MS[],2,FALSE)</f>
        <v>Romania</v>
      </c>
      <c r="D686" s="10" t="s">
        <v>35</v>
      </c>
      <c r="E686" s="10" t="s">
        <v>113</v>
      </c>
      <c r="F686" s="10" t="s">
        <v>26</v>
      </c>
      <c r="G686" s="11">
        <f t="shared" si="644"/>
        <v>2.7069586644674359</v>
      </c>
      <c r="H686" s="11">
        <f t="shared" ref="H686:AD686" si="668">IFERROR(H386/H86,"")</f>
        <v>1.5658914728682169</v>
      </c>
      <c r="I686" s="11">
        <f t="shared" si="668"/>
        <v>1.7839721254355403</v>
      </c>
      <c r="J686" s="11">
        <f t="shared" si="668"/>
        <v>2.0728155339805827</v>
      </c>
      <c r="K686" s="11">
        <f t="shared" si="668"/>
        <v>1.26875</v>
      </c>
      <c r="L686" s="11">
        <f t="shared" si="668"/>
        <v>1.8198757763975155</v>
      </c>
      <c r="M686" s="11">
        <f t="shared" si="668"/>
        <v>1.9191176470588236</v>
      </c>
      <c r="N686" s="11">
        <f t="shared" si="668"/>
        <v>1.8347826086956522</v>
      </c>
      <c r="O686" s="11">
        <f t="shared" si="668"/>
        <v>1.5493958777540868</v>
      </c>
      <c r="P686" s="11">
        <f t="shared" si="668"/>
        <v>2.3257514216084481</v>
      </c>
      <c r="Q686" s="11">
        <f t="shared" si="668"/>
        <v>1.6365118174409128</v>
      </c>
      <c r="R686" s="11">
        <f t="shared" si="668"/>
        <v>1.355191256830601</v>
      </c>
      <c r="S686" s="11">
        <f t="shared" si="668"/>
        <v>2.5102692834322227</v>
      </c>
      <c r="T686" s="11">
        <f t="shared" si="668"/>
        <v>2.3709443099273608</v>
      </c>
      <c r="U686" s="11">
        <f t="shared" si="668"/>
        <v>2.0719257540603251</v>
      </c>
      <c r="V686" s="11">
        <f t="shared" si="668"/>
        <v>1.7022332506203472</v>
      </c>
      <c r="W686" s="11">
        <f t="shared" si="668"/>
        <v>2.4155145929339477</v>
      </c>
      <c r="X686" s="11">
        <f t="shared" si="668"/>
        <v>2.1237113402061856</v>
      </c>
      <c r="Y686" s="11">
        <f t="shared" si="668"/>
        <v>2.3543956043956045</v>
      </c>
      <c r="Z686" s="11">
        <f t="shared" si="668"/>
        <v>2.5408906882591094</v>
      </c>
      <c r="AA686" s="11">
        <f t="shared" si="668"/>
        <v>2.1038062283737022</v>
      </c>
      <c r="AB686" s="11">
        <f t="shared" si="668"/>
        <v>2.2169459962756051</v>
      </c>
      <c r="AC686" s="11">
        <f t="shared" si="668"/>
        <v>2.3952802359882006</v>
      </c>
      <c r="AD686" s="11">
        <f t="shared" si="668"/>
        <v>2.5333333333333337</v>
      </c>
      <c r="AE686" s="11">
        <f t="shared" ref="AE686:AJ686" si="669">IFERROR(AE386/AE86,"")</f>
        <v>2.478967495219885</v>
      </c>
      <c r="AF686" s="11">
        <f t="shared" si="669"/>
        <v>2.9363920750782064</v>
      </c>
      <c r="AG686" s="11">
        <f t="shared" si="669"/>
        <v>2.791423001949318</v>
      </c>
      <c r="AH686" s="11">
        <f t="shared" si="669"/>
        <v>2.7970085470085473</v>
      </c>
      <c r="AI686" s="7">
        <f t="shared" si="669"/>
        <v>2.5324444444444443</v>
      </c>
      <c r="AJ686" s="7">
        <f t="shared" si="669"/>
        <v>3.3724137931034477</v>
      </c>
    </row>
    <row r="687" spans="1:36">
      <c r="A687" s="9" t="s">
        <v>71</v>
      </c>
      <c r="B687" s="9" t="str">
        <f>VLOOKUP(Data[[#This Row],[or_product]],Ref_products[],2,FALSE)</f>
        <v>Rye</v>
      </c>
      <c r="C687" s="9" t="str">
        <f>VLOOKUP(Data[[#This Row],[MS]],Ref_MS[],2,FALSE)</f>
        <v>Slovenia</v>
      </c>
      <c r="D687" s="10" t="s">
        <v>35</v>
      </c>
      <c r="E687" s="10" t="s">
        <v>114</v>
      </c>
      <c r="F687" s="10" t="s">
        <v>27</v>
      </c>
      <c r="G687" s="11">
        <f t="shared" si="644"/>
        <v>3.9974318485297577</v>
      </c>
      <c r="H687" s="11">
        <f t="shared" ref="H687:AD687" si="670">IFERROR(H387/H87,"")</f>
        <v>2.2307692307692308</v>
      </c>
      <c r="I687" s="11">
        <f t="shared" si="670"/>
        <v>2.9047619047619047</v>
      </c>
      <c r="J687" s="11">
        <f t="shared" si="670"/>
        <v>3.0526315789473686</v>
      </c>
      <c r="K687" s="11">
        <f t="shared" si="670"/>
        <v>2.8947368421052633</v>
      </c>
      <c r="L687" s="11">
        <f t="shared" si="670"/>
        <v>2.6923076923076921</v>
      </c>
      <c r="M687" s="11">
        <f t="shared" si="670"/>
        <v>3.25</v>
      </c>
      <c r="N687" s="11">
        <f t="shared" si="670"/>
        <v>2.8888888888888888</v>
      </c>
      <c r="O687" s="11">
        <f t="shared" si="670"/>
        <v>2.5714285714285716</v>
      </c>
      <c r="P687" s="11">
        <f t="shared" si="670"/>
        <v>3.2857142857142856</v>
      </c>
      <c r="Q687" s="11">
        <f t="shared" si="670"/>
        <v>3.3333333333333335</v>
      </c>
      <c r="R687" s="11">
        <f t="shared" si="670"/>
        <v>2.3333333333333335</v>
      </c>
      <c r="S687" s="11">
        <f t="shared" si="670"/>
        <v>3.1818181818181817</v>
      </c>
      <c r="T687" s="11">
        <f t="shared" si="670"/>
        <v>3.1060606060606055</v>
      </c>
      <c r="U687" s="11">
        <f t="shared" si="670"/>
        <v>2.7272727272727275</v>
      </c>
      <c r="V687" s="11">
        <f t="shared" si="670"/>
        <v>3.0487804878048781</v>
      </c>
      <c r="W687" s="11">
        <f t="shared" si="670"/>
        <v>2.9577464788732395</v>
      </c>
      <c r="X687" s="11">
        <f t="shared" si="670"/>
        <v>2.584269662921348</v>
      </c>
      <c r="Y687" s="11">
        <f t="shared" si="670"/>
        <v>3.125</v>
      </c>
      <c r="Z687" s="11">
        <f t="shared" si="670"/>
        <v>3.5061728395061724</v>
      </c>
      <c r="AA687" s="11">
        <f t="shared" si="670"/>
        <v>3.8</v>
      </c>
      <c r="AB687" s="11">
        <f t="shared" si="670"/>
        <v>3.36241610738255</v>
      </c>
      <c r="AC687" s="11">
        <f t="shared" si="670"/>
        <v>4.1097560975609762</v>
      </c>
      <c r="AD687" s="11">
        <f t="shared" si="670"/>
        <v>3.7580645161290325</v>
      </c>
      <c r="AE687" s="11">
        <f t="shared" ref="AE687:AJ692" si="671">IFERROR(AE387/AE87,"")</f>
        <v>4.1030927835051552</v>
      </c>
      <c r="AF687" s="11">
        <f t="shared" si="671"/>
        <v>4.0925925925925926</v>
      </c>
      <c r="AG687" s="11">
        <f t="shared" si="671"/>
        <v>3.4923076923076923</v>
      </c>
      <c r="AH687" s="11">
        <f t="shared" si="671"/>
        <v>3.796610169491526</v>
      </c>
      <c r="AI687" s="7">
        <f t="shared" si="671"/>
        <v>4.1084337349397595</v>
      </c>
      <c r="AJ687" s="7">
        <f t="shared" si="671"/>
        <v>3.9531249999999996</v>
      </c>
    </row>
    <row r="688" spans="1:36">
      <c r="A688" s="9" t="s">
        <v>71</v>
      </c>
      <c r="B688" s="9" t="str">
        <f>VLOOKUP(Data[[#This Row],[or_product]],Ref_products[],2,FALSE)</f>
        <v>Rye</v>
      </c>
      <c r="C688" s="9" t="str">
        <f>VLOOKUP(Data[[#This Row],[MS]],Ref_MS[],2,FALSE)</f>
        <v>Slovakia</v>
      </c>
      <c r="D688" s="10" t="s">
        <v>35</v>
      </c>
      <c r="E688" s="10" t="s">
        <v>115</v>
      </c>
      <c r="F688" s="10" t="s">
        <v>28</v>
      </c>
      <c r="G688" s="11">
        <f t="shared" si="644"/>
        <v>3.37429265919938</v>
      </c>
      <c r="H688" s="11">
        <f t="shared" ref="H688:AD688" si="672">IFERROR(H388/H88,"")</f>
        <v>3.0262008733624457</v>
      </c>
      <c r="I688" s="11">
        <f t="shared" si="672"/>
        <v>3.0833333333333335</v>
      </c>
      <c r="J688" s="11">
        <f t="shared" si="672"/>
        <v>2.8899676375404533</v>
      </c>
      <c r="K688" s="11">
        <f t="shared" si="672"/>
        <v>2.4878048780487809</v>
      </c>
      <c r="L688" s="11">
        <f t="shared" si="672"/>
        <v>2.8350168350168352</v>
      </c>
      <c r="M688" s="11">
        <f t="shared" si="672"/>
        <v>2.7965116279069768</v>
      </c>
      <c r="N688" s="11">
        <f t="shared" si="672"/>
        <v>2.3355704697986575</v>
      </c>
      <c r="O688" s="11">
        <f t="shared" si="672"/>
        <v>2.0252365930599372</v>
      </c>
      <c r="P688" s="11">
        <f t="shared" si="672"/>
        <v>2.8897435897435897</v>
      </c>
      <c r="Q688" s="11">
        <f t="shared" si="672"/>
        <v>2.5261780104712042</v>
      </c>
      <c r="R688" s="11">
        <f t="shared" si="672"/>
        <v>2.4624505928853755</v>
      </c>
      <c r="S688" s="11">
        <f t="shared" si="672"/>
        <v>3.8128834355828216</v>
      </c>
      <c r="T688" s="11">
        <f t="shared" si="672"/>
        <v>2.8</v>
      </c>
      <c r="U688" s="11">
        <f t="shared" si="672"/>
        <v>2.359375</v>
      </c>
      <c r="V688" s="11">
        <f t="shared" si="672"/>
        <v>2.6280193236714977</v>
      </c>
      <c r="W688" s="11">
        <f t="shared" si="672"/>
        <v>3.1003861003861006</v>
      </c>
      <c r="X688" s="11">
        <f t="shared" si="672"/>
        <v>2.8168316831683167</v>
      </c>
      <c r="Y688" s="11">
        <f t="shared" si="672"/>
        <v>2.2117647058823531</v>
      </c>
      <c r="Z688" s="11">
        <f t="shared" si="672"/>
        <v>3.2089552238805967</v>
      </c>
      <c r="AA688" s="11">
        <f t="shared" si="672"/>
        <v>3.1424936386768447</v>
      </c>
      <c r="AB688" s="11">
        <f t="shared" si="672"/>
        <v>3.8619919606967397</v>
      </c>
      <c r="AC688" s="11">
        <f t="shared" si="672"/>
        <v>3.6675805346127484</v>
      </c>
      <c r="AD688" s="11">
        <f t="shared" si="672"/>
        <v>3.5958549222797926</v>
      </c>
      <c r="AE688" s="11">
        <f t="shared" si="671"/>
        <v>3.2009345794392523</v>
      </c>
      <c r="AF688" s="11">
        <f t="shared" si="671"/>
        <v>3.2557673019057169</v>
      </c>
      <c r="AG688" s="11">
        <f t="shared" si="671"/>
        <v>3.3642329778506972</v>
      </c>
      <c r="AH688" s="11">
        <f t="shared" si="671"/>
        <v>3.5028776978417264</v>
      </c>
      <c r="AI688" s="7">
        <f t="shared" si="671"/>
        <v>3.8980738362760832</v>
      </c>
      <c r="AJ688" s="7">
        <f t="shared" si="671"/>
        <v>3.5468895078922937</v>
      </c>
    </row>
    <row r="689" spans="1:36">
      <c r="A689" s="9" t="s">
        <v>71</v>
      </c>
      <c r="B689" s="9" t="str">
        <f>VLOOKUP(Data[[#This Row],[or_product]],Ref_products[],2,FALSE)</f>
        <v>Rye</v>
      </c>
      <c r="C689" s="9" t="str">
        <f>VLOOKUP(Data[[#This Row],[MS]],Ref_MS[],2,FALSE)</f>
        <v>Finland</v>
      </c>
      <c r="D689" s="10" t="s">
        <v>35</v>
      </c>
      <c r="E689" s="10" t="s">
        <v>116</v>
      </c>
      <c r="F689" s="10" t="s">
        <v>29</v>
      </c>
      <c r="G689" s="11">
        <f t="shared" si="644"/>
        <v>3.6218856667078554</v>
      </c>
      <c r="H689" s="11">
        <f t="shared" ref="H689:AD689" si="673">IFERROR(H389/H89,"")</f>
        <v>2.7709251101321586</v>
      </c>
      <c r="I689" s="11">
        <f t="shared" si="673"/>
        <v>2.5813953488372094</v>
      </c>
      <c r="J689" s="11">
        <f t="shared" si="673"/>
        <v>2.7740384615384617</v>
      </c>
      <c r="K689" s="11">
        <f t="shared" si="673"/>
        <v>2.4617563739376775</v>
      </c>
      <c r="L689" s="11">
        <f t="shared" si="673"/>
        <v>2.0745614035087718</v>
      </c>
      <c r="M689" s="11">
        <f t="shared" si="673"/>
        <v>1.5700636942675159</v>
      </c>
      <c r="N689" s="11">
        <f t="shared" si="673"/>
        <v>1.9186991869918699</v>
      </c>
      <c r="O689" s="11">
        <f t="shared" si="673"/>
        <v>2.4314606741573033</v>
      </c>
      <c r="P689" s="11">
        <f t="shared" si="673"/>
        <v>2.2103448275862068</v>
      </c>
      <c r="Q689" s="11">
        <f t="shared" si="673"/>
        <v>2.3934426229508197</v>
      </c>
      <c r="R689" s="11">
        <f t="shared" si="673"/>
        <v>2.3713355048859937</v>
      </c>
      <c r="S689" s="11">
        <f t="shared" si="673"/>
        <v>2.0129032258064514</v>
      </c>
      <c r="T689" s="11">
        <f t="shared" si="673"/>
        <v>2.2657342657342654</v>
      </c>
      <c r="U689" s="11">
        <f t="shared" si="673"/>
        <v>2.3242009132420094</v>
      </c>
      <c r="V689" s="11">
        <f t="shared" si="673"/>
        <v>2.7093750000000001</v>
      </c>
      <c r="W689" s="11">
        <f t="shared" si="673"/>
        <v>2.5546218487394956</v>
      </c>
      <c r="X689" s="11">
        <f t="shared" si="673"/>
        <v>2.5426829268292686</v>
      </c>
      <c r="Y689" s="11">
        <f t="shared" si="673"/>
        <v>2.7380952380952381</v>
      </c>
      <c r="Z689" s="11">
        <f t="shared" si="673"/>
        <v>2.914498141263941</v>
      </c>
      <c r="AA689" s="11">
        <f t="shared" si="673"/>
        <v>3.0966183574879227</v>
      </c>
      <c r="AB689" s="11">
        <f t="shared" si="673"/>
        <v>2.089430894308943</v>
      </c>
      <c r="AC689" s="11">
        <f t="shared" si="673"/>
        <v>3.1603375527426163</v>
      </c>
      <c r="AD689" s="11">
        <f t="shared" si="673"/>
        <v>3.4235668789808917</v>
      </c>
      <c r="AE689" s="11">
        <f t="shared" si="671"/>
        <v>3.3384615384615381</v>
      </c>
      <c r="AF689" s="11">
        <f t="shared" si="671"/>
        <v>3.9229173867957137</v>
      </c>
      <c r="AG689" s="11">
        <f t="shared" si="671"/>
        <v>2.5792682926829267</v>
      </c>
      <c r="AH689" s="11">
        <f t="shared" si="671"/>
        <v>4.8153034300791555</v>
      </c>
      <c r="AI689" s="7">
        <f t="shared" si="671"/>
        <v>3.6042780748663108</v>
      </c>
      <c r="AJ689" s="7">
        <f t="shared" si="671"/>
        <v>3.6703296703296702</v>
      </c>
    </row>
    <row r="690" spans="1:36">
      <c r="A690" s="9" t="s">
        <v>71</v>
      </c>
      <c r="B690" s="9" t="str">
        <f>VLOOKUP(Data[[#This Row],[or_product]],Ref_products[],2,FALSE)</f>
        <v>Rye</v>
      </c>
      <c r="C690" s="9" t="str">
        <f>VLOOKUP(Data[[#This Row],[MS]],Ref_MS[],2,FALSE)</f>
        <v>Sweden</v>
      </c>
      <c r="D690" s="10" t="s">
        <v>35</v>
      </c>
      <c r="E690" s="10" t="s">
        <v>117</v>
      </c>
      <c r="F690" s="10" t="s">
        <v>30</v>
      </c>
      <c r="G690" s="11">
        <f t="shared" si="644"/>
        <v>6.3255979623080263</v>
      </c>
      <c r="H690" s="11">
        <f t="shared" ref="H690:AD690" si="674">IFERROR(H390/H90,"")</f>
        <v>5</v>
      </c>
      <c r="I690" s="11">
        <f t="shared" si="674"/>
        <v>4.4461538461538463</v>
      </c>
      <c r="J690" s="11">
        <f t="shared" si="674"/>
        <v>5.1989924433249364</v>
      </c>
      <c r="K690" s="11">
        <f t="shared" si="674"/>
        <v>4.9315476190476186</v>
      </c>
      <c r="L690" s="11">
        <f t="shared" si="674"/>
        <v>4.7176870748299322</v>
      </c>
      <c r="M690" s="11">
        <f t="shared" si="674"/>
        <v>4.6387283236994215</v>
      </c>
      <c r="N690" s="11">
        <f t="shared" si="674"/>
        <v>4.7918367346938782</v>
      </c>
      <c r="O690" s="11">
        <f t="shared" si="674"/>
        <v>5.4289855072463773</v>
      </c>
      <c r="P690" s="11">
        <f t="shared" si="674"/>
        <v>5.2785923753665687</v>
      </c>
      <c r="Q690" s="11">
        <f t="shared" si="674"/>
        <v>5.3195020746887955</v>
      </c>
      <c r="R690" s="11">
        <f t="shared" si="674"/>
        <v>4.9208333333333334</v>
      </c>
      <c r="S690" s="11">
        <f t="shared" si="674"/>
        <v>5.5123966942148765</v>
      </c>
      <c r="T690" s="11">
        <f t="shared" si="674"/>
        <v>5.272300469483568</v>
      </c>
      <c r="U690" s="11">
        <f t="shared" si="674"/>
        <v>4.9956709956709959</v>
      </c>
      <c r="V690" s="11">
        <f t="shared" si="674"/>
        <v>5.57085020242915</v>
      </c>
      <c r="W690" s="11">
        <f t="shared" si="674"/>
        <v>6.1381818181818186</v>
      </c>
      <c r="X690" s="11">
        <f t="shared" si="674"/>
        <v>5.9672131147540979</v>
      </c>
      <c r="Y690" s="11">
        <f t="shared" si="674"/>
        <v>4.8715824357912174</v>
      </c>
      <c r="Z690" s="11">
        <f t="shared" si="674"/>
        <v>5.2884615384615383</v>
      </c>
      <c r="AA690" s="11">
        <f t="shared" si="674"/>
        <v>6.35620172648796</v>
      </c>
      <c r="AB690" s="11">
        <f t="shared" si="674"/>
        <v>5.6754596322941646</v>
      </c>
      <c r="AC690" s="11">
        <f t="shared" si="674"/>
        <v>6.4511334076551465</v>
      </c>
      <c r="AD690" s="11">
        <f t="shared" si="674"/>
        <v>6.340841478963025</v>
      </c>
      <c r="AE690" s="11">
        <f t="shared" si="671"/>
        <v>6.1204819277108422</v>
      </c>
      <c r="AF690" s="11">
        <f t="shared" si="671"/>
        <v>6.6541529798216805</v>
      </c>
      <c r="AG690" s="11">
        <f t="shared" si="671"/>
        <v>4.504596527068438</v>
      </c>
      <c r="AH690" s="11">
        <f t="shared" si="671"/>
        <v>6.7572519083969471</v>
      </c>
      <c r="AI690" s="7">
        <f t="shared" si="671"/>
        <v>6.2021589793915597</v>
      </c>
      <c r="AJ690" s="7">
        <f t="shared" si="671"/>
        <v>5.6635071090047395</v>
      </c>
    </row>
    <row r="691" spans="1:36">
      <c r="A691" s="9" t="s">
        <v>71</v>
      </c>
      <c r="B691" s="9" t="str">
        <f>VLOOKUP(Data[[#This Row],[or_product]],Ref_products[],2,FALSE)</f>
        <v>Rye</v>
      </c>
      <c r="C691" s="9" t="str">
        <f>VLOOKUP(Data[[#This Row],[MS]],Ref_MS[],2,FALSE)</f>
        <v>United Kingdom</v>
      </c>
      <c r="D691" s="10" t="s">
        <v>35</v>
      </c>
      <c r="E691" s="10" t="s">
        <v>118</v>
      </c>
      <c r="F691" s="10" t="s">
        <v>31</v>
      </c>
      <c r="G691" s="11">
        <f t="shared" si="644"/>
        <v>2.429120229390326</v>
      </c>
      <c r="H691" s="11">
        <f t="shared" ref="H691:AD691" si="675">IFERROR(H391/H91,"")</f>
        <v>5.2068965517241379</v>
      </c>
      <c r="I691" s="11">
        <f t="shared" si="675"/>
        <v>6.1428571428571432</v>
      </c>
      <c r="J691" s="11">
        <f t="shared" si="675"/>
        <v>5.375</v>
      </c>
      <c r="K691" s="11">
        <f t="shared" si="675"/>
        <v>6.2195121951219514</v>
      </c>
      <c r="L691" s="11">
        <f t="shared" si="675"/>
        <v>5.6989247311827951</v>
      </c>
      <c r="M691" s="11">
        <f t="shared" si="675"/>
        <v>4.8453608247422686</v>
      </c>
      <c r="N691" s="11">
        <f t="shared" si="675"/>
        <v>5.375</v>
      </c>
      <c r="O691" s="11">
        <f t="shared" si="675"/>
        <v>6.1111111111111107</v>
      </c>
      <c r="P691" s="11">
        <f t="shared" si="675"/>
        <v>4.875</v>
      </c>
      <c r="Q691" s="11">
        <f t="shared" si="675"/>
        <v>5.76</v>
      </c>
      <c r="R691" s="11">
        <f t="shared" si="675"/>
        <v>6.279069767441861</v>
      </c>
      <c r="S691" s="11">
        <f t="shared" si="675"/>
        <v>5.7017543859649118</v>
      </c>
      <c r="T691" s="11">
        <f t="shared" si="675"/>
        <v>9.2295081967213122</v>
      </c>
      <c r="U691" s="11">
        <f t="shared" si="675"/>
        <v>8.6428571428571423</v>
      </c>
      <c r="V691" s="11">
        <f t="shared" si="675"/>
        <v>10.904761904761905</v>
      </c>
      <c r="W691" s="11">
        <f t="shared" si="675"/>
        <v>15.634615384615383</v>
      </c>
      <c r="X691" s="11">
        <f t="shared" si="675"/>
        <v>7.2</v>
      </c>
      <c r="Y691" s="11">
        <f t="shared" si="675"/>
        <v>6.333333333333333</v>
      </c>
      <c r="Z691" s="11">
        <f t="shared" si="675"/>
        <v>5.2857142857142856</v>
      </c>
      <c r="AA691" s="11">
        <f t="shared" si="675"/>
        <v>5.5</v>
      </c>
      <c r="AB691" s="11">
        <f t="shared" si="675"/>
        <v>5.5483359746434235</v>
      </c>
      <c r="AC691" s="11">
        <f t="shared" si="675"/>
        <v>5.6578947368421044</v>
      </c>
      <c r="AD691" s="11">
        <f t="shared" si="675"/>
        <v>2.5909090909090908</v>
      </c>
      <c r="AE691" s="11">
        <f t="shared" si="671"/>
        <v>1.8846153846153846</v>
      </c>
      <c r="AF691" s="11">
        <f t="shared" si="671"/>
        <v>1.4010989010989012</v>
      </c>
      <c r="AG691" s="11">
        <f t="shared" si="671"/>
        <v>3.018987341772152</v>
      </c>
      <c r="AH691" s="11">
        <f t="shared" si="671"/>
        <v>2.3837579617834392</v>
      </c>
      <c r="AI691" s="7">
        <f t="shared" si="671"/>
        <v>3.4018506278916059</v>
      </c>
      <c r="AJ691" s="7" t="str">
        <f t="shared" si="671"/>
        <v/>
      </c>
    </row>
    <row r="692" spans="1:36">
      <c r="A692" s="9" t="s">
        <v>71</v>
      </c>
      <c r="B692" s="9" t="str">
        <f>VLOOKUP(Data[[#This Row],[or_product]],Ref_products[],2,FALSE)</f>
        <v>Barley</v>
      </c>
      <c r="C692" s="9" t="str">
        <f>VLOOKUP(Data[[#This Row],[MS]],Ref_MS[],2,FALSE)</f>
        <v>EU-27</v>
      </c>
      <c r="D692" s="10" t="s">
        <v>36</v>
      </c>
      <c r="E692" s="10" t="s">
        <v>88</v>
      </c>
      <c r="F692" s="10" t="s">
        <v>89</v>
      </c>
      <c r="G692" s="11">
        <f t="shared" si="644"/>
        <v>4.8199680442444661</v>
      </c>
      <c r="H692" s="11">
        <f t="shared" ref="H692:AD692" si="676">IFERROR(H392/H92,"")</f>
        <v>3.747085364455975</v>
      </c>
      <c r="I692" s="11">
        <f t="shared" si="676"/>
        <v>3.6165966701083172</v>
      </c>
      <c r="J692" s="11">
        <f t="shared" si="676"/>
        <v>3.6595888773540093</v>
      </c>
      <c r="K692" s="11">
        <f t="shared" si="676"/>
        <v>4.1366728964736543</v>
      </c>
      <c r="L692" s="11">
        <f t="shared" si="676"/>
        <v>4.0488319478885115</v>
      </c>
      <c r="M692" s="11">
        <f t="shared" si="676"/>
        <v>4.111393941684657</v>
      </c>
      <c r="N692" s="11">
        <f t="shared" si="676"/>
        <v>4.0536399990033116</v>
      </c>
      <c r="O692" s="11">
        <f t="shared" si="676"/>
        <v>4.1157654966792681</v>
      </c>
      <c r="P692" s="11">
        <f t="shared" si="676"/>
        <v>4.0058965388197647</v>
      </c>
      <c r="Q692" s="11">
        <f t="shared" si="676"/>
        <v>3.9933776334154385</v>
      </c>
      <c r="R692" s="11">
        <f t="shared" si="676"/>
        <v>3.8149066588712057</v>
      </c>
      <c r="S692" s="11">
        <f t="shared" si="676"/>
        <v>4.5868615840696476</v>
      </c>
      <c r="T692" s="11">
        <f t="shared" si="676"/>
        <v>3.8128197810000493</v>
      </c>
      <c r="U692" s="11">
        <f t="shared" si="676"/>
        <v>3.941730019285993</v>
      </c>
      <c r="V692" s="11">
        <f t="shared" si="676"/>
        <v>4.1150627161289517</v>
      </c>
      <c r="W692" s="11">
        <f t="shared" si="676"/>
        <v>4.4062821532259546</v>
      </c>
      <c r="X692" s="11">
        <f t="shared" si="676"/>
        <v>4.3390115598871679</v>
      </c>
      <c r="Y692" s="11">
        <f t="shared" si="676"/>
        <v>4.2307926461821639</v>
      </c>
      <c r="Z692" s="11">
        <f t="shared" si="676"/>
        <v>4.249489571496647</v>
      </c>
      <c r="AA692" s="11">
        <f t="shared" si="676"/>
        <v>4.3795905036210661</v>
      </c>
      <c r="AB692" s="11">
        <f t="shared" si="676"/>
        <v>4.5842858197899972</v>
      </c>
      <c r="AC692" s="11">
        <f t="shared" si="676"/>
        <v>4.7379455277604006</v>
      </c>
      <c r="AD692" s="11">
        <f t="shared" si="676"/>
        <v>4.9098284377413579</v>
      </c>
      <c r="AE692" s="11">
        <f t="shared" si="671"/>
        <v>4.7692584268055009</v>
      </c>
      <c r="AF692" s="11">
        <f t="shared" si="671"/>
        <v>4.7547577818835576</v>
      </c>
      <c r="AG692" s="11">
        <f t="shared" si="671"/>
        <v>4.4801746461584848</v>
      </c>
      <c r="AH692" s="11">
        <f t="shared" si="671"/>
        <v>4.9837462530198051</v>
      </c>
      <c r="AI692" s="7">
        <f t="shared" si="671"/>
        <v>4.9358879240443416</v>
      </c>
      <c r="AJ692" s="7">
        <f t="shared" si="671"/>
        <v>5.0824112641752368</v>
      </c>
    </row>
    <row r="693" spans="1:36">
      <c r="A693" s="9" t="s">
        <v>71</v>
      </c>
      <c r="B693" s="9" t="str">
        <f>VLOOKUP(Data[[#This Row],[or_product]],Ref_products[],2,FALSE)</f>
        <v>Barley</v>
      </c>
      <c r="C693" s="9" t="str">
        <f>VLOOKUP(Data[[#This Row],[MS]],Ref_MS[],2,FALSE)</f>
        <v>EU-28</v>
      </c>
      <c r="D693" s="10" t="s">
        <v>36</v>
      </c>
      <c r="E693" s="10" t="s">
        <v>6</v>
      </c>
      <c r="F693" s="10" t="s">
        <v>5</v>
      </c>
      <c r="G693" s="11">
        <f>(SUM(AE693:AI693)-MAX(AE693:AI693)-MIN(AE693:AI693))/3</f>
        <v>4.9358803717505095</v>
      </c>
      <c r="H693" s="11">
        <f t="shared" ref="H693:AI693" si="677">IFERROR(H393/H93,"")</f>
        <v>3.8447631154554838</v>
      </c>
      <c r="I693" s="11">
        <f t="shared" si="677"/>
        <v>3.7325201159255657</v>
      </c>
      <c r="J693" s="11">
        <f t="shared" si="677"/>
        <v>3.8100880485774598</v>
      </c>
      <c r="K693" s="11">
        <f t="shared" si="677"/>
        <v>4.2891018922238677</v>
      </c>
      <c r="L693" s="11">
        <f t="shared" si="677"/>
        <v>4.1810740972392209</v>
      </c>
      <c r="M693" s="11">
        <f t="shared" si="677"/>
        <v>4.1916602984703291</v>
      </c>
      <c r="N693" s="11">
        <f t="shared" si="677"/>
        <v>4.1679767689971943</v>
      </c>
      <c r="O693" s="11">
        <f t="shared" si="677"/>
        <v>4.2459883973516268</v>
      </c>
      <c r="P693" s="11">
        <f t="shared" si="677"/>
        <v>4.12193029483179</v>
      </c>
      <c r="Q693" s="11">
        <f t="shared" si="677"/>
        <v>4.1140374658588739</v>
      </c>
      <c r="R693" s="11">
        <f t="shared" si="677"/>
        <v>3.9834268820673446</v>
      </c>
      <c r="S693" s="11">
        <f t="shared" si="677"/>
        <v>4.6735096806142993</v>
      </c>
      <c r="T693" s="11">
        <f t="shared" si="677"/>
        <v>3.9540394923870315</v>
      </c>
      <c r="U693" s="11">
        <f t="shared" si="677"/>
        <v>4.0694566967597199</v>
      </c>
      <c r="V693" s="11">
        <f t="shared" si="677"/>
        <v>4.2153016688805423</v>
      </c>
      <c r="W693" s="11">
        <f t="shared" si="677"/>
        <v>4.5160058414225572</v>
      </c>
      <c r="X693" s="11">
        <f t="shared" si="677"/>
        <v>4.4612863216942165</v>
      </c>
      <c r="Y693" s="11">
        <f t="shared" si="677"/>
        <v>4.3415958714467635</v>
      </c>
      <c r="Z693" s="11">
        <f t="shared" si="677"/>
        <v>4.3649540496869328</v>
      </c>
      <c r="AA693" s="11">
        <f t="shared" si="677"/>
        <v>4.4717588444671375</v>
      </c>
      <c r="AB693" s="11">
        <f t="shared" si="677"/>
        <v>4.704645761199779</v>
      </c>
      <c r="AC693" s="11">
        <f t="shared" si="677"/>
        <v>4.8822880544537339</v>
      </c>
      <c r="AD693" s="11">
        <f t="shared" si="677"/>
        <v>5.0705331218179621</v>
      </c>
      <c r="AE693" s="11">
        <f t="shared" si="677"/>
        <v>4.8752427314676705</v>
      </c>
      <c r="AF693" s="11">
        <f t="shared" si="677"/>
        <v>4.8853794894071525</v>
      </c>
      <c r="AG693" s="11">
        <f t="shared" si="677"/>
        <v>4.5949466019496521</v>
      </c>
      <c r="AH693" s="11">
        <f t="shared" si="677"/>
        <v>5.1671299002293285</v>
      </c>
      <c r="AI693" s="11">
        <f t="shared" si="677"/>
        <v>5.0470188943767047</v>
      </c>
    </row>
    <row r="694" spans="1:36">
      <c r="A694" s="9" t="s">
        <v>71</v>
      </c>
      <c r="B694" s="9" t="str">
        <f>VLOOKUP(Data[[#This Row],[or_product]],Ref_products[],2,FALSE)</f>
        <v>Barley</v>
      </c>
      <c r="C694" s="9" t="str">
        <f>VLOOKUP(Data[[#This Row],[MS]],Ref_MS[],2,FALSE)</f>
        <v>Belgium</v>
      </c>
      <c r="D694" s="10" t="s">
        <v>36</v>
      </c>
      <c r="E694" s="10" t="s">
        <v>90</v>
      </c>
      <c r="F694" s="10" t="s">
        <v>7</v>
      </c>
      <c r="G694" s="11">
        <f t="shared" si="644"/>
        <v>7.8187367496435316</v>
      </c>
      <c r="H694" s="11">
        <f t="shared" ref="H694:AJ694" si="678">IFERROR(H394/H94,"")</f>
        <v>5.9003021148036252</v>
      </c>
      <c r="I694" s="11">
        <f t="shared" si="678"/>
        <v>5.9896193771626303</v>
      </c>
      <c r="J694" s="11">
        <f t="shared" si="678"/>
        <v>6.6368715083798877</v>
      </c>
      <c r="K694" s="11">
        <f t="shared" si="678"/>
        <v>7.5722772277227719</v>
      </c>
      <c r="L694" s="11">
        <f t="shared" si="678"/>
        <v>7.4055666003976146</v>
      </c>
      <c r="M694" s="11">
        <f t="shared" si="678"/>
        <v>6.9869402985074629</v>
      </c>
      <c r="N694" s="11">
        <f t="shared" si="678"/>
        <v>7.3688212927756656</v>
      </c>
      <c r="O694" s="11">
        <f t="shared" si="678"/>
        <v>6.9458333333333329</v>
      </c>
      <c r="P694" s="11">
        <f t="shared" si="678"/>
        <v>7.0903846153846155</v>
      </c>
      <c r="Q694" s="11">
        <f t="shared" si="678"/>
        <v>7.45</v>
      </c>
      <c r="R694" s="11">
        <f t="shared" si="678"/>
        <v>6.6073170731707309</v>
      </c>
      <c r="S694" s="11">
        <f t="shared" si="678"/>
        <v>7.815384615384616</v>
      </c>
      <c r="T694" s="11">
        <f t="shared" si="678"/>
        <v>7.5400000000000009</v>
      </c>
      <c r="U694" s="11">
        <f t="shared" si="678"/>
        <v>7.4959183673469392</v>
      </c>
      <c r="V694" s="11">
        <f t="shared" si="678"/>
        <v>7.6428571428571432</v>
      </c>
      <c r="W694" s="11">
        <f t="shared" si="678"/>
        <v>7.7963636363636368</v>
      </c>
      <c r="X694" s="11">
        <f t="shared" si="678"/>
        <v>8.3970315398886832</v>
      </c>
      <c r="Y694" s="11">
        <f t="shared" si="678"/>
        <v>9.1452363458241486</v>
      </c>
      <c r="Z694" s="11">
        <f t="shared" si="678"/>
        <v>7.6950611690077029</v>
      </c>
      <c r="AA694" s="11">
        <f t="shared" si="678"/>
        <v>8.0620842572062088</v>
      </c>
      <c r="AB694" s="11">
        <f t="shared" si="678"/>
        <v>8.3736875937433037</v>
      </c>
      <c r="AC694" s="11">
        <f t="shared" si="678"/>
        <v>8.5081897468623708</v>
      </c>
      <c r="AD694" s="11">
        <f t="shared" si="678"/>
        <v>8.9735427862753188</v>
      </c>
      <c r="AE694" s="11">
        <f t="shared" si="678"/>
        <v>6.2368753382644764</v>
      </c>
      <c r="AF694" s="11">
        <f t="shared" si="678"/>
        <v>8.4171819787985864</v>
      </c>
      <c r="AG694" s="11">
        <f t="shared" si="678"/>
        <v>7.5978183542802933</v>
      </c>
      <c r="AH694" s="11">
        <f t="shared" si="678"/>
        <v>8.4998930481283423</v>
      </c>
      <c r="AI694" s="7">
        <f t="shared" si="678"/>
        <v>7.4412099158517169</v>
      </c>
      <c r="AJ694" s="7">
        <f t="shared" si="678"/>
        <v>7.5287958115183242</v>
      </c>
    </row>
    <row r="695" spans="1:36">
      <c r="A695" s="9" t="s">
        <v>71</v>
      </c>
      <c r="B695" s="9" t="str">
        <f>VLOOKUP(Data[[#This Row],[or_product]],Ref_products[],2,FALSE)</f>
        <v>Barley</v>
      </c>
      <c r="C695" s="9" t="str">
        <f>VLOOKUP(Data[[#This Row],[MS]],Ref_MS[],2,FALSE)</f>
        <v>Bulgaria</v>
      </c>
      <c r="D695" s="10" t="s">
        <v>36</v>
      </c>
      <c r="E695" s="10" t="s">
        <v>91</v>
      </c>
      <c r="F695" s="10" t="s">
        <v>8</v>
      </c>
      <c r="G695" s="11">
        <f t="shared" si="644"/>
        <v>4.4887371181536384</v>
      </c>
      <c r="H695" s="11">
        <f t="shared" ref="H695:AJ695" si="679">IFERROR(H395/H95,"")</f>
        <v>2.5759668508287294</v>
      </c>
      <c r="I695" s="11">
        <f t="shared" si="679"/>
        <v>2.9312820512820514</v>
      </c>
      <c r="J695" s="11">
        <f t="shared" si="679"/>
        <v>2.9606259464916711</v>
      </c>
      <c r="K695" s="11">
        <f t="shared" si="679"/>
        <v>1.7531669865642994</v>
      </c>
      <c r="L695" s="11">
        <f t="shared" si="679"/>
        <v>2.7799519395811876</v>
      </c>
      <c r="M695" s="11">
        <f t="shared" si="679"/>
        <v>2.4722004698512134</v>
      </c>
      <c r="N695" s="11">
        <f t="shared" si="679"/>
        <v>2.5718390804597702</v>
      </c>
      <c r="O695" s="11">
        <f t="shared" si="679"/>
        <v>2.8064373897707231</v>
      </c>
      <c r="P695" s="11">
        <f t="shared" si="679"/>
        <v>3.1858316221765914</v>
      </c>
      <c r="Q695" s="11">
        <f t="shared" si="679"/>
        <v>3.1157407407407409</v>
      </c>
      <c r="R695" s="11">
        <f t="shared" si="679"/>
        <v>1.9401330376940131</v>
      </c>
      <c r="S695" s="11">
        <f t="shared" si="679"/>
        <v>3.5890577507598782</v>
      </c>
      <c r="T695" s="11">
        <f t="shared" si="679"/>
        <v>2.4863945578231288</v>
      </c>
      <c r="U695" s="11">
        <f t="shared" si="679"/>
        <v>2.9418416801292406</v>
      </c>
      <c r="V695" s="11">
        <f t="shared" si="679"/>
        <v>2.2461209202782237</v>
      </c>
      <c r="W695" s="11">
        <f t="shared" si="679"/>
        <v>3.9425235743152225</v>
      </c>
      <c r="X695" s="11">
        <f t="shared" si="679"/>
        <v>3.3218568665377179</v>
      </c>
      <c r="Y695" s="11">
        <f t="shared" si="679"/>
        <v>3.3966655796510681</v>
      </c>
      <c r="Z695" s="11">
        <f t="shared" si="679"/>
        <v>3.950053075590815</v>
      </c>
      <c r="AA695" s="11">
        <f t="shared" si="679"/>
        <v>3.4582027168234069</v>
      </c>
      <c r="AB695" s="11">
        <f t="shared" si="679"/>
        <v>3.6908897554058848</v>
      </c>
      <c r="AC695" s="11">
        <f t="shared" si="679"/>
        <v>3.9693991616208661</v>
      </c>
      <c r="AD695" s="11">
        <f t="shared" si="679"/>
        <v>4.0624573766765177</v>
      </c>
      <c r="AE695" s="11">
        <f t="shared" si="679"/>
        <v>4.4368391415879369</v>
      </c>
      <c r="AF695" s="11">
        <f t="shared" si="679"/>
        <v>4.8050794640074779</v>
      </c>
      <c r="AG695" s="11">
        <f t="shared" si="679"/>
        <v>4.2242927488655013</v>
      </c>
      <c r="AH695" s="11">
        <f t="shared" si="679"/>
        <v>4.8847630099080606</v>
      </c>
      <c r="AI695" s="7">
        <f t="shared" si="679"/>
        <v>4.1991434689507496</v>
      </c>
      <c r="AJ695" s="7">
        <f t="shared" si="679"/>
        <v>5.3512023280747432</v>
      </c>
    </row>
    <row r="696" spans="1:36">
      <c r="A696" s="9" t="s">
        <v>71</v>
      </c>
      <c r="B696" s="9" t="str">
        <f>VLOOKUP(Data[[#This Row],[or_product]],Ref_products[],2,FALSE)</f>
        <v>Barley</v>
      </c>
      <c r="C696" s="9" t="str">
        <f>VLOOKUP(Data[[#This Row],[MS]],Ref_MS[],2,FALSE)</f>
        <v>Czech Republic</v>
      </c>
      <c r="D696" s="10" t="s">
        <v>36</v>
      </c>
      <c r="E696" s="10" t="s">
        <v>92</v>
      </c>
      <c r="F696" s="10" t="s">
        <v>93</v>
      </c>
      <c r="G696" s="11">
        <f t="shared" si="644"/>
        <v>5.3575719387032512</v>
      </c>
      <c r="H696" s="11">
        <f t="shared" ref="H696:AD696" si="680">IFERROR(H396/H96,"")</f>
        <v>3.7907523510971788</v>
      </c>
      <c r="I696" s="11">
        <f t="shared" si="680"/>
        <v>3.7742589703588147</v>
      </c>
      <c r="J696" s="11">
        <f t="shared" si="680"/>
        <v>3.8223214285714286</v>
      </c>
      <c r="K696" s="11">
        <f t="shared" si="680"/>
        <v>3.7455298013245035</v>
      </c>
      <c r="L696" s="11">
        <f t="shared" si="680"/>
        <v>3.8430007733952047</v>
      </c>
      <c r="M696" s="11">
        <f t="shared" si="680"/>
        <v>3.6231608101090527</v>
      </c>
      <c r="N696" s="11">
        <f t="shared" si="680"/>
        <v>3.9370049732915824</v>
      </c>
      <c r="O696" s="11">
        <f t="shared" si="680"/>
        <v>3.2937133616333134</v>
      </c>
      <c r="P696" s="11">
        <f t="shared" si="680"/>
        <v>3.9701070490809935</v>
      </c>
      <c r="Q696" s="11">
        <f t="shared" si="680"/>
        <v>3.6726080721163692</v>
      </c>
      <c r="R696" s="11">
        <f t="shared" si="680"/>
        <v>3.7612727272727269</v>
      </c>
      <c r="S696" s="11">
        <f t="shared" si="680"/>
        <v>4.9692963752665245</v>
      </c>
      <c r="T696" s="11">
        <f t="shared" si="680"/>
        <v>4.20974113135187</v>
      </c>
      <c r="U696" s="11">
        <f t="shared" si="680"/>
        <v>3.5934482105661805</v>
      </c>
      <c r="V696" s="11">
        <f t="shared" si="680"/>
        <v>3.7966713454982957</v>
      </c>
      <c r="W696" s="11">
        <f t="shared" si="680"/>
        <v>4.6515339966832512</v>
      </c>
      <c r="X696" s="11">
        <f t="shared" si="680"/>
        <v>4.4041336851363235</v>
      </c>
      <c r="Y696" s="11">
        <f t="shared" si="680"/>
        <v>4.0738950453809171</v>
      </c>
      <c r="Z696" s="11">
        <f t="shared" si="680"/>
        <v>4.8652824722356351</v>
      </c>
      <c r="AA696" s="11">
        <f t="shared" si="680"/>
        <v>4.2279444458975233</v>
      </c>
      <c r="AB696" s="11">
        <f t="shared" si="680"/>
        <v>4.5667784177197053</v>
      </c>
      <c r="AC696" s="11">
        <f t="shared" si="680"/>
        <v>5.6118053178135341</v>
      </c>
      <c r="AD696" s="11">
        <f t="shared" si="680"/>
        <v>5.4417816641617707</v>
      </c>
      <c r="AE696" s="11">
        <f t="shared" ref="AE696:AJ696" si="681">IFERROR(AE396/AE96,"")</f>
        <v>5.6649679182144714</v>
      </c>
      <c r="AF696" s="11">
        <f t="shared" si="681"/>
        <v>5.2249855054774033</v>
      </c>
      <c r="AG696" s="11">
        <f t="shared" si="681"/>
        <v>4.9458918452820884</v>
      </c>
      <c r="AH696" s="11">
        <f t="shared" si="681"/>
        <v>5.375825276135048</v>
      </c>
      <c r="AI696" s="7">
        <f t="shared" si="681"/>
        <v>5.4719050344973041</v>
      </c>
      <c r="AJ696" s="7">
        <f t="shared" si="681"/>
        <v>5.3530527926549345</v>
      </c>
    </row>
    <row r="697" spans="1:36">
      <c r="A697" s="9" t="s">
        <v>71</v>
      </c>
      <c r="B697" s="9" t="str">
        <f>VLOOKUP(Data[[#This Row],[or_product]],Ref_products[],2,FALSE)</f>
        <v>Barley</v>
      </c>
      <c r="C697" s="9" t="str">
        <f>VLOOKUP(Data[[#This Row],[MS]],Ref_MS[],2,FALSE)</f>
        <v>Denmark</v>
      </c>
      <c r="D697" s="10" t="s">
        <v>36</v>
      </c>
      <c r="E697" s="10" t="s">
        <v>94</v>
      </c>
      <c r="F697" s="10" t="s">
        <v>10</v>
      </c>
      <c r="G697" s="11">
        <f t="shared" si="644"/>
        <v>5.9583757759258509</v>
      </c>
      <c r="H697" s="11">
        <f t="shared" ref="H697:AD697" si="682">IFERROR(H397/H97,"")</f>
        <v>4.7489781536293165</v>
      </c>
      <c r="I697" s="11">
        <f t="shared" si="682"/>
        <v>4.923</v>
      </c>
      <c r="J697" s="11">
        <f t="shared" si="682"/>
        <v>5.4219749652294853</v>
      </c>
      <c r="K697" s="11">
        <f t="shared" si="682"/>
        <v>5.1740837696335076</v>
      </c>
      <c r="L697" s="11">
        <f t="shared" si="682"/>
        <v>5.3986111111111112</v>
      </c>
      <c r="M697" s="11">
        <f t="shared" si="682"/>
        <v>5.1967930029154523</v>
      </c>
      <c r="N697" s="11">
        <f t="shared" si="682"/>
        <v>5.0480769230769234</v>
      </c>
      <c r="O697" s="11">
        <f t="shared" si="682"/>
        <v>5.4435781698810013</v>
      </c>
      <c r="P697" s="11">
        <f t="shared" si="682"/>
        <v>5.3323474052164563</v>
      </c>
      <c r="Q697" s="11">
        <f t="shared" si="682"/>
        <v>4.9980594299575491</v>
      </c>
      <c r="R697" s="11">
        <f t="shared" si="682"/>
        <v>5.3184955627553174</v>
      </c>
      <c r="S697" s="11">
        <f t="shared" si="682"/>
        <v>5.1486156935877201</v>
      </c>
      <c r="T697" s="11">
        <f t="shared" si="682"/>
        <v>5.3854772372713091</v>
      </c>
      <c r="U697" s="11">
        <f t="shared" si="682"/>
        <v>4.8156383448682076</v>
      </c>
      <c r="V697" s="11">
        <f t="shared" si="682"/>
        <v>4.9155977830562154</v>
      </c>
      <c r="W697" s="11">
        <f t="shared" si="682"/>
        <v>4.7344207444583857</v>
      </c>
      <c r="X697" s="11">
        <f t="shared" si="682"/>
        <v>5.7229342327150086</v>
      </c>
      <c r="Y697" s="11">
        <f t="shared" si="682"/>
        <v>5.1830667593880388</v>
      </c>
      <c r="Z697" s="11">
        <f t="shared" si="682"/>
        <v>5.3911745189117459</v>
      </c>
      <c r="AA697" s="11">
        <f t="shared" si="682"/>
        <v>5.6105888858169752</v>
      </c>
      <c r="AB697" s="11">
        <f t="shared" si="682"/>
        <v>5.730306107645438</v>
      </c>
      <c r="AC697" s="11">
        <f t="shared" si="682"/>
        <v>5.869622766379881</v>
      </c>
      <c r="AD697" s="11">
        <f t="shared" si="682"/>
        <v>6.1109350237717912</v>
      </c>
      <c r="AE697" s="11">
        <f t="shared" ref="AE697:AJ704" si="683">IFERROR(AE397/AE97,"")</f>
        <v>5.5872117696986843</v>
      </c>
      <c r="AF697" s="11">
        <f t="shared" si="683"/>
        <v>5.9998497144574694</v>
      </c>
      <c r="AG697" s="11">
        <f t="shared" si="683"/>
        <v>4.3828743870237643</v>
      </c>
      <c r="AH697" s="11">
        <f t="shared" si="683"/>
        <v>6.2880658436213981</v>
      </c>
      <c r="AI697" s="7">
        <f t="shared" si="683"/>
        <v>6.438150642988365</v>
      </c>
      <c r="AJ697" s="7">
        <f t="shared" si="683"/>
        <v>5.6454311454311448</v>
      </c>
    </row>
    <row r="698" spans="1:36">
      <c r="A698" s="9" t="s">
        <v>71</v>
      </c>
      <c r="B698" s="9" t="str">
        <f>VLOOKUP(Data[[#This Row],[or_product]],Ref_products[],2,FALSE)</f>
        <v>Barley</v>
      </c>
      <c r="C698" s="9" t="str">
        <f>VLOOKUP(Data[[#This Row],[MS]],Ref_MS[],2,FALSE)</f>
        <v>Germany</v>
      </c>
      <c r="D698" s="10" t="s">
        <v>36</v>
      </c>
      <c r="E698" s="10" t="s">
        <v>95</v>
      </c>
      <c r="F698" s="10" t="s">
        <v>11</v>
      </c>
      <c r="G698" s="11">
        <f t="shared" si="644"/>
        <v>6.6425877419012815</v>
      </c>
      <c r="H698" s="11">
        <f t="shared" ref="H698:AD698" si="684">IFERROR(H398/H98,"")</f>
        <v>5.0007270083605961</v>
      </c>
      <c r="I698" s="11">
        <f t="shared" si="684"/>
        <v>5.2681807199806716</v>
      </c>
      <c r="J698" s="11">
        <f t="shared" si="684"/>
        <v>5.6390667235737668</v>
      </c>
      <c r="K698" s="11">
        <f t="shared" si="684"/>
        <v>5.4673519289983696</v>
      </c>
      <c r="L698" s="11">
        <f t="shared" si="684"/>
        <v>5.8921723834652591</v>
      </c>
      <c r="M698" s="11">
        <f t="shared" si="684"/>
        <v>5.7374816581071162</v>
      </c>
      <c r="N698" s="11">
        <f t="shared" si="684"/>
        <v>6.0174629026420554</v>
      </c>
      <c r="O698" s="11">
        <f t="shared" si="684"/>
        <v>5.855000967305088</v>
      </c>
      <c r="P698" s="11">
        <f t="shared" si="684"/>
        <v>6.390093758878681</v>
      </c>
      <c r="Q698" s="11">
        <f t="shared" si="684"/>
        <v>5.5463634979444754</v>
      </c>
      <c r="R698" s="11">
        <f t="shared" si="684"/>
        <v>5.1072977923455127</v>
      </c>
      <c r="S698" s="11">
        <f t="shared" si="684"/>
        <v>6.5637282141955033</v>
      </c>
      <c r="T698" s="11">
        <f t="shared" si="684"/>
        <v>5.9655845490034931</v>
      </c>
      <c r="U698" s="11">
        <f t="shared" si="684"/>
        <v>5.9085567570236508</v>
      </c>
      <c r="V698" s="11">
        <f t="shared" si="684"/>
        <v>5.4171839949919143</v>
      </c>
      <c r="W698" s="11">
        <f t="shared" si="684"/>
        <v>6.1003721262170565</v>
      </c>
      <c r="X698" s="11">
        <f t="shared" si="684"/>
        <v>6.5435326694712179</v>
      </c>
      <c r="Y698" s="11">
        <f t="shared" si="684"/>
        <v>6.2918382765091518</v>
      </c>
      <c r="Z698" s="11">
        <f t="shared" si="684"/>
        <v>5.4654568210262822</v>
      </c>
      <c r="AA698" s="11">
        <f t="shared" si="684"/>
        <v>6.1934080343306706</v>
      </c>
      <c r="AB698" s="11">
        <f t="shared" si="684"/>
        <v>6.586602139582272</v>
      </c>
      <c r="AC698" s="11">
        <f t="shared" si="684"/>
        <v>7.3475249412213257</v>
      </c>
      <c r="AD698" s="11">
        <f t="shared" si="684"/>
        <v>7.1709828585522253</v>
      </c>
      <c r="AE698" s="11">
        <f t="shared" si="683"/>
        <v>6.6856697819314643</v>
      </c>
      <c r="AF698" s="11">
        <f t="shared" si="683"/>
        <v>6.9302087989272714</v>
      </c>
      <c r="AG698" s="11">
        <f t="shared" si="683"/>
        <v>5.7663056558363417</v>
      </c>
      <c r="AH698" s="11">
        <f t="shared" si="683"/>
        <v>6.7834152621722836</v>
      </c>
      <c r="AI698" s="7">
        <f t="shared" si="683"/>
        <v>6.4586781816000967</v>
      </c>
      <c r="AJ698" s="7">
        <f t="shared" si="683"/>
        <v>6.7626502111075029</v>
      </c>
    </row>
    <row r="699" spans="1:36">
      <c r="A699" s="9" t="s">
        <v>71</v>
      </c>
      <c r="B699" s="9" t="str">
        <f>VLOOKUP(Data[[#This Row],[or_product]],Ref_products[],2,FALSE)</f>
        <v>Barley</v>
      </c>
      <c r="C699" s="9" t="str">
        <f>VLOOKUP(Data[[#This Row],[MS]],Ref_MS[],2,FALSE)</f>
        <v>Estonia</v>
      </c>
      <c r="D699" s="10" t="s">
        <v>36</v>
      </c>
      <c r="E699" s="10" t="s">
        <v>96</v>
      </c>
      <c r="F699" s="10" t="s">
        <v>12</v>
      </c>
      <c r="G699" s="11">
        <f t="shared" si="644"/>
        <v>3.6778146132015621</v>
      </c>
      <c r="H699" s="11">
        <f t="shared" ref="H699:AD699" si="685">IFERROR(H399/H99,"")</f>
        <v>2.185694635488308</v>
      </c>
      <c r="I699" s="11">
        <f t="shared" si="685"/>
        <v>1.5580541532813217</v>
      </c>
      <c r="J699" s="11">
        <f t="shared" si="685"/>
        <v>1.4981233243967826</v>
      </c>
      <c r="K699" s="11">
        <f t="shared" si="685"/>
        <v>2.1425675675675677</v>
      </c>
      <c r="L699" s="11">
        <f t="shared" si="685"/>
        <v>1.8811104405552204</v>
      </c>
      <c r="M699" s="11">
        <f t="shared" si="685"/>
        <v>1.6354916067146283</v>
      </c>
      <c r="N699" s="11">
        <f t="shared" si="685"/>
        <v>1.2111760883690708</v>
      </c>
      <c r="O699" s="11">
        <f t="shared" si="685"/>
        <v>2.1047849788007271</v>
      </c>
      <c r="P699" s="11">
        <f t="shared" si="685"/>
        <v>2.0104244229337302</v>
      </c>
      <c r="Q699" s="11">
        <f t="shared" si="685"/>
        <v>1.919938414164742</v>
      </c>
      <c r="R699" s="11">
        <f t="shared" si="685"/>
        <v>1.9299847792998477</v>
      </c>
      <c r="S699" s="11">
        <f t="shared" si="685"/>
        <v>2.3060582218725414</v>
      </c>
      <c r="T699" s="11">
        <f t="shared" si="685"/>
        <v>2.5437500000000002</v>
      </c>
      <c r="U699" s="11">
        <f t="shared" si="685"/>
        <v>2.1325811001410435</v>
      </c>
      <c r="V699" s="11">
        <f t="shared" si="685"/>
        <v>2.6666666666666665</v>
      </c>
      <c r="W699" s="11">
        <f t="shared" si="685"/>
        <v>2.5583272193690387</v>
      </c>
      <c r="X699" s="11">
        <f t="shared" si="685"/>
        <v>2.6778093883357044</v>
      </c>
      <c r="Y699" s="11">
        <f t="shared" si="685"/>
        <v>2.4274809160305346</v>
      </c>
      <c r="Z699" s="11">
        <f t="shared" si="685"/>
        <v>2.4902789518174138</v>
      </c>
      <c r="AA699" s="11">
        <f t="shared" si="685"/>
        <v>3.1311926605504588</v>
      </c>
      <c r="AB699" s="11">
        <f t="shared" si="685"/>
        <v>3.3132982719759583</v>
      </c>
      <c r="AC699" s="11">
        <f t="shared" si="685"/>
        <v>3.6414944356120831</v>
      </c>
      <c r="AD699" s="11">
        <f t="shared" si="685"/>
        <v>4.2359208523592082</v>
      </c>
      <c r="AE699" s="11">
        <f t="shared" si="683"/>
        <v>2.6395864106351548</v>
      </c>
      <c r="AF699" s="11">
        <f t="shared" si="683"/>
        <v>4.1537861046057767</v>
      </c>
      <c r="AG699" s="11">
        <f t="shared" si="683"/>
        <v>2.5093876372039285</v>
      </c>
      <c r="AH699" s="11">
        <f t="shared" si="683"/>
        <v>4.240071324363754</v>
      </c>
      <c r="AI699" s="7">
        <f t="shared" si="683"/>
        <v>4.2922053086514182</v>
      </c>
      <c r="AJ699" s="7">
        <f t="shared" si="683"/>
        <v>3.2617676102699145</v>
      </c>
    </row>
    <row r="700" spans="1:36">
      <c r="A700" s="9" t="s">
        <v>71</v>
      </c>
      <c r="B700" s="9" t="str">
        <f>VLOOKUP(Data[[#This Row],[or_product]],Ref_products[],2,FALSE)</f>
        <v>Barley</v>
      </c>
      <c r="C700" s="9" t="str">
        <f>VLOOKUP(Data[[#This Row],[MS]],Ref_MS[],2,FALSE)</f>
        <v>Ireland</v>
      </c>
      <c r="D700" s="10" t="s">
        <v>36</v>
      </c>
      <c r="E700" s="10" t="s">
        <v>97</v>
      </c>
      <c r="F700" s="10" t="s">
        <v>13</v>
      </c>
      <c r="G700" s="11">
        <f t="shared" si="644"/>
        <v>7.8607093763459739</v>
      </c>
      <c r="H700" s="11">
        <f t="shared" ref="H700:AD700" si="686">IFERROR(H400/H100,"")</f>
        <v>5.3008849557522115</v>
      </c>
      <c r="I700" s="11">
        <f t="shared" si="686"/>
        <v>5.3612256923983503</v>
      </c>
      <c r="J700" s="11">
        <f t="shared" si="686"/>
        <v>6.0711086226203808</v>
      </c>
      <c r="K700" s="11">
        <f t="shared" si="686"/>
        <v>6.7508269018743103</v>
      </c>
      <c r="L700" s="11">
        <f t="shared" si="686"/>
        <v>5.7281348788198105</v>
      </c>
      <c r="M700" s="11">
        <f t="shared" si="686"/>
        <v>5.6266386995280548</v>
      </c>
      <c r="N700" s="11">
        <f t="shared" si="686"/>
        <v>6.653645833333333</v>
      </c>
      <c r="O700" s="11">
        <f t="shared" si="686"/>
        <v>7.1854086670323642</v>
      </c>
      <c r="P700" s="11">
        <f t="shared" si="686"/>
        <v>7.0175824175824175</v>
      </c>
      <c r="Q700" s="11">
        <f t="shared" si="686"/>
        <v>5.4704545454545448</v>
      </c>
      <c r="R700" s="11">
        <f t="shared" si="686"/>
        <v>6.5405198776758411</v>
      </c>
      <c r="S700" s="11">
        <f t="shared" si="686"/>
        <v>7.2227364294658898</v>
      </c>
      <c r="T700" s="11">
        <f t="shared" si="686"/>
        <v>6.2300066897768049</v>
      </c>
      <c r="U700" s="11">
        <f t="shared" si="686"/>
        <v>6.808300395256917</v>
      </c>
      <c r="V700" s="11">
        <f t="shared" si="686"/>
        <v>6.7116084750820644</v>
      </c>
      <c r="W700" s="11">
        <f t="shared" si="686"/>
        <v>6.9145650780081223</v>
      </c>
      <c r="X700" s="11">
        <f t="shared" si="686"/>
        <v>6.3395836561805874</v>
      </c>
      <c r="Y700" s="11">
        <f t="shared" si="686"/>
        <v>6.9969679633867266</v>
      </c>
      <c r="Z700" s="11">
        <f t="shared" si="686"/>
        <v>7.8173614571222938</v>
      </c>
      <c r="AA700" s="11">
        <f t="shared" si="686"/>
        <v>6.5402811640815486</v>
      </c>
      <c r="AB700" s="11">
        <f t="shared" si="686"/>
        <v>7.5772876412686836</v>
      </c>
      <c r="AC700" s="11">
        <f t="shared" si="686"/>
        <v>8.0269393054203171</v>
      </c>
      <c r="AD700" s="11">
        <f t="shared" si="686"/>
        <v>8.5765570294393214</v>
      </c>
      <c r="AE700" s="11">
        <f t="shared" si="683"/>
        <v>7.8213625072670592</v>
      </c>
      <c r="AF700" s="11">
        <f t="shared" si="683"/>
        <v>8.3567900549420049</v>
      </c>
      <c r="AG700" s="11">
        <f t="shared" si="683"/>
        <v>6.6134657955833918</v>
      </c>
      <c r="AH700" s="11">
        <f t="shared" si="683"/>
        <v>8.6834476222333716</v>
      </c>
      <c r="AI700" s="7">
        <f t="shared" si="683"/>
        <v>7.4039755668288638</v>
      </c>
      <c r="AJ700" s="7">
        <f t="shared" si="683"/>
        <v>8.4537522778728817</v>
      </c>
    </row>
    <row r="701" spans="1:36">
      <c r="A701" s="9" t="s">
        <v>71</v>
      </c>
      <c r="B701" s="9" t="str">
        <f>VLOOKUP(Data[[#This Row],[or_product]],Ref_products[],2,FALSE)</f>
        <v>Barley</v>
      </c>
      <c r="C701" s="9" t="str">
        <f>VLOOKUP(Data[[#This Row],[MS]],Ref_MS[],2,FALSE)</f>
        <v>Greece</v>
      </c>
      <c r="D701" s="10" t="s">
        <v>36</v>
      </c>
      <c r="E701" s="10" t="s">
        <v>98</v>
      </c>
      <c r="F701" s="10" t="s">
        <v>14</v>
      </c>
      <c r="G701" s="11">
        <f t="shared" si="644"/>
        <v>2.7746374138973162</v>
      </c>
      <c r="H701" s="11">
        <f t="shared" ref="H701:AD701" si="687">IFERROR(H401/H101,"")</f>
        <v>2.6315789473684212</v>
      </c>
      <c r="I701" s="11">
        <f t="shared" si="687"/>
        <v>2.9302899444787172</v>
      </c>
      <c r="J701" s="11">
        <f t="shared" si="687"/>
        <v>2.8872180451127818</v>
      </c>
      <c r="K701" s="11">
        <f t="shared" si="687"/>
        <v>2.3440577806959944</v>
      </c>
      <c r="L701" s="11">
        <f t="shared" si="687"/>
        <v>2.4154589371980677</v>
      </c>
      <c r="M701" s="11">
        <f t="shared" si="687"/>
        <v>2.4072727272727272</v>
      </c>
      <c r="N701" s="11">
        <f t="shared" si="687"/>
        <v>2.6890756302521011</v>
      </c>
      <c r="O701" s="11">
        <f t="shared" si="687"/>
        <v>2.6309620872401136</v>
      </c>
      <c r="P701" s="11">
        <f t="shared" si="687"/>
        <v>1.9227325357005016</v>
      </c>
      <c r="Q701" s="11">
        <f t="shared" si="687"/>
        <v>1.9125308994105341</v>
      </c>
      <c r="R701" s="11">
        <f t="shared" si="687"/>
        <v>1.8394371819179725</v>
      </c>
      <c r="S701" s="11">
        <f t="shared" si="687"/>
        <v>2.6505621729934319</v>
      </c>
      <c r="T701" s="11">
        <f t="shared" si="687"/>
        <v>2.3458223192736467</v>
      </c>
      <c r="U701" s="11">
        <f t="shared" si="687"/>
        <v>2.357076685537828</v>
      </c>
      <c r="V701" s="11">
        <f t="shared" si="687"/>
        <v>2.1308749096167752</v>
      </c>
      <c r="W701" s="11">
        <f t="shared" si="687"/>
        <v>2.4171334999569076</v>
      </c>
      <c r="X701" s="11">
        <f t="shared" si="687"/>
        <v>2.6699858867806174</v>
      </c>
      <c r="Y701" s="11">
        <f t="shared" si="687"/>
        <v>2.837782340862423</v>
      </c>
      <c r="Z701" s="11">
        <f t="shared" si="687"/>
        <v>3.2291646167470236</v>
      </c>
      <c r="AA701" s="11">
        <f t="shared" si="687"/>
        <v>2.8521625163827</v>
      </c>
      <c r="AB701" s="11">
        <f t="shared" si="687"/>
        <v>2.8014732433017984</v>
      </c>
      <c r="AC701" s="11">
        <f t="shared" si="687"/>
        <v>2.698065647432736</v>
      </c>
      <c r="AD701" s="11">
        <f t="shared" si="687"/>
        <v>2.2963467652975145</v>
      </c>
      <c r="AE701" s="11">
        <f t="shared" si="683"/>
        <v>2.8912650602409635</v>
      </c>
      <c r="AF701" s="11">
        <f t="shared" si="683"/>
        <v>2.505997900734743</v>
      </c>
      <c r="AG701" s="11">
        <f t="shared" si="683"/>
        <v>2.6674665221766394</v>
      </c>
      <c r="AH701" s="11">
        <f t="shared" si="683"/>
        <v>2.7651806592743458</v>
      </c>
      <c r="AI701" s="7">
        <f t="shared" si="683"/>
        <v>2.9107103745345695</v>
      </c>
      <c r="AJ701" s="7">
        <f t="shared" si="683"/>
        <v>2.473005998666963</v>
      </c>
    </row>
    <row r="702" spans="1:36">
      <c r="A702" s="9" t="s">
        <v>71</v>
      </c>
      <c r="B702" s="9" t="str">
        <f>VLOOKUP(Data[[#This Row],[or_product]],Ref_products[],2,FALSE)</f>
        <v>Barley</v>
      </c>
      <c r="C702" s="9" t="str">
        <f>VLOOKUP(Data[[#This Row],[MS]],Ref_MS[],2,FALSE)</f>
        <v>Spain</v>
      </c>
      <c r="D702" s="10" t="s">
        <v>36</v>
      </c>
      <c r="E702" s="10" t="s">
        <v>99</v>
      </c>
      <c r="F702" s="10" t="s">
        <v>15</v>
      </c>
      <c r="G702" s="11">
        <f t="shared" si="644"/>
        <v>3.2934642371859049</v>
      </c>
      <c r="H702" s="11">
        <f t="shared" ref="H702:AD702" si="688">IFERROR(H402/H102,"")</f>
        <v>2.7396424637803944</v>
      </c>
      <c r="I702" s="11">
        <f t="shared" si="688"/>
        <v>2.0950699251306681</v>
      </c>
      <c r="J702" s="11">
        <f t="shared" si="688"/>
        <v>1.4191788526434197</v>
      </c>
      <c r="K702" s="11">
        <f t="shared" si="688"/>
        <v>2.9945131851520075</v>
      </c>
      <c r="L702" s="11">
        <f t="shared" si="688"/>
        <v>2.3218456357612296</v>
      </c>
      <c r="M702" s="11">
        <f t="shared" si="688"/>
        <v>3.0819472731387192</v>
      </c>
      <c r="N702" s="11">
        <f t="shared" si="688"/>
        <v>2.3899391220762576</v>
      </c>
      <c r="O702" s="11">
        <f t="shared" si="688"/>
        <v>3.3749237339841365</v>
      </c>
      <c r="P702" s="11">
        <f t="shared" si="688"/>
        <v>2.0885331372614555</v>
      </c>
      <c r="Q702" s="11">
        <f t="shared" si="688"/>
        <v>2.6962115105594067</v>
      </c>
      <c r="R702" s="11">
        <f t="shared" si="688"/>
        <v>2.7946253495772924</v>
      </c>
      <c r="S702" s="11">
        <f t="shared" si="688"/>
        <v>3.347112117780294</v>
      </c>
      <c r="T702" s="11">
        <f t="shared" si="688"/>
        <v>1.4177243375640169</v>
      </c>
      <c r="U702" s="11">
        <f t="shared" si="688"/>
        <v>2.5446925627071995</v>
      </c>
      <c r="V702" s="11">
        <f t="shared" si="688"/>
        <v>3.7000681452112496</v>
      </c>
      <c r="W702" s="11">
        <f t="shared" si="688"/>
        <v>3.23201124207749</v>
      </c>
      <c r="X702" s="11">
        <f t="shared" si="688"/>
        <v>2.4111500562132138</v>
      </c>
      <c r="Y702" s="11">
        <f t="shared" si="688"/>
        <v>2.8258710433113161</v>
      </c>
      <c r="Z702" s="11">
        <f t="shared" si="688"/>
        <v>3.068512374661196</v>
      </c>
      <c r="AA702" s="11">
        <f t="shared" si="688"/>
        <v>2.2133596423753943</v>
      </c>
      <c r="AB702" s="11">
        <f t="shared" si="688"/>
        <v>3.5931874667777666</v>
      </c>
      <c r="AC702" s="11">
        <f t="shared" si="688"/>
        <v>2.501015361142648</v>
      </c>
      <c r="AD702" s="11">
        <f t="shared" si="688"/>
        <v>2.5799899187730144</v>
      </c>
      <c r="AE702" s="11">
        <f t="shared" si="683"/>
        <v>3.5799625468164797</v>
      </c>
      <c r="AF702" s="11">
        <f t="shared" si="683"/>
        <v>2.2274776422216487</v>
      </c>
      <c r="AG702" s="11">
        <f t="shared" si="683"/>
        <v>3.5530967596304284</v>
      </c>
      <c r="AH702" s="11">
        <f t="shared" si="683"/>
        <v>2.7473334051108038</v>
      </c>
      <c r="AI702" s="7">
        <f t="shared" si="683"/>
        <v>3.9853112359223588</v>
      </c>
      <c r="AJ702" s="7">
        <f t="shared" si="683"/>
        <v>3.5480700754878214</v>
      </c>
    </row>
    <row r="703" spans="1:36">
      <c r="A703" s="9" t="s">
        <v>71</v>
      </c>
      <c r="B703" s="9" t="str">
        <f>VLOOKUP(Data[[#This Row],[or_product]],Ref_products[],2,FALSE)</f>
        <v>Barley</v>
      </c>
      <c r="C703" s="9" t="str">
        <f>VLOOKUP(Data[[#This Row],[MS]],Ref_MS[],2,FALSE)</f>
        <v>France</v>
      </c>
      <c r="D703" s="10" t="s">
        <v>36</v>
      </c>
      <c r="E703" s="10" t="s">
        <v>100</v>
      </c>
      <c r="F703" s="10" t="s">
        <v>0</v>
      </c>
      <c r="G703" s="11">
        <f t="shared" si="644"/>
        <v>6.0362712200451156</v>
      </c>
      <c r="H703" s="11">
        <f t="shared" ref="H703:AD703" si="689">IFERROR(H403/H103,"")</f>
        <v>5.5539554890592857</v>
      </c>
      <c r="I703" s="11">
        <f t="shared" si="689"/>
        <v>5.4612442263279455</v>
      </c>
      <c r="J703" s="11">
        <f t="shared" si="689"/>
        <v>5.5566617862371883</v>
      </c>
      <c r="K703" s="11">
        <f t="shared" si="689"/>
        <v>6.220811007475028</v>
      </c>
      <c r="L703" s="11">
        <f t="shared" si="689"/>
        <v>6.0185296594874265</v>
      </c>
      <c r="M703" s="11">
        <f t="shared" si="689"/>
        <v>6.5199074942183888</v>
      </c>
      <c r="N703" s="11">
        <f t="shared" si="689"/>
        <v>6.249933351106371</v>
      </c>
      <c r="O703" s="11">
        <f t="shared" si="689"/>
        <v>6.3302255835180592</v>
      </c>
      <c r="P703" s="11">
        <f t="shared" si="689"/>
        <v>5.7472727272727271</v>
      </c>
      <c r="Q703" s="11">
        <f t="shared" si="689"/>
        <v>6.6896194824961954</v>
      </c>
      <c r="R703" s="11">
        <f t="shared" si="689"/>
        <v>5.5996588001137333</v>
      </c>
      <c r="S703" s="11">
        <f t="shared" si="689"/>
        <v>6.7653011161535632</v>
      </c>
      <c r="T703" s="11">
        <f t="shared" si="689"/>
        <v>6.4362206689965049</v>
      </c>
      <c r="U703" s="11">
        <f t="shared" si="689"/>
        <v>6.2379895639656935</v>
      </c>
      <c r="V703" s="11">
        <f t="shared" si="689"/>
        <v>5.5765405214525341</v>
      </c>
      <c r="W703" s="11">
        <f t="shared" si="689"/>
        <v>6.7644639582059689</v>
      </c>
      <c r="X703" s="11">
        <f t="shared" si="689"/>
        <v>6.8366686129837042</v>
      </c>
      <c r="Y703" s="11">
        <f t="shared" si="689"/>
        <v>6.3841077602826752</v>
      </c>
      <c r="Z703" s="11">
        <f t="shared" si="689"/>
        <v>5.7477958996528455</v>
      </c>
      <c r="AA703" s="11">
        <f t="shared" si="689"/>
        <v>7.650508293926781</v>
      </c>
      <c r="AB703" s="11">
        <f t="shared" si="689"/>
        <v>6.3082681017612536</v>
      </c>
      <c r="AC703" s="11">
        <f t="shared" si="689"/>
        <v>6.6472985303869283</v>
      </c>
      <c r="AD703" s="11">
        <f t="shared" si="689"/>
        <v>7.1236750077500828</v>
      </c>
      <c r="AE703" s="11">
        <f t="shared" si="683"/>
        <v>5.4440457875935442</v>
      </c>
      <c r="AF703" s="11">
        <f t="shared" si="683"/>
        <v>6.3452432199741704</v>
      </c>
      <c r="AG703" s="11">
        <f t="shared" si="683"/>
        <v>6.319524652567635</v>
      </c>
      <c r="AH703" s="11">
        <f t="shared" si="683"/>
        <v>7.0595055010055603</v>
      </c>
      <c r="AI703" s="7">
        <f t="shared" si="683"/>
        <v>5.2702875366962942</v>
      </c>
      <c r="AJ703" s="7">
        <f t="shared" si="683"/>
        <v>6.6201272411798735</v>
      </c>
    </row>
    <row r="704" spans="1:36">
      <c r="A704" s="9" t="s">
        <v>71</v>
      </c>
      <c r="B704" s="9" t="str">
        <f>VLOOKUP(Data[[#This Row],[or_product]],Ref_products[],2,FALSE)</f>
        <v>Barley</v>
      </c>
      <c r="C704" s="9" t="str">
        <f>VLOOKUP(Data[[#This Row],[MS]],Ref_MS[],2,FALSE)</f>
        <v>Croatia</v>
      </c>
      <c r="D704" s="10" t="s">
        <v>36</v>
      </c>
      <c r="E704" s="10" t="s">
        <v>101</v>
      </c>
      <c r="F704" s="10" t="s">
        <v>4</v>
      </c>
      <c r="G704" s="11">
        <f t="shared" si="644"/>
        <v>4.7793238332618797</v>
      </c>
      <c r="H704" s="11">
        <f t="shared" ref="H704:AD704" si="690">IFERROR(H404/H104,"")</f>
        <v>3.4331650000000007</v>
      </c>
      <c r="I704" s="11">
        <f t="shared" si="690"/>
        <v>2.976121</v>
      </c>
      <c r="J704" s="11">
        <f t="shared" si="690"/>
        <v>3.1761180000000002</v>
      </c>
      <c r="K704" s="11">
        <f t="shared" si="690"/>
        <v>2.8385319999999998</v>
      </c>
      <c r="L704" s="11">
        <f t="shared" si="690"/>
        <v>3.2138389999999997</v>
      </c>
      <c r="M704" s="11">
        <f t="shared" si="690"/>
        <v>3.35798</v>
      </c>
      <c r="N704" s="11">
        <f t="shared" si="690"/>
        <v>2.8054450000000002</v>
      </c>
      <c r="O704" s="11">
        <f t="shared" si="690"/>
        <v>3.2363538101243021</v>
      </c>
      <c r="P704" s="11">
        <f t="shared" si="690"/>
        <v>3.1348131222457969</v>
      </c>
      <c r="Q704" s="11">
        <f t="shared" si="690"/>
        <v>3.3755108713421609</v>
      </c>
      <c r="R704" s="11">
        <f t="shared" si="690"/>
        <v>2.4646153846153847</v>
      </c>
      <c r="S704" s="11">
        <f t="shared" si="690"/>
        <v>3.5179153094462539</v>
      </c>
      <c r="T704" s="11">
        <f t="shared" si="690"/>
        <v>3.2286452125546283</v>
      </c>
      <c r="U704" s="11">
        <f t="shared" si="690"/>
        <v>3.6386071670047331</v>
      </c>
      <c r="V704" s="11">
        <f t="shared" si="690"/>
        <v>3.8181355932203394</v>
      </c>
      <c r="W704" s="11">
        <f t="shared" si="690"/>
        <v>4.2586206896551726</v>
      </c>
      <c r="X704" s="11">
        <f t="shared" si="690"/>
        <v>4.0887881839543478</v>
      </c>
      <c r="Y704" s="11">
        <f t="shared" si="690"/>
        <v>3.2811726632400533</v>
      </c>
      <c r="Z704" s="11">
        <f t="shared" si="690"/>
        <v>4.0140728476821197</v>
      </c>
      <c r="AA704" s="11">
        <f t="shared" si="690"/>
        <v>4.1430328589000176</v>
      </c>
      <c r="AB704" s="11">
        <f t="shared" si="690"/>
        <v>3.7423791821561343</v>
      </c>
      <c r="AC704" s="11">
        <f t="shared" si="690"/>
        <v>3.8039428076256496</v>
      </c>
      <c r="AD704" s="11">
        <f t="shared" si="690"/>
        <v>4.4267734553775746</v>
      </c>
      <c r="AE704" s="11">
        <f t="shared" si="683"/>
        <v>4.6595254957507084</v>
      </c>
      <c r="AF704" s="11">
        <f t="shared" si="683"/>
        <v>4.8272474513438377</v>
      </c>
      <c r="AG704" s="11">
        <f t="shared" si="683"/>
        <v>4.4620513826240442</v>
      </c>
      <c r="AH704" s="11">
        <f t="shared" si="683"/>
        <v>5.1313583007266628</v>
      </c>
      <c r="AI704" s="7">
        <f t="shared" si="683"/>
        <v>4.8511985526910895</v>
      </c>
      <c r="AJ704" s="7">
        <f t="shared" si="683"/>
        <v>5.419469026548672</v>
      </c>
    </row>
    <row r="705" spans="1:36">
      <c r="A705" s="9" t="s">
        <v>71</v>
      </c>
      <c r="B705" s="9" t="str">
        <f>VLOOKUP(Data[[#This Row],[or_product]],Ref_products[],2,FALSE)</f>
        <v>Barley</v>
      </c>
      <c r="C705" s="9" t="str">
        <f>VLOOKUP(Data[[#This Row],[MS]],Ref_MS[],2,FALSE)</f>
        <v>Italy</v>
      </c>
      <c r="D705" s="10" t="s">
        <v>36</v>
      </c>
      <c r="E705" s="10" t="s">
        <v>102</v>
      </c>
      <c r="F705" s="10" t="s">
        <v>16</v>
      </c>
      <c r="G705" s="11">
        <f t="shared" si="644"/>
        <v>3.9981657640406838</v>
      </c>
      <c r="H705" s="11">
        <f t="shared" ref="H705:AD705" si="691">IFERROR(H405/H105,"")</f>
        <v>3.8442719360150552</v>
      </c>
      <c r="I705" s="11">
        <f t="shared" si="691"/>
        <v>3.7385987261146498</v>
      </c>
      <c r="J705" s="11">
        <f t="shared" si="691"/>
        <v>3.6359108781127127</v>
      </c>
      <c r="K705" s="11">
        <f t="shared" si="691"/>
        <v>3.7576516416249306</v>
      </c>
      <c r="L705" s="11">
        <f t="shared" si="691"/>
        <v>3.3069806560134567</v>
      </c>
      <c r="M705" s="11">
        <f t="shared" si="691"/>
        <v>3.808069487251331</v>
      </c>
      <c r="N705" s="11">
        <f t="shared" si="691"/>
        <v>3.7182899207248017</v>
      </c>
      <c r="O705" s="11">
        <f t="shared" si="691"/>
        <v>3.6706430026185624</v>
      </c>
      <c r="P705" s="11">
        <f t="shared" si="691"/>
        <v>3.3794656259381566</v>
      </c>
      <c r="Q705" s="11">
        <f t="shared" si="691"/>
        <v>3.4722870478413066</v>
      </c>
      <c r="R705" s="11">
        <f t="shared" si="691"/>
        <v>3.2960929932192444</v>
      </c>
      <c r="S705" s="11">
        <f t="shared" si="691"/>
        <v>3.804036458333333</v>
      </c>
      <c r="T705" s="11">
        <f t="shared" si="691"/>
        <v>3.7952485151609876</v>
      </c>
      <c r="U705" s="11">
        <f t="shared" si="691"/>
        <v>3.8766253401874811</v>
      </c>
      <c r="V705" s="11">
        <f t="shared" si="691"/>
        <v>3.5546852335364085</v>
      </c>
      <c r="W705" s="11">
        <f t="shared" si="691"/>
        <v>3.7419062027231469</v>
      </c>
      <c r="X705" s="11">
        <f t="shared" si="691"/>
        <v>3.4198174706649285</v>
      </c>
      <c r="Y705" s="11">
        <f t="shared" si="691"/>
        <v>3.6221482889733845</v>
      </c>
      <c r="Z705" s="11">
        <f t="shared" si="691"/>
        <v>3.6434585492227982</v>
      </c>
      <c r="AA705" s="11">
        <f t="shared" si="691"/>
        <v>3.8200544427741439</v>
      </c>
      <c r="AB705" s="11">
        <f t="shared" si="691"/>
        <v>3.6802377038816538</v>
      </c>
      <c r="AC705" s="11">
        <f t="shared" si="691"/>
        <v>3.6469425465171241</v>
      </c>
      <c r="AD705" s="11">
        <f t="shared" si="691"/>
        <v>3.9129483998486063</v>
      </c>
      <c r="AE705" s="11">
        <f t="shared" ref="AE705:AJ705" si="692">IFERROR(AE405/AE105,"")</f>
        <v>3.963147130769539</v>
      </c>
      <c r="AF705" s="11">
        <f t="shared" si="692"/>
        <v>3.9287909631581046</v>
      </c>
      <c r="AG705" s="11">
        <f t="shared" si="692"/>
        <v>3.8491694605303262</v>
      </c>
      <c r="AH705" s="11">
        <f t="shared" si="692"/>
        <v>4.102559198194407</v>
      </c>
      <c r="AI705" s="7">
        <f t="shared" si="692"/>
        <v>4.1401131230307868</v>
      </c>
      <c r="AJ705" s="7">
        <f t="shared" si="692"/>
        <v>4.2093974659411373</v>
      </c>
    </row>
    <row r="706" spans="1:36">
      <c r="A706" s="9" t="s">
        <v>71</v>
      </c>
      <c r="B706" s="9" t="str">
        <f>VLOOKUP(Data[[#This Row],[or_product]],Ref_products[],2,FALSE)</f>
        <v>Barley</v>
      </c>
      <c r="C706" s="9" t="str">
        <f>VLOOKUP(Data[[#This Row],[MS]],Ref_MS[],2,FALSE)</f>
        <v>Cyprus</v>
      </c>
      <c r="D706" s="10" t="s">
        <v>36</v>
      </c>
      <c r="E706" s="10" t="s">
        <v>103</v>
      </c>
      <c r="F706" s="10" t="s">
        <v>17</v>
      </c>
      <c r="G706" s="11">
        <f t="shared" si="644"/>
        <v>1.4927990597618166</v>
      </c>
      <c r="H706" s="11">
        <f t="shared" ref="H706:AD706" si="693">IFERROR(H406/H106,"")</f>
        <v>3.015625</v>
      </c>
      <c r="I706" s="11">
        <f t="shared" si="693"/>
        <v>2.5666666666666669</v>
      </c>
      <c r="J706" s="11">
        <f t="shared" si="693"/>
        <v>2.3508771929824563</v>
      </c>
      <c r="K706" s="11">
        <f t="shared" si="693"/>
        <v>2.3272727272727272</v>
      </c>
      <c r="L706" s="11">
        <f t="shared" si="693"/>
        <v>0.96</v>
      </c>
      <c r="M706" s="11">
        <f t="shared" si="693"/>
        <v>1</v>
      </c>
      <c r="N706" s="11">
        <f t="shared" si="693"/>
        <v>2.1673076923076922</v>
      </c>
      <c r="O706" s="11">
        <f t="shared" si="693"/>
        <v>0.83555555555555561</v>
      </c>
      <c r="P706" s="11">
        <f t="shared" si="693"/>
        <v>2.3207171314741033</v>
      </c>
      <c r="Q706" s="11">
        <f t="shared" si="693"/>
        <v>2.5029239766081872</v>
      </c>
      <c r="R706" s="11">
        <f t="shared" si="693"/>
        <v>2.3073373327180433</v>
      </c>
      <c r="S706" s="11">
        <f t="shared" si="693"/>
        <v>1.7278015397775874</v>
      </c>
      <c r="T706" s="11">
        <f t="shared" si="693"/>
        <v>1.1479436405178978</v>
      </c>
      <c r="U706" s="11">
        <f t="shared" si="693"/>
        <v>1.1934164792475976</v>
      </c>
      <c r="V706" s="11">
        <f t="shared" si="693"/>
        <v>1.5288065843621397</v>
      </c>
      <c r="W706" s="11">
        <f t="shared" si="693"/>
        <v>0.11408083441981748</v>
      </c>
      <c r="X706" s="11">
        <f t="shared" si="693"/>
        <v>1.786541889483066</v>
      </c>
      <c r="Y706" s="11">
        <f t="shared" si="693"/>
        <v>1.9072463768115944</v>
      </c>
      <c r="Z706" s="11">
        <f t="shared" si="693"/>
        <v>1.8317307692307692</v>
      </c>
      <c r="AA706" s="11">
        <f t="shared" si="693"/>
        <v>2.3233968804159444</v>
      </c>
      <c r="AB706" s="11">
        <f t="shared" si="693"/>
        <v>1.5303867403314915</v>
      </c>
      <c r="AC706" s="11">
        <f t="shared" si="693"/>
        <v>0.14361140443505807</v>
      </c>
      <c r="AD706" s="11">
        <f t="shared" si="693"/>
        <v>2.5379377431906618</v>
      </c>
      <c r="AE706" s="11">
        <f t="shared" ref="AE706:AJ713" si="694">IFERROR(AE406/AE106,"")</f>
        <v>0.20013755158184321</v>
      </c>
      <c r="AF706" s="11">
        <f t="shared" si="694"/>
        <v>1.7123287671232879</v>
      </c>
      <c r="AG706" s="11">
        <f t="shared" si="694"/>
        <v>0.60390624999999998</v>
      </c>
      <c r="AH706" s="11">
        <f t="shared" si="694"/>
        <v>2.5250431778929188</v>
      </c>
      <c r="AI706" s="7">
        <f t="shared" si="694"/>
        <v>2.1621621621621623</v>
      </c>
      <c r="AJ706" s="7">
        <f t="shared" si="694"/>
        <v>1.8333333333333333</v>
      </c>
    </row>
    <row r="707" spans="1:36">
      <c r="A707" s="9" t="s">
        <v>71</v>
      </c>
      <c r="B707" s="9" t="str">
        <f>VLOOKUP(Data[[#This Row],[or_product]],Ref_products[],2,FALSE)</f>
        <v>Barley</v>
      </c>
      <c r="C707" s="9" t="str">
        <f>VLOOKUP(Data[[#This Row],[MS]],Ref_MS[],2,FALSE)</f>
        <v>Latvia</v>
      </c>
      <c r="D707" s="10" t="s">
        <v>36</v>
      </c>
      <c r="E707" s="10" t="s">
        <v>104</v>
      </c>
      <c r="F707" s="10" t="s">
        <v>18</v>
      </c>
      <c r="G707" s="11">
        <f t="shared" si="644"/>
        <v>3.3150585705763977</v>
      </c>
      <c r="H707" s="11">
        <f t="shared" ref="H707:AD707" si="695">IFERROR(H407/H107,"")</f>
        <v>1.6545586632764258</v>
      </c>
      <c r="I707" s="11">
        <f t="shared" si="695"/>
        <v>1.8052532833020638</v>
      </c>
      <c r="J707" s="11">
        <f t="shared" si="695"/>
        <v>1.396950319724545</v>
      </c>
      <c r="K707" s="11">
        <f t="shared" si="695"/>
        <v>2.0823991031390134</v>
      </c>
      <c r="L707" s="11">
        <f t="shared" si="695"/>
        <v>1.8498714652956298</v>
      </c>
      <c r="M707" s="11">
        <f t="shared" si="695"/>
        <v>1.8552479815455594</v>
      </c>
      <c r="N707" s="11">
        <f t="shared" si="695"/>
        <v>1.5790902919212491</v>
      </c>
      <c r="O707" s="11">
        <f t="shared" si="695"/>
        <v>1.9355077835433656</v>
      </c>
      <c r="P707" s="11">
        <f t="shared" si="695"/>
        <v>1.7735993860322332</v>
      </c>
      <c r="Q707" s="11">
        <f t="shared" si="695"/>
        <v>1.9167275383491598</v>
      </c>
      <c r="R707" s="11">
        <f t="shared" si="695"/>
        <v>1.8597285067873304</v>
      </c>
      <c r="S707" s="11">
        <f t="shared" si="695"/>
        <v>2.2270227808326788</v>
      </c>
      <c r="T707" s="11">
        <f t="shared" si="695"/>
        <v>2.4599865501008744</v>
      </c>
      <c r="U707" s="11">
        <f t="shared" si="695"/>
        <v>1.9909208819714659</v>
      </c>
      <c r="V707" s="11">
        <f t="shared" si="695"/>
        <v>2.412250516173434</v>
      </c>
      <c r="W707" s="11">
        <f t="shared" si="695"/>
        <v>2.3407012195121957</v>
      </c>
      <c r="X707" s="11">
        <f t="shared" si="695"/>
        <v>2.5372848948374762</v>
      </c>
      <c r="Y707" s="11">
        <f t="shared" si="695"/>
        <v>2.3433652530779754</v>
      </c>
      <c r="Z707" s="11">
        <f t="shared" si="695"/>
        <v>2.4681960375391032</v>
      </c>
      <c r="AA707" s="11">
        <f t="shared" si="695"/>
        <v>2.8806488991888761</v>
      </c>
      <c r="AB707" s="11">
        <f t="shared" si="695"/>
        <v>2.7559241706161135</v>
      </c>
      <c r="AC707" s="11">
        <f t="shared" si="695"/>
        <v>3.543147208121828</v>
      </c>
      <c r="AD707" s="11">
        <f t="shared" si="695"/>
        <v>3.8781470292044316</v>
      </c>
      <c r="AE707" s="11">
        <f t="shared" si="694"/>
        <v>2.9999999999999996</v>
      </c>
      <c r="AF707" s="11">
        <f t="shared" si="694"/>
        <v>3.4267425320056901</v>
      </c>
      <c r="AG707" s="11">
        <f t="shared" si="694"/>
        <v>2.5891800507185123</v>
      </c>
      <c r="AH707" s="11">
        <f t="shared" si="694"/>
        <v>3.5184331797235022</v>
      </c>
      <c r="AI707" s="7">
        <f t="shared" si="694"/>
        <v>3.6587677725118484</v>
      </c>
      <c r="AJ707" s="7">
        <f t="shared" si="694"/>
        <v>2.892761394101877</v>
      </c>
    </row>
    <row r="708" spans="1:36">
      <c r="A708" s="9" t="s">
        <v>71</v>
      </c>
      <c r="B708" s="9" t="str">
        <f>VLOOKUP(Data[[#This Row],[or_product]],Ref_products[],2,FALSE)</f>
        <v>Barley</v>
      </c>
      <c r="C708" s="9" t="str">
        <f>VLOOKUP(Data[[#This Row],[MS]],Ref_MS[],2,FALSE)</f>
        <v>Lithuania</v>
      </c>
      <c r="D708" s="10" t="s">
        <v>36</v>
      </c>
      <c r="E708" s="10" t="s">
        <v>105</v>
      </c>
      <c r="F708" s="10" t="s">
        <v>19</v>
      </c>
      <c r="G708" s="11">
        <f t="shared" si="644"/>
        <v>3.3986332239915735</v>
      </c>
      <c r="H708" s="11">
        <f t="shared" ref="H708:AD708" si="696">IFERROR(H408/H108,"")</f>
        <v>2.056</v>
      </c>
      <c r="I708" s="11">
        <f t="shared" si="696"/>
        <v>1.7591547023713503</v>
      </c>
      <c r="J708" s="11">
        <f t="shared" si="696"/>
        <v>1.6372819100091827</v>
      </c>
      <c r="K708" s="11">
        <f t="shared" si="696"/>
        <v>2.4833262980160402</v>
      </c>
      <c r="L708" s="11">
        <f t="shared" si="696"/>
        <v>2.3727634194831015</v>
      </c>
      <c r="M708" s="11">
        <f t="shared" si="696"/>
        <v>2.3856124432922878</v>
      </c>
      <c r="N708" s="11">
        <f t="shared" si="696"/>
        <v>1.7606837606837609</v>
      </c>
      <c r="O708" s="11">
        <f t="shared" si="696"/>
        <v>2.433748584371461</v>
      </c>
      <c r="P708" s="11">
        <f t="shared" si="696"/>
        <v>2.3135618479880775</v>
      </c>
      <c r="Q708" s="11">
        <f t="shared" si="696"/>
        <v>2.3865753424657536</v>
      </c>
      <c r="R708" s="11">
        <f t="shared" si="696"/>
        <v>2.9185857930587087</v>
      </c>
      <c r="S708" s="11">
        <f t="shared" si="696"/>
        <v>2.9394871794871795</v>
      </c>
      <c r="T708" s="11">
        <f t="shared" si="696"/>
        <v>2.714081282198054</v>
      </c>
      <c r="U708" s="11">
        <f t="shared" si="696"/>
        <v>1.9400104329681795</v>
      </c>
      <c r="V708" s="11">
        <f t="shared" si="696"/>
        <v>2.6578395385422131</v>
      </c>
      <c r="W708" s="11">
        <f t="shared" si="696"/>
        <v>2.9184962406015038</v>
      </c>
      <c r="X708" s="11">
        <f t="shared" si="696"/>
        <v>3.0937274693583277</v>
      </c>
      <c r="Y708" s="11">
        <f t="shared" si="696"/>
        <v>2.3727351164797237</v>
      </c>
      <c r="Z708" s="11">
        <f t="shared" si="696"/>
        <v>3.0067273446774831</v>
      </c>
      <c r="AA708" s="11">
        <f t="shared" si="696"/>
        <v>3.4141739530602848</v>
      </c>
      <c r="AB708" s="11">
        <f t="shared" si="696"/>
        <v>3.2761586239847116</v>
      </c>
      <c r="AC708" s="11">
        <f t="shared" si="696"/>
        <v>3.8146067415730336</v>
      </c>
      <c r="AD708" s="11">
        <f t="shared" si="696"/>
        <v>4.0094861660079051</v>
      </c>
      <c r="AE708" s="11">
        <f t="shared" si="694"/>
        <v>3.1597890344267996</v>
      </c>
      <c r="AF708" s="11">
        <f t="shared" si="694"/>
        <v>3.6691140134133433</v>
      </c>
      <c r="AG708" s="11">
        <f t="shared" si="694"/>
        <v>2.742419547607454</v>
      </c>
      <c r="AH708" s="11">
        <f t="shared" si="694"/>
        <v>3.3669966241345777</v>
      </c>
      <c r="AI708" s="7">
        <f t="shared" si="694"/>
        <v>4.2816158185236848</v>
      </c>
      <c r="AJ708" s="7">
        <f t="shared" si="694"/>
        <v>3.4582584657912929</v>
      </c>
    </row>
    <row r="709" spans="1:36">
      <c r="A709" s="9" t="s">
        <v>71</v>
      </c>
      <c r="B709" s="9" t="str">
        <f>VLOOKUP(Data[[#This Row],[or_product]],Ref_products[],2,FALSE)</f>
        <v>Barley</v>
      </c>
      <c r="C709" s="9" t="str">
        <f>VLOOKUP(Data[[#This Row],[MS]],Ref_MS[],2,FALSE)</f>
        <v>Luxembourg</v>
      </c>
      <c r="D709" s="10" t="s">
        <v>36</v>
      </c>
      <c r="E709" s="10" t="s">
        <v>106</v>
      </c>
      <c r="F709" s="10" t="s">
        <v>20</v>
      </c>
      <c r="G709" s="11">
        <f t="shared" si="644"/>
        <v>5.4899598292173648</v>
      </c>
      <c r="H709" s="11">
        <f t="shared" ref="H709:AD709" si="697">IFERROR(H409/H109,"")</f>
        <v>4.9708029197080288</v>
      </c>
      <c r="I709" s="11">
        <f t="shared" si="697"/>
        <v>4.4044117647058822</v>
      </c>
      <c r="J709" s="11">
        <f t="shared" si="697"/>
        <v>4.9448818897637796</v>
      </c>
      <c r="K709" s="11">
        <f t="shared" si="697"/>
        <v>5.6640625</v>
      </c>
      <c r="L709" s="11">
        <f t="shared" si="697"/>
        <v>5.4444444444444438</v>
      </c>
      <c r="M709" s="11">
        <f t="shared" si="697"/>
        <v>5.1382113821138207</v>
      </c>
      <c r="N709" s="11">
        <f t="shared" si="697"/>
        <v>5.2968749999999991</v>
      </c>
      <c r="O709" s="11">
        <f t="shared" si="697"/>
        <v>5.0952380952380949</v>
      </c>
      <c r="P709" s="11">
        <f t="shared" si="697"/>
        <v>4.6206896551724137</v>
      </c>
      <c r="Q709" s="11">
        <f t="shared" si="697"/>
        <v>5.395833333333333</v>
      </c>
      <c r="R709" s="11">
        <f t="shared" si="697"/>
        <v>5.3173076923076916</v>
      </c>
      <c r="S709" s="11">
        <f t="shared" si="697"/>
        <v>5.9325842696629207</v>
      </c>
      <c r="T709" s="11">
        <f t="shared" si="697"/>
        <v>5.3434343434343434</v>
      </c>
      <c r="U709" s="11">
        <f t="shared" si="697"/>
        <v>5.2736842105263158</v>
      </c>
      <c r="V709" s="11">
        <f t="shared" si="697"/>
        <v>4.8478260869565224</v>
      </c>
      <c r="W709" s="11">
        <f t="shared" si="697"/>
        <v>5.4123711340206189</v>
      </c>
      <c r="X709" s="11">
        <f t="shared" si="697"/>
        <v>5.787234042553191</v>
      </c>
      <c r="Y709" s="11">
        <f t="shared" si="697"/>
        <v>5.2058111380145276</v>
      </c>
      <c r="Z709" s="11">
        <f t="shared" si="697"/>
        <v>4.8425692695214115</v>
      </c>
      <c r="AA709" s="11">
        <f t="shared" si="697"/>
        <v>5.3081232492997197</v>
      </c>
      <c r="AB709" s="11">
        <f t="shared" si="697"/>
        <v>5.4896640826873382</v>
      </c>
      <c r="AC709" s="11">
        <f t="shared" si="697"/>
        <v>5.5306859205776187</v>
      </c>
      <c r="AD709" s="11">
        <f t="shared" si="697"/>
        <v>5.7487046632124361</v>
      </c>
      <c r="AE709" s="11">
        <f t="shared" si="694"/>
        <v>4.9289855072463773</v>
      </c>
      <c r="AF709" s="11">
        <f t="shared" si="694"/>
        <v>5.303490136570562</v>
      </c>
      <c r="AG709" s="11">
        <f t="shared" si="694"/>
        <v>5.7670549084858562</v>
      </c>
      <c r="AH709" s="11">
        <f t="shared" si="694"/>
        <v>5.8349834983498345</v>
      </c>
      <c r="AI709" s="7">
        <f t="shared" si="694"/>
        <v>5.3993344425956744</v>
      </c>
      <c r="AJ709" s="7">
        <f t="shared" si="694"/>
        <v>5.4350282485875701</v>
      </c>
    </row>
    <row r="710" spans="1:36">
      <c r="A710" s="9" t="s">
        <v>71</v>
      </c>
      <c r="B710" s="9" t="str">
        <f>VLOOKUP(Data[[#This Row],[or_product]],Ref_products[],2,FALSE)</f>
        <v>Barley</v>
      </c>
      <c r="C710" s="9" t="str">
        <f>VLOOKUP(Data[[#This Row],[MS]],Ref_MS[],2,FALSE)</f>
        <v>Hungary</v>
      </c>
      <c r="D710" s="10" t="s">
        <v>36</v>
      </c>
      <c r="E710" s="10" t="s">
        <v>107</v>
      </c>
      <c r="F710" s="10" t="s">
        <v>21</v>
      </c>
      <c r="G710" s="11">
        <f t="shared" si="644"/>
        <v>5.3224792686758562</v>
      </c>
      <c r="H710" s="11">
        <f t="shared" ref="H710:AD710" si="698">IFERROR(H410/H110,"")</f>
        <v>2.6526806526806528</v>
      </c>
      <c r="I710" s="11">
        <f t="shared" si="698"/>
        <v>3.6832151300236409</v>
      </c>
      <c r="J710" s="11">
        <f t="shared" si="698"/>
        <v>3.5826972010178118</v>
      </c>
      <c r="K710" s="11">
        <f t="shared" si="698"/>
        <v>2.8338461538461539</v>
      </c>
      <c r="L710" s="11">
        <f t="shared" si="698"/>
        <v>3.5945945945945947</v>
      </c>
      <c r="M710" s="11">
        <f t="shared" si="698"/>
        <v>3.5364597451883979</v>
      </c>
      <c r="N710" s="11">
        <f t="shared" si="698"/>
        <v>3.1225651783038657</v>
      </c>
      <c r="O710" s="11">
        <f t="shared" si="698"/>
        <v>2.7733292269787495</v>
      </c>
      <c r="P710" s="11">
        <f t="shared" si="698"/>
        <v>3.5349659863945577</v>
      </c>
      <c r="Q710" s="11">
        <f t="shared" si="698"/>
        <v>2.8229419703103917</v>
      </c>
      <c r="R710" s="11">
        <f t="shared" si="698"/>
        <v>2.3773474178403755</v>
      </c>
      <c r="S710" s="11">
        <f t="shared" si="698"/>
        <v>4.2688009664753848</v>
      </c>
      <c r="T710" s="11">
        <f t="shared" si="698"/>
        <v>3.7563900284001268</v>
      </c>
      <c r="U710" s="11">
        <f t="shared" si="698"/>
        <v>3.6746411483253589</v>
      </c>
      <c r="V710" s="11">
        <f t="shared" si="698"/>
        <v>3.1657853810264385</v>
      </c>
      <c r="W710" s="11">
        <f t="shared" si="698"/>
        <v>4.4511529126213585</v>
      </c>
      <c r="X710" s="11">
        <f t="shared" si="698"/>
        <v>3.3163965087281797</v>
      </c>
      <c r="Y710" s="11">
        <f t="shared" si="698"/>
        <v>3.3575951618641051</v>
      </c>
      <c r="Z710" s="11">
        <f t="shared" si="698"/>
        <v>3.7802954910816813</v>
      </c>
      <c r="AA710" s="11">
        <f t="shared" si="698"/>
        <v>3.6164318907929132</v>
      </c>
      <c r="AB710" s="11">
        <f t="shared" si="698"/>
        <v>4.0532804091446897</v>
      </c>
      <c r="AC710" s="11">
        <f t="shared" si="698"/>
        <v>4.4237723407947254</v>
      </c>
      <c r="AD710" s="11">
        <f t="shared" si="698"/>
        <v>4.7584878889226712</v>
      </c>
      <c r="AE710" s="11">
        <f t="shared" si="694"/>
        <v>5.0919224504136196</v>
      </c>
      <c r="AF710" s="11">
        <f t="shared" si="694"/>
        <v>5.2834228588481054</v>
      </c>
      <c r="AG710" s="11">
        <f t="shared" si="694"/>
        <v>4.6915673506163742</v>
      </c>
      <c r="AH710" s="11">
        <f t="shared" si="694"/>
        <v>5.5920924967658481</v>
      </c>
      <c r="AI710" s="7">
        <f t="shared" si="694"/>
        <v>5.6773662866324894</v>
      </c>
      <c r="AJ710" s="7">
        <f t="shared" si="694"/>
        <v>6.3891918318227985</v>
      </c>
    </row>
    <row r="711" spans="1:36">
      <c r="A711" s="9" t="s">
        <v>71</v>
      </c>
      <c r="B711" s="9" t="str">
        <f>VLOOKUP(Data[[#This Row],[or_product]],Ref_products[],2,FALSE)</f>
        <v>Barley</v>
      </c>
      <c r="C711" s="9" t="str">
        <f>VLOOKUP(Data[[#This Row],[MS]],Ref_MS[],2,FALSE)</f>
        <v>Malta</v>
      </c>
      <c r="D711" s="10" t="s">
        <v>36</v>
      </c>
      <c r="E711" s="10" t="s">
        <v>108</v>
      </c>
      <c r="F711" s="10" t="s">
        <v>22</v>
      </c>
      <c r="G711" s="11">
        <f t="shared" si="644"/>
        <v>0</v>
      </c>
      <c r="H711" s="11" t="str">
        <f t="shared" ref="H711:AD711" si="699">IFERROR(H411/H111,"")</f>
        <v/>
      </c>
      <c r="I711" s="11" t="str">
        <f t="shared" si="699"/>
        <v/>
      </c>
      <c r="J711" s="11" t="str">
        <f t="shared" si="699"/>
        <v/>
      </c>
      <c r="K711" s="11" t="str">
        <f t="shared" si="699"/>
        <v/>
      </c>
      <c r="L711" s="11" t="str">
        <f t="shared" si="699"/>
        <v/>
      </c>
      <c r="M711" s="11" t="str">
        <f t="shared" si="699"/>
        <v/>
      </c>
      <c r="N711" s="11" t="str">
        <f t="shared" si="699"/>
        <v/>
      </c>
      <c r="O711" s="11" t="str">
        <f t="shared" si="699"/>
        <v/>
      </c>
      <c r="P711" s="11" t="str">
        <f t="shared" si="699"/>
        <v/>
      </c>
      <c r="Q711" s="11" t="str">
        <f t="shared" si="699"/>
        <v/>
      </c>
      <c r="R711" s="11" t="str">
        <f t="shared" si="699"/>
        <v/>
      </c>
      <c r="S711" s="11" t="str">
        <f t="shared" si="699"/>
        <v/>
      </c>
      <c r="T711" s="11" t="str">
        <f t="shared" si="699"/>
        <v/>
      </c>
      <c r="U711" s="11" t="str">
        <f t="shared" si="699"/>
        <v/>
      </c>
      <c r="V711" s="11" t="str">
        <f t="shared" si="699"/>
        <v/>
      </c>
      <c r="W711" s="11" t="str">
        <f t="shared" si="699"/>
        <v/>
      </c>
      <c r="X711" s="11" t="str">
        <f t="shared" si="699"/>
        <v/>
      </c>
      <c r="Y711" s="11" t="str">
        <f t="shared" si="699"/>
        <v/>
      </c>
      <c r="Z711" s="11" t="str">
        <f t="shared" si="699"/>
        <v/>
      </c>
      <c r="AA711" s="11" t="str">
        <f t="shared" si="699"/>
        <v/>
      </c>
      <c r="AB711" s="11" t="str">
        <f t="shared" si="699"/>
        <v/>
      </c>
      <c r="AC711" s="11" t="str">
        <f t="shared" si="699"/>
        <v/>
      </c>
      <c r="AD711" s="11" t="str">
        <f t="shared" si="699"/>
        <v/>
      </c>
      <c r="AE711" s="11" t="str">
        <f t="shared" si="694"/>
        <v/>
      </c>
      <c r="AF711" s="11" t="str">
        <f t="shared" si="694"/>
        <v/>
      </c>
      <c r="AG711" s="11" t="str">
        <f t="shared" si="694"/>
        <v/>
      </c>
      <c r="AH711" s="11" t="str">
        <f t="shared" si="694"/>
        <v/>
      </c>
      <c r="AI711" s="7" t="str">
        <f t="shared" si="694"/>
        <v/>
      </c>
      <c r="AJ711" s="7" t="str">
        <f t="shared" si="694"/>
        <v/>
      </c>
    </row>
    <row r="712" spans="1:36">
      <c r="A712" s="9" t="s">
        <v>71</v>
      </c>
      <c r="B712" s="9" t="str">
        <f>VLOOKUP(Data[[#This Row],[or_product]],Ref_products[],2,FALSE)</f>
        <v>Barley</v>
      </c>
      <c r="C712" s="9" t="str">
        <f>VLOOKUP(Data[[#This Row],[MS]],Ref_MS[],2,FALSE)</f>
        <v>Netherlands</v>
      </c>
      <c r="D712" s="10" t="s">
        <v>36</v>
      </c>
      <c r="E712" s="10" t="s">
        <v>109</v>
      </c>
      <c r="F712" s="10" t="s">
        <v>23</v>
      </c>
      <c r="G712" s="11">
        <f t="shared" si="644"/>
        <v>6.8657703964802472</v>
      </c>
      <c r="H712" s="11">
        <f t="shared" ref="H712:AD712" si="700">IFERROR(H412/H112,"")</f>
        <v>6.2892768079800492</v>
      </c>
      <c r="I712" s="11">
        <f t="shared" si="700"/>
        <v>5.2082379862700225</v>
      </c>
      <c r="J712" s="11">
        <f t="shared" si="700"/>
        <v>5.6882022471910112</v>
      </c>
      <c r="K712" s="11">
        <f t="shared" si="700"/>
        <v>6.6140845070422536</v>
      </c>
      <c r="L712" s="11">
        <f t="shared" si="700"/>
        <v>6.3880952380952385</v>
      </c>
      <c r="M712" s="11">
        <f t="shared" si="700"/>
        <v>5.4030226700251882</v>
      </c>
      <c r="N712" s="11">
        <f t="shared" si="700"/>
        <v>6.2521440823327623</v>
      </c>
      <c r="O712" s="11">
        <f t="shared" si="700"/>
        <v>6.0974576271186436</v>
      </c>
      <c r="P712" s="11">
        <f t="shared" si="700"/>
        <v>5.8253012048192767</v>
      </c>
      <c r="Q712" s="11">
        <f t="shared" si="700"/>
        <v>5.5413005272407734</v>
      </c>
      <c r="R712" s="11">
        <f t="shared" si="700"/>
        <v>6.3588342440801462</v>
      </c>
      <c r="S712" s="11">
        <f t="shared" si="700"/>
        <v>6.0803382663847785</v>
      </c>
      <c r="T712" s="11">
        <f t="shared" si="700"/>
        <v>6.1420000000000003</v>
      </c>
      <c r="U712" s="11">
        <f t="shared" si="700"/>
        <v>6.0791855203619907</v>
      </c>
      <c r="V712" s="11">
        <f t="shared" si="700"/>
        <v>5.678260869565217</v>
      </c>
      <c r="W712" s="11">
        <f t="shared" si="700"/>
        <v>6.1792828685258963</v>
      </c>
      <c r="X712" s="11">
        <f t="shared" si="700"/>
        <v>6.9573033707865175</v>
      </c>
      <c r="Y712" s="11">
        <f t="shared" si="700"/>
        <v>6.1261261261261257</v>
      </c>
      <c r="Z712" s="11">
        <f t="shared" si="700"/>
        <v>6.0294117647058822</v>
      </c>
      <c r="AA712" s="11">
        <f t="shared" si="700"/>
        <v>6.8666666666666663</v>
      </c>
      <c r="AB712" s="11">
        <f t="shared" si="700"/>
        <v>6.9333333333333336</v>
      </c>
      <c r="AC712" s="11">
        <f t="shared" si="700"/>
        <v>7.0357142857142856</v>
      </c>
      <c r="AD712" s="11">
        <f t="shared" si="700"/>
        <v>6.9067641681901284</v>
      </c>
      <c r="AE712" s="11">
        <f t="shared" si="694"/>
        <v>6.8611675864072028</v>
      </c>
      <c r="AF712" s="11">
        <f t="shared" si="694"/>
        <v>6.8748317631224767</v>
      </c>
      <c r="AG712" s="11">
        <f t="shared" si="694"/>
        <v>6.8613118399110613</v>
      </c>
      <c r="AH712" s="11">
        <f t="shared" si="694"/>
        <v>7.2827193770589993</v>
      </c>
      <c r="AI712" s="7">
        <f t="shared" si="694"/>
        <v>6.44137571651902</v>
      </c>
      <c r="AJ712" s="7">
        <f t="shared" si="694"/>
        <v>6.7114930906639696</v>
      </c>
    </row>
    <row r="713" spans="1:36">
      <c r="A713" s="9" t="s">
        <v>71</v>
      </c>
      <c r="B713" s="9" t="str">
        <f>VLOOKUP(Data[[#This Row],[or_product]],Ref_products[],2,FALSE)</f>
        <v>Barley</v>
      </c>
      <c r="C713" s="9" t="str">
        <f>VLOOKUP(Data[[#This Row],[MS]],Ref_MS[],2,FALSE)</f>
        <v>Austria</v>
      </c>
      <c r="D713" s="10" t="s">
        <v>36</v>
      </c>
      <c r="E713" s="10" t="s">
        <v>110</v>
      </c>
      <c r="F713" s="10" t="s">
        <v>24</v>
      </c>
      <c r="G713" s="11">
        <f t="shared" si="644"/>
        <v>5.9406510757070983</v>
      </c>
      <c r="H713" s="11">
        <f t="shared" ref="H713:AD713" si="701">IFERROR(H413/H113,"")</f>
        <v>4.1447418017338853</v>
      </c>
      <c r="I713" s="11">
        <f t="shared" si="701"/>
        <v>4.6869806094182831</v>
      </c>
      <c r="J713" s="11">
        <f t="shared" si="701"/>
        <v>4.6494980357922309</v>
      </c>
      <c r="K713" s="11">
        <f t="shared" si="701"/>
        <v>4.1710323574730346</v>
      </c>
      <c r="L713" s="11">
        <f t="shared" si="701"/>
        <v>4.8265541059094392</v>
      </c>
      <c r="M713" s="11">
        <f t="shared" si="701"/>
        <v>4.5617469879518069</v>
      </c>
      <c r="N713" s="11">
        <f t="shared" si="701"/>
        <v>4.7265272652726527</v>
      </c>
      <c r="O713" s="11">
        <f t="shared" si="701"/>
        <v>3.8190348525469169</v>
      </c>
      <c r="P713" s="11">
        <f t="shared" si="701"/>
        <v>4.6547126436781605</v>
      </c>
      <c r="Q713" s="11">
        <f t="shared" si="701"/>
        <v>4.2877053260328521</v>
      </c>
      <c r="R713" s="11">
        <f t="shared" si="701"/>
        <v>4.1559114460668862</v>
      </c>
      <c r="S713" s="11">
        <f t="shared" si="701"/>
        <v>5.2624150548876107</v>
      </c>
      <c r="T713" s="11">
        <f t="shared" si="701"/>
        <v>4.5884194053208143</v>
      </c>
      <c r="U713" s="11">
        <f t="shared" si="701"/>
        <v>4.4287790697674421</v>
      </c>
      <c r="V713" s="11">
        <f t="shared" si="701"/>
        <v>4.1955509570615623</v>
      </c>
      <c r="W713" s="11">
        <f t="shared" si="701"/>
        <v>5.206562668101129</v>
      </c>
      <c r="X713" s="11">
        <f t="shared" si="701"/>
        <v>4.6011019283746561</v>
      </c>
      <c r="Y713" s="11">
        <f t="shared" si="701"/>
        <v>4.6063118005802597</v>
      </c>
      <c r="Z713" s="11">
        <f t="shared" si="701"/>
        <v>5.6062365451105736</v>
      </c>
      <c r="AA713" s="11">
        <f t="shared" si="701"/>
        <v>4.3994554389693192</v>
      </c>
      <c r="AB713" s="11">
        <f t="shared" si="701"/>
        <v>5.1486988847583639</v>
      </c>
      <c r="AC713" s="11">
        <f t="shared" si="701"/>
        <v>5.7992868408420764</v>
      </c>
      <c r="AD713" s="11">
        <f t="shared" si="701"/>
        <v>5.5375238848257231</v>
      </c>
      <c r="AE713" s="11">
        <f t="shared" si="694"/>
        <v>6.1223472439823396</v>
      </c>
      <c r="AF713" s="11">
        <f t="shared" si="694"/>
        <v>5.6301655867530602</v>
      </c>
      <c r="AG713" s="11">
        <f t="shared" si="694"/>
        <v>4.9908092195016884</v>
      </c>
      <c r="AH713" s="11">
        <f t="shared" si="694"/>
        <v>6.0694403963858932</v>
      </c>
      <c r="AI713" s="7">
        <f t="shared" si="694"/>
        <v>6.4534124629080125</v>
      </c>
      <c r="AJ713" s="7">
        <f t="shared" si="694"/>
        <v>5.9718492153373246</v>
      </c>
    </row>
    <row r="714" spans="1:36">
      <c r="A714" s="9" t="s">
        <v>71</v>
      </c>
      <c r="B714" s="9" t="str">
        <f>VLOOKUP(Data[[#This Row],[or_product]],Ref_products[],2,FALSE)</f>
        <v>Barley</v>
      </c>
      <c r="C714" s="9" t="str">
        <f>VLOOKUP(Data[[#This Row],[MS]],Ref_MS[],2,FALSE)</f>
        <v>Poland</v>
      </c>
      <c r="D714" s="10" t="s">
        <v>36</v>
      </c>
      <c r="E714" s="10" t="s">
        <v>111</v>
      </c>
      <c r="F714" s="10" t="s">
        <v>25</v>
      </c>
      <c r="G714" s="11">
        <f t="shared" si="644"/>
        <v>3.732030262657188</v>
      </c>
      <c r="H714" s="11">
        <f t="shared" ref="H714:AD714" si="702">IFERROR(H414/H114,"")</f>
        <v>2.7872741286289284</v>
      </c>
      <c r="I714" s="11">
        <f t="shared" si="702"/>
        <v>2.6025193798449613</v>
      </c>
      <c r="J714" s="11">
        <f t="shared" si="702"/>
        <v>3.1296296296296298</v>
      </c>
      <c r="K714" s="11">
        <f t="shared" si="702"/>
        <v>3.0417773057178263</v>
      </c>
      <c r="L714" s="11">
        <f t="shared" si="702"/>
        <v>3.1128019323671499</v>
      </c>
      <c r="M714" s="11">
        <f t="shared" si="702"/>
        <v>3.1748417721518987</v>
      </c>
      <c r="N714" s="11">
        <f t="shared" si="702"/>
        <v>3.0709706546275393</v>
      </c>
      <c r="O714" s="11">
        <f t="shared" si="702"/>
        <v>2.5395985401459855</v>
      </c>
      <c r="P714" s="11">
        <f t="shared" si="702"/>
        <v>3.1091299477221805</v>
      </c>
      <c r="Q714" s="11">
        <f t="shared" si="702"/>
        <v>3.2072903778433424</v>
      </c>
      <c r="R714" s="11">
        <f t="shared" si="702"/>
        <v>2.7863609525683919</v>
      </c>
      <c r="S714" s="11">
        <f t="shared" si="702"/>
        <v>3.5218463359305656</v>
      </c>
      <c r="T714" s="11">
        <f t="shared" si="702"/>
        <v>3.2173209954182016</v>
      </c>
      <c r="U714" s="11">
        <f t="shared" si="702"/>
        <v>2.5897099786990005</v>
      </c>
      <c r="V714" s="11">
        <f t="shared" si="702"/>
        <v>3.2522719896137615</v>
      </c>
      <c r="W714" s="11">
        <f t="shared" si="702"/>
        <v>2.9997513674788663</v>
      </c>
      <c r="X714" s="11">
        <f t="shared" si="702"/>
        <v>3.4433016421780467</v>
      </c>
      <c r="Y714" s="11">
        <f t="shared" si="702"/>
        <v>3.4860954335556693</v>
      </c>
      <c r="Z714" s="11">
        <f t="shared" si="702"/>
        <v>3.2670923379174854</v>
      </c>
      <c r="AA714" s="11">
        <f t="shared" si="702"/>
        <v>3.6017577115285198</v>
      </c>
      <c r="AB714" s="11">
        <f t="shared" si="702"/>
        <v>2.5276581078752369</v>
      </c>
      <c r="AC714" s="11">
        <f t="shared" si="702"/>
        <v>4.0514029097387168</v>
      </c>
      <c r="AD714" s="11">
        <f t="shared" si="702"/>
        <v>3.5275825092338855</v>
      </c>
      <c r="AE714" s="11">
        <f t="shared" ref="AE714:AJ714" si="703">IFERROR(AE414/AE114,"")</f>
        <v>3.7594502469081852</v>
      </c>
      <c r="AF714" s="11">
        <f t="shared" si="703"/>
        <v>3.9767978276140452</v>
      </c>
      <c r="AG714" s="11">
        <f t="shared" si="703"/>
        <v>3.1240596880316476</v>
      </c>
      <c r="AH714" s="11">
        <f t="shared" si="703"/>
        <v>3.459842713449333</v>
      </c>
      <c r="AI714" s="7">
        <f t="shared" si="703"/>
        <v>4.4435855287514627</v>
      </c>
      <c r="AJ714" s="7">
        <f t="shared" si="703"/>
        <v>4.1845750655185316</v>
      </c>
    </row>
    <row r="715" spans="1:36">
      <c r="A715" s="9" t="s">
        <v>71</v>
      </c>
      <c r="B715" s="9" t="str">
        <f>VLOOKUP(Data[[#This Row],[or_product]],Ref_products[],2,FALSE)</f>
        <v>Barley</v>
      </c>
      <c r="C715" s="9" t="str">
        <f>VLOOKUP(Data[[#This Row],[MS]],Ref_MS[],2,FALSE)</f>
        <v>Portugal</v>
      </c>
      <c r="D715" s="10" t="s">
        <v>36</v>
      </c>
      <c r="E715" s="10" t="s">
        <v>112</v>
      </c>
      <c r="F715" s="10" t="s">
        <v>1</v>
      </c>
      <c r="G715" s="11">
        <f t="shared" si="644"/>
        <v>2.8212927818139768</v>
      </c>
      <c r="H715" s="11">
        <f t="shared" ref="H715:AD715" si="704">IFERROR(H415/H115,"")</f>
        <v>1.599025974025974</v>
      </c>
      <c r="I715" s="11">
        <f t="shared" si="704"/>
        <v>1.8150943396226416</v>
      </c>
      <c r="J715" s="11">
        <f t="shared" si="704"/>
        <v>1.0392156862745099</v>
      </c>
      <c r="K715" s="11">
        <f t="shared" si="704"/>
        <v>1.5217391304347827</v>
      </c>
      <c r="L715" s="11">
        <f t="shared" si="704"/>
        <v>0.87804878048780499</v>
      </c>
      <c r="M715" s="11">
        <f t="shared" si="704"/>
        <v>1</v>
      </c>
      <c r="N715" s="11">
        <f t="shared" si="704"/>
        <v>1.1599999999999999</v>
      </c>
      <c r="O715" s="11">
        <f t="shared" si="704"/>
        <v>1.6697289848415251</v>
      </c>
      <c r="P715" s="11">
        <f t="shared" si="704"/>
        <v>1.0705182667799491</v>
      </c>
      <c r="Q715" s="11">
        <f t="shared" si="704"/>
        <v>1.7859054415700266</v>
      </c>
      <c r="R715" s="11">
        <f t="shared" si="704"/>
        <v>1.1320590790616853</v>
      </c>
      <c r="S715" s="11">
        <f t="shared" si="704"/>
        <v>1.6509433962264151</v>
      </c>
      <c r="T715" s="11">
        <f t="shared" si="704"/>
        <v>0.76499708794408838</v>
      </c>
      <c r="U715" s="11">
        <f t="shared" si="704"/>
        <v>2.3901721014492754</v>
      </c>
      <c r="V715" s="11">
        <f t="shared" si="704"/>
        <v>1.9940711462450593</v>
      </c>
      <c r="W715" s="11">
        <f t="shared" si="704"/>
        <v>2.3173166202414115</v>
      </c>
      <c r="X715" s="11">
        <f t="shared" si="704"/>
        <v>1.7816935878609887</v>
      </c>
      <c r="Y715" s="11">
        <f t="shared" si="704"/>
        <v>1.5143422354104847</v>
      </c>
      <c r="Z715" s="11">
        <f t="shared" si="704"/>
        <v>1.2627781118460615</v>
      </c>
      <c r="AA715" s="11">
        <f t="shared" si="704"/>
        <v>1.153217011995638</v>
      </c>
      <c r="AB715" s="11">
        <f t="shared" si="704"/>
        <v>1.7927094668117523</v>
      </c>
      <c r="AC715" s="11">
        <f t="shared" si="704"/>
        <v>2.2079207920792077</v>
      </c>
      <c r="AD715" s="11">
        <f t="shared" si="704"/>
        <v>2.0973075106282475</v>
      </c>
      <c r="AE715" s="11">
        <f t="shared" ref="AE715:AJ722" si="705">IFERROR(AE415/AE115,"")</f>
        <v>2.2609117361784672</v>
      </c>
      <c r="AF715" s="11">
        <f t="shared" si="705"/>
        <v>2.3818965517241377</v>
      </c>
      <c r="AG715" s="11">
        <f t="shared" si="705"/>
        <v>2.9342425718460787</v>
      </c>
      <c r="AH715" s="11">
        <f t="shared" si="705"/>
        <v>3.1554238833181403</v>
      </c>
      <c r="AI715" s="7">
        <f t="shared" si="705"/>
        <v>3.147739221871714</v>
      </c>
      <c r="AJ715" s="7">
        <f t="shared" si="705"/>
        <v>3.3452941176470588</v>
      </c>
    </row>
    <row r="716" spans="1:36">
      <c r="A716" s="9" t="s">
        <v>71</v>
      </c>
      <c r="B716" s="9" t="str">
        <f>VLOOKUP(Data[[#This Row],[or_product]],Ref_products[],2,FALSE)</f>
        <v>Barley</v>
      </c>
      <c r="C716" s="9" t="str">
        <f>VLOOKUP(Data[[#This Row],[MS]],Ref_MS[],2,FALSE)</f>
        <v>Romania</v>
      </c>
      <c r="D716" s="10" t="s">
        <v>36</v>
      </c>
      <c r="E716" s="10" t="s">
        <v>113</v>
      </c>
      <c r="F716" s="10" t="s">
        <v>26</v>
      </c>
      <c r="G716" s="11">
        <f t="shared" si="644"/>
        <v>4.0492384507128305</v>
      </c>
      <c r="H716" s="11">
        <f t="shared" ref="H716:AD716" si="706">IFERROR(H416/H116,"")</f>
        <v>2.437293988384869</v>
      </c>
      <c r="I716" s="11">
        <f t="shared" si="706"/>
        <v>2.7179617834394905</v>
      </c>
      <c r="J716" s="11">
        <f t="shared" si="706"/>
        <v>3.1223998624720641</v>
      </c>
      <c r="K716" s="11">
        <f t="shared" si="706"/>
        <v>2.1488164532402019</v>
      </c>
      <c r="L716" s="11">
        <f t="shared" si="706"/>
        <v>3.0188347964884277</v>
      </c>
      <c r="M716" s="11">
        <f t="shared" si="706"/>
        <v>2.3936581593194122</v>
      </c>
      <c r="N716" s="11">
        <f t="shared" si="706"/>
        <v>2.4515042117930204</v>
      </c>
      <c r="O716" s="11">
        <f t="shared" si="706"/>
        <v>2.1051328121206234</v>
      </c>
      <c r="P716" s="11">
        <f t="shared" si="706"/>
        <v>2.9881046938235185</v>
      </c>
      <c r="Q716" s="11">
        <f t="shared" si="706"/>
        <v>2.0048895953557486</v>
      </c>
      <c r="R716" s="11">
        <f t="shared" si="706"/>
        <v>1.6410777680007282</v>
      </c>
      <c r="S716" s="11">
        <f t="shared" si="706"/>
        <v>3.3118978635196572</v>
      </c>
      <c r="T716" s="11">
        <f t="shared" si="706"/>
        <v>2.2269800652111109</v>
      </c>
      <c r="U716" s="11">
        <f t="shared" si="706"/>
        <v>2.3305593245891751</v>
      </c>
      <c r="V716" s="11">
        <f t="shared" si="706"/>
        <v>1.460707512162942</v>
      </c>
      <c r="W716" s="11">
        <f t="shared" si="706"/>
        <v>3.0693348222216588</v>
      </c>
      <c r="X716" s="11">
        <f t="shared" si="706"/>
        <v>2.2841297752700429</v>
      </c>
      <c r="Y716" s="11">
        <f t="shared" si="706"/>
        <v>2.5416125467692843</v>
      </c>
      <c r="Z716" s="11">
        <f t="shared" si="706"/>
        <v>3.1696264689757099</v>
      </c>
      <c r="AA716" s="11">
        <f t="shared" si="706"/>
        <v>2.3249499116087211</v>
      </c>
      <c r="AB716" s="11">
        <f t="shared" si="706"/>
        <v>3.1113195747342091</v>
      </c>
      <c r="AC716" s="11">
        <f t="shared" si="706"/>
        <v>3.3188178294573643</v>
      </c>
      <c r="AD716" s="11">
        <f t="shared" si="706"/>
        <v>3.4613076235474396</v>
      </c>
      <c r="AE716" s="11">
        <f t="shared" si="705"/>
        <v>3.773401162790698</v>
      </c>
      <c r="AF716" s="11">
        <f t="shared" si="705"/>
        <v>4.1863171299345723</v>
      </c>
      <c r="AG716" s="11">
        <f t="shared" si="705"/>
        <v>4.4172609208972844</v>
      </c>
      <c r="AH716" s="11">
        <f t="shared" si="705"/>
        <v>4.1879970594132194</v>
      </c>
      <c r="AI716" s="7">
        <f t="shared" si="705"/>
        <v>2.5901779103941847</v>
      </c>
      <c r="AJ716" s="7">
        <f t="shared" si="705"/>
        <v>5.2624948680827162</v>
      </c>
    </row>
    <row r="717" spans="1:36">
      <c r="A717" s="9" t="s">
        <v>71</v>
      </c>
      <c r="B717" s="9" t="str">
        <f>VLOOKUP(Data[[#This Row],[or_product]],Ref_products[],2,FALSE)</f>
        <v>Barley</v>
      </c>
      <c r="C717" s="9" t="str">
        <f>VLOOKUP(Data[[#This Row],[MS]],Ref_MS[],2,FALSE)</f>
        <v>Slovenia</v>
      </c>
      <c r="D717" s="10" t="s">
        <v>36</v>
      </c>
      <c r="E717" s="10" t="s">
        <v>114</v>
      </c>
      <c r="F717" s="10" t="s">
        <v>27</v>
      </c>
      <c r="G717" s="11">
        <f t="shared" si="644"/>
        <v>4.811219090767878</v>
      </c>
      <c r="H717" s="11">
        <f t="shared" ref="H717:AD717" si="707">IFERROR(H417/H117,"")</f>
        <v>2.901098901098901</v>
      </c>
      <c r="I717" s="11">
        <f t="shared" si="707"/>
        <v>3.4881889763779528</v>
      </c>
      <c r="J717" s="11">
        <f t="shared" si="707"/>
        <v>3.3149606299212602</v>
      </c>
      <c r="K717" s="11">
        <f t="shared" si="707"/>
        <v>3.1519999999999997</v>
      </c>
      <c r="L717" s="11">
        <f t="shared" si="707"/>
        <v>3.5925925925925921</v>
      </c>
      <c r="M717" s="11">
        <f t="shared" si="707"/>
        <v>3.9816513761467887</v>
      </c>
      <c r="N717" s="11">
        <f t="shared" si="707"/>
        <v>3.8073394495412844</v>
      </c>
      <c r="O717" s="11">
        <f t="shared" si="707"/>
        <v>3.2636127917026792</v>
      </c>
      <c r="P717" s="11">
        <f t="shared" si="707"/>
        <v>3.514218009478673</v>
      </c>
      <c r="Q717" s="11">
        <f t="shared" si="707"/>
        <v>3.8853914447134783</v>
      </c>
      <c r="R717" s="11">
        <f t="shared" si="707"/>
        <v>2.8810732414793327</v>
      </c>
      <c r="S717" s="11">
        <f t="shared" si="707"/>
        <v>3.898825065274151</v>
      </c>
      <c r="T717" s="11">
        <f t="shared" si="707"/>
        <v>3.9637540453074438</v>
      </c>
      <c r="U717" s="11">
        <f t="shared" si="707"/>
        <v>3.6161971830985915</v>
      </c>
      <c r="V717" s="11">
        <f t="shared" si="707"/>
        <v>3.6643281165677282</v>
      </c>
      <c r="W717" s="11">
        <f t="shared" si="707"/>
        <v>3.9932397295891837</v>
      </c>
      <c r="X717" s="11">
        <f t="shared" si="707"/>
        <v>3.5236436037829768</v>
      </c>
      <c r="Y717" s="11">
        <f t="shared" si="707"/>
        <v>4.2776294714361986</v>
      </c>
      <c r="Z717" s="11">
        <f t="shared" si="707"/>
        <v>4.5417620137299775</v>
      </c>
      <c r="AA717" s="11">
        <f t="shared" si="707"/>
        <v>4.7150806900389544</v>
      </c>
      <c r="AB717" s="11">
        <f t="shared" si="707"/>
        <v>4.0034662045060658</v>
      </c>
      <c r="AC717" s="11">
        <f t="shared" si="707"/>
        <v>4.8560606060606055</v>
      </c>
      <c r="AD717" s="11">
        <f t="shared" si="707"/>
        <v>4.6330183988065645</v>
      </c>
      <c r="AE717" s="11">
        <f t="shared" si="705"/>
        <v>4.7784150156412935</v>
      </c>
      <c r="AF717" s="11">
        <f t="shared" si="705"/>
        <v>4.8075601374570445</v>
      </c>
      <c r="AG717" s="11">
        <f t="shared" si="705"/>
        <v>4.1953311100524067</v>
      </c>
      <c r="AH717" s="11">
        <f t="shared" si="705"/>
        <v>4.8476821192052979</v>
      </c>
      <c r="AI717" s="7">
        <f t="shared" si="705"/>
        <v>5.5024763619990988</v>
      </c>
      <c r="AJ717" s="7">
        <f t="shared" si="705"/>
        <v>5.4496797804208601</v>
      </c>
    </row>
    <row r="718" spans="1:36">
      <c r="A718" s="9" t="s">
        <v>71</v>
      </c>
      <c r="B718" s="9" t="str">
        <f>VLOOKUP(Data[[#This Row],[or_product]],Ref_products[],2,FALSE)</f>
        <v>Barley</v>
      </c>
      <c r="C718" s="9" t="str">
        <f>VLOOKUP(Data[[#This Row],[MS]],Ref_MS[],2,FALSE)</f>
        <v>Slovakia</v>
      </c>
      <c r="D718" s="10" t="s">
        <v>36</v>
      </c>
      <c r="E718" s="10" t="s">
        <v>115</v>
      </c>
      <c r="F718" s="10" t="s">
        <v>28</v>
      </c>
      <c r="G718" s="11">
        <f t="shared" si="644"/>
        <v>4.7728082114690622</v>
      </c>
      <c r="H718" s="11">
        <f t="shared" ref="H718:AD718" si="708">IFERROR(H418/H118,"")</f>
        <v>3.3257881972514145</v>
      </c>
      <c r="I718" s="11">
        <f t="shared" si="708"/>
        <v>3.6718487394957982</v>
      </c>
      <c r="J718" s="11">
        <f t="shared" si="708"/>
        <v>3.3998287671232879</v>
      </c>
      <c r="K718" s="11">
        <f t="shared" si="708"/>
        <v>3.1816570669029689</v>
      </c>
      <c r="L718" s="11">
        <f t="shared" si="708"/>
        <v>3.5799670239076669</v>
      </c>
      <c r="M718" s="11">
        <f t="shared" si="708"/>
        <v>3.4598655595096877</v>
      </c>
      <c r="N718" s="11">
        <f t="shared" si="708"/>
        <v>2.9099316445516692</v>
      </c>
      <c r="O718" s="11">
        <f t="shared" si="708"/>
        <v>1.970690511674118</v>
      </c>
      <c r="P718" s="11">
        <f t="shared" si="708"/>
        <v>3.1211195928753179</v>
      </c>
      <c r="Q718" s="11">
        <f t="shared" si="708"/>
        <v>3.5441101478837327</v>
      </c>
      <c r="R718" s="11">
        <f t="shared" si="708"/>
        <v>2.9818316648127552</v>
      </c>
      <c r="S718" s="11">
        <f t="shared" si="708"/>
        <v>4.0961538461538458</v>
      </c>
      <c r="T718" s="11">
        <f t="shared" si="708"/>
        <v>3.5888349514563105</v>
      </c>
      <c r="U718" s="11">
        <f t="shared" si="708"/>
        <v>3.4654427645788335</v>
      </c>
      <c r="V718" s="11">
        <f t="shared" si="708"/>
        <v>3.142448785135779</v>
      </c>
      <c r="W718" s="11">
        <f t="shared" si="708"/>
        <v>4.1825434068512433</v>
      </c>
      <c r="X718" s="11">
        <f t="shared" si="708"/>
        <v>3.4324186991869916</v>
      </c>
      <c r="Y718" s="11">
        <f t="shared" si="708"/>
        <v>2.717013758364033</v>
      </c>
      <c r="Z718" s="11">
        <f t="shared" si="708"/>
        <v>3.8688282977155493</v>
      </c>
      <c r="AA718" s="11">
        <f t="shared" si="708"/>
        <v>3.179133725251706</v>
      </c>
      <c r="AB718" s="11">
        <f t="shared" si="708"/>
        <v>3.676943368230154</v>
      </c>
      <c r="AC718" s="11">
        <f t="shared" si="708"/>
        <v>4.8681841100626677</v>
      </c>
      <c r="AD718" s="11">
        <f t="shared" si="708"/>
        <v>4.7760714285714281</v>
      </c>
      <c r="AE718" s="11">
        <f t="shared" si="705"/>
        <v>5.0426981799361679</v>
      </c>
      <c r="AF718" s="11">
        <f t="shared" si="705"/>
        <v>4.5316213745533114</v>
      </c>
      <c r="AG718" s="11">
        <f t="shared" si="705"/>
        <v>3.9212370137714423</v>
      </c>
      <c r="AH718" s="11">
        <f t="shared" si="705"/>
        <v>4.7441050799177082</v>
      </c>
      <c r="AI718" s="7">
        <f t="shared" si="705"/>
        <v>5.1918080391257826</v>
      </c>
      <c r="AJ718" s="7">
        <f t="shared" si="705"/>
        <v>5.0679248491031199</v>
      </c>
    </row>
    <row r="719" spans="1:36">
      <c r="A719" s="9" t="s">
        <v>71</v>
      </c>
      <c r="B719" s="9" t="str">
        <f>VLOOKUP(Data[[#This Row],[or_product]],Ref_products[],2,FALSE)</f>
        <v>Barley</v>
      </c>
      <c r="C719" s="9" t="str">
        <f>VLOOKUP(Data[[#This Row],[MS]],Ref_MS[],2,FALSE)</f>
        <v>Finland</v>
      </c>
      <c r="D719" s="10" t="s">
        <v>36</v>
      </c>
      <c r="E719" s="10" t="s">
        <v>116</v>
      </c>
      <c r="F719" s="10" t="s">
        <v>29</v>
      </c>
      <c r="G719" s="11">
        <f t="shared" si="644"/>
        <v>3.74175611090347</v>
      </c>
      <c r="H719" s="11">
        <f t="shared" ref="H719:AD719" si="709">IFERROR(H419/H119,"")</f>
        <v>3.6585312704292878</v>
      </c>
      <c r="I719" s="11">
        <f t="shared" si="709"/>
        <v>3.6801346801346799</v>
      </c>
      <c r="J719" s="11">
        <f t="shared" si="709"/>
        <v>3.4163115071677641</v>
      </c>
      <c r="K719" s="11">
        <f t="shared" si="709"/>
        <v>3.4278341013824885</v>
      </c>
      <c r="L719" s="11">
        <f t="shared" si="709"/>
        <v>3.4377144818119425</v>
      </c>
      <c r="M719" s="11">
        <f t="shared" si="709"/>
        <v>2.2771626297577856</v>
      </c>
      <c r="N719" s="11">
        <f t="shared" si="709"/>
        <v>2.6982788296041309</v>
      </c>
      <c r="O719" s="11">
        <f t="shared" si="709"/>
        <v>3.5525326651154461</v>
      </c>
      <c r="P719" s="11">
        <f t="shared" si="709"/>
        <v>3.2638888888888888</v>
      </c>
      <c r="Q719" s="11">
        <f t="shared" si="709"/>
        <v>3.3301417081577935</v>
      </c>
      <c r="R719" s="11">
        <f t="shared" si="709"/>
        <v>3.1984171848501979</v>
      </c>
      <c r="S719" s="11">
        <f t="shared" si="709"/>
        <v>3.0547290116896919</v>
      </c>
      <c r="T719" s="11">
        <f t="shared" si="709"/>
        <v>3.5354741089441832</v>
      </c>
      <c r="U719" s="11">
        <f t="shared" si="709"/>
        <v>3.4941530829199148</v>
      </c>
      <c r="V719" s="11">
        <f t="shared" si="709"/>
        <v>3.6073441192510454</v>
      </c>
      <c r="W719" s="11">
        <f t="shared" si="709"/>
        <v>3.4712981082844094</v>
      </c>
      <c r="X719" s="11">
        <f t="shared" si="709"/>
        <v>3.6141168636590644</v>
      </c>
      <c r="Y719" s="11">
        <f t="shared" si="709"/>
        <v>3.2108289410637281</v>
      </c>
      <c r="Z719" s="11">
        <f t="shared" si="709"/>
        <v>3.5053240740740739</v>
      </c>
      <c r="AA719" s="11">
        <f t="shared" si="709"/>
        <v>3.5039893617021276</v>
      </c>
      <c r="AB719" s="11">
        <f t="shared" si="709"/>
        <v>3.8515372168284792</v>
      </c>
      <c r="AC719" s="11">
        <f t="shared" si="709"/>
        <v>3.7327430066411753</v>
      </c>
      <c r="AD719" s="11">
        <f t="shared" si="709"/>
        <v>3.474313551815766</v>
      </c>
      <c r="AE719" s="11">
        <f t="shared" si="705"/>
        <v>3.6262904335856851</v>
      </c>
      <c r="AF719" s="11">
        <f t="shared" si="705"/>
        <v>4.0746218675001398</v>
      </c>
      <c r="AG719" s="11">
        <f t="shared" si="705"/>
        <v>3.2981979758084421</v>
      </c>
      <c r="AH719" s="11">
        <f t="shared" si="705"/>
        <v>4.2281980397084702</v>
      </c>
      <c r="AI719" s="7">
        <f t="shared" si="705"/>
        <v>3.5243560316245857</v>
      </c>
      <c r="AJ719" s="7">
        <f t="shared" si="705"/>
        <v>2.6605670103092782</v>
      </c>
    </row>
    <row r="720" spans="1:36">
      <c r="A720" s="9" t="s">
        <v>71</v>
      </c>
      <c r="B720" s="9" t="str">
        <f>VLOOKUP(Data[[#This Row],[or_product]],Ref_products[],2,FALSE)</f>
        <v>Barley</v>
      </c>
      <c r="C720" s="9" t="str">
        <f>VLOOKUP(Data[[#This Row],[MS]],Ref_MS[],2,FALSE)</f>
        <v>Sweden</v>
      </c>
      <c r="D720" s="10" t="s">
        <v>36</v>
      </c>
      <c r="E720" s="10" t="s">
        <v>117</v>
      </c>
      <c r="F720" s="10" t="s">
        <v>30</v>
      </c>
      <c r="G720" s="11">
        <f t="shared" si="644"/>
        <v>5.0936203463230996</v>
      </c>
      <c r="H720" s="11">
        <f t="shared" ref="H720:AD720" si="710">IFERROR(H420/H120,"")</f>
        <v>3.9773809523809525</v>
      </c>
      <c r="I720" s="11">
        <f t="shared" si="710"/>
        <v>3.5114164904862579</v>
      </c>
      <c r="J720" s="11">
        <f t="shared" si="710"/>
        <v>3.9539038376709312</v>
      </c>
      <c r="K720" s="11">
        <f t="shared" si="710"/>
        <v>4.5100298762270592</v>
      </c>
      <c r="L720" s="11">
        <f t="shared" si="710"/>
        <v>4.3201490991923794</v>
      </c>
      <c r="M720" s="11">
        <f t="shared" si="710"/>
        <v>3.7907865168539328</v>
      </c>
      <c r="N720" s="11">
        <f t="shared" si="710"/>
        <v>3.8433609958506225</v>
      </c>
      <c r="O720" s="11">
        <f t="shared" si="710"/>
        <v>3.9990212870075852</v>
      </c>
      <c r="P720" s="11">
        <f t="shared" si="710"/>
        <v>4.1624841571609634</v>
      </c>
      <c r="Q720" s="11">
        <f t="shared" si="710"/>
        <v>4.3543962772471225</v>
      </c>
      <c r="R720" s="11">
        <f t="shared" si="710"/>
        <v>4.2469101895083767</v>
      </c>
      <c r="S720" s="11">
        <f t="shared" si="710"/>
        <v>4.31937707429155</v>
      </c>
      <c r="T720" s="11">
        <f t="shared" si="710"/>
        <v>4.286598493003229</v>
      </c>
      <c r="U720" s="11">
        <f t="shared" si="710"/>
        <v>3.6187683284457477</v>
      </c>
      <c r="V720" s="11">
        <f t="shared" si="710"/>
        <v>4.4842630102835779</v>
      </c>
      <c r="W720" s="11">
        <f t="shared" si="710"/>
        <v>4.1852779168753127</v>
      </c>
      <c r="X720" s="11">
        <f t="shared" si="710"/>
        <v>4.6459369817578775</v>
      </c>
      <c r="Y720" s="11">
        <f t="shared" si="710"/>
        <v>3.9714460665828746</v>
      </c>
      <c r="Z720" s="11">
        <f t="shared" si="710"/>
        <v>4.3622685901801743</v>
      </c>
      <c r="AA720" s="11">
        <f t="shared" si="710"/>
        <v>4.6112782158632095</v>
      </c>
      <c r="AB720" s="11">
        <f t="shared" si="710"/>
        <v>5.0038687712782419</v>
      </c>
      <c r="AC720" s="11">
        <f t="shared" si="710"/>
        <v>4.7834938770549087</v>
      </c>
      <c r="AD720" s="11">
        <f t="shared" si="710"/>
        <v>5.2451149515415736</v>
      </c>
      <c r="AE720" s="11">
        <f t="shared" si="705"/>
        <v>4.8222124670763833</v>
      </c>
      <c r="AF720" s="11">
        <f t="shared" si="705"/>
        <v>5.2871184687015003</v>
      </c>
      <c r="AG720" s="11">
        <f t="shared" si="705"/>
        <v>3.0331753554502372</v>
      </c>
      <c r="AH720" s="11">
        <f t="shared" si="705"/>
        <v>5.3005895256375091</v>
      </c>
      <c r="AI720" s="7">
        <f t="shared" si="705"/>
        <v>5.171530103191416</v>
      </c>
      <c r="AJ720" s="7">
        <f t="shared" si="705"/>
        <v>3.9223372781065087</v>
      </c>
    </row>
    <row r="721" spans="1:36">
      <c r="A721" s="9" t="s">
        <v>71</v>
      </c>
      <c r="B721" s="9" t="str">
        <f>VLOOKUP(Data[[#This Row],[or_product]],Ref_products[],2,FALSE)</f>
        <v>Barley</v>
      </c>
      <c r="C721" s="9" t="str">
        <f>VLOOKUP(Data[[#This Row],[MS]],Ref_MS[],2,FALSE)</f>
        <v>United Kingdom</v>
      </c>
      <c r="D721" s="10" t="s">
        <v>36</v>
      </c>
      <c r="E721" s="10" t="s">
        <v>118</v>
      </c>
      <c r="F721" s="10" t="s">
        <v>31</v>
      </c>
      <c r="G721" s="11">
        <f t="shared" si="644"/>
        <v>5.978546023557274</v>
      </c>
      <c r="H721" s="11">
        <f t="shared" ref="H721:AD721" si="711">IFERROR(H421/H121,"")</f>
        <v>5.1842330762639248</v>
      </c>
      <c r="I721" s="11">
        <f t="shared" si="711"/>
        <v>5.371005596678101</v>
      </c>
      <c r="J721" s="11">
        <f t="shared" si="711"/>
        <v>5.7334450963956414</v>
      </c>
      <c r="K721" s="11">
        <f t="shared" si="711"/>
        <v>6.1398391928109728</v>
      </c>
      <c r="L721" s="11">
        <f t="shared" si="711"/>
        <v>5.7601177336276672</v>
      </c>
      <c r="M721" s="11">
        <f t="shared" si="711"/>
        <v>5.1760956175298807</v>
      </c>
      <c r="N721" s="11">
        <f t="shared" si="711"/>
        <v>5.5840407470288627</v>
      </c>
      <c r="O721" s="11">
        <f t="shared" si="711"/>
        <v>5.7553191489361701</v>
      </c>
      <c r="P721" s="11">
        <f t="shared" si="711"/>
        <v>5.3498272953650892</v>
      </c>
      <c r="Q721" s="11">
        <f t="shared" si="711"/>
        <v>5.5658492279745682</v>
      </c>
      <c r="R721" s="11">
        <f t="shared" si="711"/>
        <v>6.0139405204460967</v>
      </c>
      <c r="S721" s="11">
        <f t="shared" si="711"/>
        <v>5.774865991661704</v>
      </c>
      <c r="T721" s="11">
        <f t="shared" si="711"/>
        <v>5.901141089900821</v>
      </c>
      <c r="U721" s="11">
        <f t="shared" si="711"/>
        <v>5.9441797140912183</v>
      </c>
      <c r="V721" s="11">
        <f t="shared" si="711"/>
        <v>5.656420536808108</v>
      </c>
      <c r="W721" s="11">
        <f t="shared" si="711"/>
        <v>5.9533914728682165</v>
      </c>
      <c r="X721" s="11">
        <f t="shared" si="711"/>
        <v>5.833770778652668</v>
      </c>
      <c r="Y721" s="11">
        <f t="shared" si="711"/>
        <v>5.7024972855591747</v>
      </c>
      <c r="Z721" s="11">
        <f t="shared" si="711"/>
        <v>5.6639175257731962</v>
      </c>
      <c r="AA721" s="11">
        <f t="shared" si="711"/>
        <v>5.5109780439121758</v>
      </c>
      <c r="AB721" s="11">
        <f t="shared" si="711"/>
        <v>5.8466611706512781</v>
      </c>
      <c r="AC721" s="11">
        <f t="shared" si="711"/>
        <v>6.3990740740740737</v>
      </c>
      <c r="AD721" s="11">
        <f t="shared" si="711"/>
        <v>6.6939146230699365</v>
      </c>
      <c r="AE721" s="11">
        <f t="shared" si="705"/>
        <v>5.9313725490196081</v>
      </c>
      <c r="AF721" s="11">
        <f t="shared" si="705"/>
        <v>6.0909090909090908</v>
      </c>
      <c r="AG721" s="11">
        <f t="shared" si="705"/>
        <v>5.7185523541813064</v>
      </c>
      <c r="AH721" s="11">
        <f t="shared" si="705"/>
        <v>6.9246885324889869</v>
      </c>
      <c r="AI721" s="7">
        <f t="shared" si="705"/>
        <v>5.9133564307431232</v>
      </c>
      <c r="AJ721" s="7" t="str">
        <f t="shared" si="705"/>
        <v/>
      </c>
    </row>
    <row r="722" spans="1:36">
      <c r="A722" s="9" t="s">
        <v>71</v>
      </c>
      <c r="B722" s="9" t="str">
        <f>VLOOKUP(Data[[#This Row],[or_product]],Ref_products[],2,FALSE)</f>
        <v>Oat</v>
      </c>
      <c r="C722" s="9" t="str">
        <f>VLOOKUP(Data[[#This Row],[MS]],Ref_MS[],2,FALSE)</f>
        <v>EU-27</v>
      </c>
      <c r="D722" s="10" t="s">
        <v>37</v>
      </c>
      <c r="E722" s="10" t="s">
        <v>88</v>
      </c>
      <c r="F722" s="10" t="s">
        <v>89</v>
      </c>
      <c r="G722" s="11">
        <f t="shared" si="644"/>
        <v>2.9218801589069603</v>
      </c>
      <c r="H722" s="11">
        <f t="shared" ref="H722:AD722" si="712">IFERROR(H422/H122,"")</f>
        <v>2.9032008013350263</v>
      </c>
      <c r="I722" s="11">
        <f t="shared" si="712"/>
        <v>2.6742544195663309</v>
      </c>
      <c r="J722" s="11">
        <f t="shared" si="712"/>
        <v>2.7603000692931987</v>
      </c>
      <c r="K722" s="11">
        <f t="shared" si="712"/>
        <v>3.0397807324178356</v>
      </c>
      <c r="L722" s="11">
        <f t="shared" si="712"/>
        <v>2.9678627842530214</v>
      </c>
      <c r="M722" s="11">
        <f t="shared" si="712"/>
        <v>2.8726492636750303</v>
      </c>
      <c r="N722" s="11">
        <f t="shared" si="712"/>
        <v>2.7007085501093502</v>
      </c>
      <c r="O722" s="11">
        <f t="shared" si="712"/>
        <v>2.7214422228094319</v>
      </c>
      <c r="P722" s="11">
        <f t="shared" si="712"/>
        <v>2.6887938588594542</v>
      </c>
      <c r="Q722" s="11">
        <f t="shared" si="712"/>
        <v>2.8486878092839234</v>
      </c>
      <c r="R722" s="11">
        <f t="shared" si="712"/>
        <v>2.6804589102493828</v>
      </c>
      <c r="S722" s="11">
        <f t="shared" si="712"/>
        <v>3.0409004625854106</v>
      </c>
      <c r="T722" s="11">
        <f t="shared" si="712"/>
        <v>2.6423130821615297</v>
      </c>
      <c r="U722" s="11">
        <f t="shared" si="712"/>
        <v>2.5055637313898722</v>
      </c>
      <c r="V722" s="11">
        <f t="shared" si="712"/>
        <v>2.8078730723339276</v>
      </c>
      <c r="W722" s="11">
        <f t="shared" si="712"/>
        <v>2.8341795939337699</v>
      </c>
      <c r="X722" s="11">
        <f t="shared" si="712"/>
        <v>2.76911710380495</v>
      </c>
      <c r="Y722" s="11">
        <f t="shared" si="712"/>
        <v>2.6233259644037967</v>
      </c>
      <c r="Z722" s="11">
        <f t="shared" si="712"/>
        <v>2.8008879675752607</v>
      </c>
      <c r="AA722" s="11">
        <f t="shared" si="712"/>
        <v>2.8696922163645446</v>
      </c>
      <c r="AB722" s="11">
        <f t="shared" si="712"/>
        <v>2.9865742954619425</v>
      </c>
      <c r="AC722" s="11">
        <f t="shared" si="712"/>
        <v>2.884144619932572</v>
      </c>
      <c r="AD722" s="11">
        <f t="shared" si="712"/>
        <v>2.8333423830188913</v>
      </c>
      <c r="AE722" s="11">
        <f t="shared" si="705"/>
        <v>2.9560652984095328</v>
      </c>
      <c r="AF722" s="11">
        <f t="shared" si="705"/>
        <v>2.9046742468122915</v>
      </c>
      <c r="AG722" s="11">
        <f t="shared" si="705"/>
        <v>2.6829024102346346</v>
      </c>
      <c r="AH722" s="11">
        <f t="shared" si="705"/>
        <v>2.9049009314990566</v>
      </c>
      <c r="AI722" s="7">
        <f t="shared" si="705"/>
        <v>3.3049652030084569</v>
      </c>
      <c r="AJ722" s="7">
        <f t="shared" si="705"/>
        <v>2.9456157098049909</v>
      </c>
    </row>
    <row r="723" spans="1:36">
      <c r="A723" s="9" t="s">
        <v>71</v>
      </c>
      <c r="B723" s="9" t="str">
        <f>VLOOKUP(Data[[#This Row],[or_product]],Ref_products[],2,FALSE)</f>
        <v>Oat</v>
      </c>
      <c r="C723" s="9" t="str">
        <f>VLOOKUP(Data[[#This Row],[MS]],Ref_MS[],2,FALSE)</f>
        <v>EU-28</v>
      </c>
      <c r="D723" s="10" t="s">
        <v>37</v>
      </c>
      <c r="E723" s="10" t="s">
        <v>6</v>
      </c>
      <c r="F723" s="10" t="s">
        <v>5</v>
      </c>
      <c r="G723" s="11">
        <f>(SUM(AE723:AI723)-MAX(AE723:AI723)-MIN(AE723:AI723))/3</f>
        <v>3.0943999182725714</v>
      </c>
      <c r="H723" s="11">
        <f t="shared" ref="H723:AI723" si="713">IFERROR(H423/H123,"")</f>
        <v>2.9654143631009364</v>
      </c>
      <c r="I723" s="11">
        <f t="shared" si="713"/>
        <v>2.7625978343124067</v>
      </c>
      <c r="J723" s="11">
        <f t="shared" si="713"/>
        <v>2.857686046655771</v>
      </c>
      <c r="K723" s="11">
        <f t="shared" si="713"/>
        <v>3.1317278114008831</v>
      </c>
      <c r="L723" s="11">
        <f t="shared" si="713"/>
        <v>3.0521485532922252</v>
      </c>
      <c r="M723" s="11">
        <f t="shared" si="713"/>
        <v>2.9678479457643308</v>
      </c>
      <c r="N723" s="11">
        <f t="shared" si="713"/>
        <v>2.7891624071122019</v>
      </c>
      <c r="O723" s="11">
        <f t="shared" si="713"/>
        <v>2.8327032959158678</v>
      </c>
      <c r="P723" s="11">
        <f t="shared" si="713"/>
        <v>2.7919906792143077</v>
      </c>
      <c r="Q723" s="11">
        <f t="shared" si="713"/>
        <v>2.969637843822059</v>
      </c>
      <c r="R723" s="11">
        <f t="shared" si="713"/>
        <v>2.8112180620977698</v>
      </c>
      <c r="S723" s="11">
        <f t="shared" si="713"/>
        <v>3.1443643682067264</v>
      </c>
      <c r="T723" s="11">
        <f t="shared" si="713"/>
        <v>2.7446053116488272</v>
      </c>
      <c r="U723" s="11">
        <f t="shared" si="713"/>
        <v>2.6461728648156191</v>
      </c>
      <c r="V723" s="11">
        <f t="shared" si="713"/>
        <v>2.9228283878770429</v>
      </c>
      <c r="W723" s="11">
        <f t="shared" si="713"/>
        <v>2.9672806495898065</v>
      </c>
      <c r="X723" s="11">
        <f t="shared" si="713"/>
        <v>2.9017040254215503</v>
      </c>
      <c r="Y723" s="11">
        <f t="shared" si="713"/>
        <v>2.7566561769099329</v>
      </c>
      <c r="Z723" s="11">
        <f t="shared" si="713"/>
        <v>2.9150771149078927</v>
      </c>
      <c r="AA723" s="11">
        <f t="shared" si="713"/>
        <v>2.9735676208983111</v>
      </c>
      <c r="AB723" s="11">
        <f t="shared" si="713"/>
        <v>3.1499112740151034</v>
      </c>
      <c r="AC723" s="11">
        <f t="shared" si="713"/>
        <v>3.0510544014582477</v>
      </c>
      <c r="AD723" s="11">
        <f t="shared" si="713"/>
        <v>3.0027681085383668</v>
      </c>
      <c r="AE723" s="11">
        <f t="shared" si="713"/>
        <v>3.1085676738118071</v>
      </c>
      <c r="AF723" s="11">
        <f t="shared" si="713"/>
        <v>3.0565777403211483</v>
      </c>
      <c r="AG723" s="11">
        <f t="shared" si="713"/>
        <v>2.8256572820533421</v>
      </c>
      <c r="AH723" s="11">
        <f t="shared" si="713"/>
        <v>3.1180543406847594</v>
      </c>
      <c r="AI723" s="11">
        <f t="shared" si="713"/>
        <v>3.4195884091400557</v>
      </c>
    </row>
    <row r="724" spans="1:36">
      <c r="A724" s="9" t="s">
        <v>71</v>
      </c>
      <c r="B724" s="9" t="str">
        <f>VLOOKUP(Data[[#This Row],[or_product]],Ref_products[],2,FALSE)</f>
        <v>Oat</v>
      </c>
      <c r="C724" s="9" t="str">
        <f>VLOOKUP(Data[[#This Row],[MS]],Ref_MS[],2,FALSE)</f>
        <v>Belgium</v>
      </c>
      <c r="D724" s="10" t="s">
        <v>37</v>
      </c>
      <c r="E724" s="10" t="s">
        <v>90</v>
      </c>
      <c r="F724" s="10" t="s">
        <v>7</v>
      </c>
      <c r="G724" s="11">
        <f t="shared" si="644"/>
        <v>4.7399186848931985</v>
      </c>
      <c r="H724" s="11">
        <f t="shared" ref="H724:AD724" si="714">IFERROR(H424/H124,"")</f>
        <v>4.7304347826086959</v>
      </c>
      <c r="I724" s="11">
        <f t="shared" si="714"/>
        <v>4.3958333333333339</v>
      </c>
      <c r="J724" s="11">
        <f t="shared" si="714"/>
        <v>4.4920634920634921</v>
      </c>
      <c r="K724" s="11">
        <f t="shared" si="714"/>
        <v>5.2592592592592586</v>
      </c>
      <c r="L724" s="11">
        <f t="shared" si="714"/>
        <v>5.629032258064516</v>
      </c>
      <c r="M724" s="11">
        <f t="shared" si="714"/>
        <v>4.9137931034482758</v>
      </c>
      <c r="N724" s="11">
        <f t="shared" si="714"/>
        <v>5.5324675324675328</v>
      </c>
      <c r="O724" s="11">
        <f t="shared" si="714"/>
        <v>5.4528301886792452</v>
      </c>
      <c r="P724" s="11">
        <f t="shared" si="714"/>
        <v>5</v>
      </c>
      <c r="Q724" s="11">
        <f t="shared" si="714"/>
        <v>5.5384615384615383</v>
      </c>
      <c r="R724" s="11">
        <f t="shared" si="714"/>
        <v>6.0142857142857142</v>
      </c>
      <c r="S724" s="11">
        <f t="shared" si="714"/>
        <v>5.4912280701754383</v>
      </c>
      <c r="T724" s="11">
        <f t="shared" si="714"/>
        <v>5.1228070175438596</v>
      </c>
      <c r="U724" s="11">
        <f t="shared" si="714"/>
        <v>5.0377358490566042</v>
      </c>
      <c r="V724" s="11">
        <f t="shared" si="714"/>
        <v>4.8039215686274517</v>
      </c>
      <c r="W724" s="11">
        <f t="shared" si="714"/>
        <v>5.9230769230769234</v>
      </c>
      <c r="X724" s="11">
        <f t="shared" si="714"/>
        <v>6.2142857142857144</v>
      </c>
      <c r="Y724" s="11">
        <f t="shared" si="714"/>
        <v>5.0612244897959178</v>
      </c>
      <c r="Z724" s="11">
        <f t="shared" si="714"/>
        <v>5.0284090909090908</v>
      </c>
      <c r="AA724" s="11">
        <f t="shared" si="714"/>
        <v>6.0689655172413799</v>
      </c>
      <c r="AB724" s="11">
        <f t="shared" si="714"/>
        <v>6.0372340425531918</v>
      </c>
      <c r="AC724" s="11">
        <f t="shared" si="714"/>
        <v>5.8059210526315788</v>
      </c>
      <c r="AD724" s="11">
        <f t="shared" si="714"/>
        <v>5.6370558375634516</v>
      </c>
      <c r="AE724" s="11">
        <f t="shared" ref="AE724:AJ724" si="715">IFERROR(AE424/AE124,"")</f>
        <v>4.4713896457765667</v>
      </c>
      <c r="AF724" s="11">
        <f t="shared" si="715"/>
        <v>4.5618811881188117</v>
      </c>
      <c r="AG724" s="11">
        <f t="shared" si="715"/>
        <v>5.2449567723342936</v>
      </c>
      <c r="AH724" s="11">
        <f t="shared" si="715"/>
        <v>5.152849740932643</v>
      </c>
      <c r="AI724" s="7">
        <f t="shared" si="715"/>
        <v>4.5050251256281406</v>
      </c>
      <c r="AJ724" s="7">
        <f t="shared" si="715"/>
        <v>4.416666666666667</v>
      </c>
    </row>
    <row r="725" spans="1:36">
      <c r="A725" s="9" t="s">
        <v>71</v>
      </c>
      <c r="B725" s="9" t="str">
        <f>VLOOKUP(Data[[#This Row],[or_product]],Ref_products[],2,FALSE)</f>
        <v>Oat</v>
      </c>
      <c r="C725" s="9" t="str">
        <f>VLOOKUP(Data[[#This Row],[MS]],Ref_MS[],2,FALSE)</f>
        <v>Bulgaria</v>
      </c>
      <c r="D725" s="10" t="s">
        <v>37</v>
      </c>
      <c r="E725" s="10" t="s">
        <v>91</v>
      </c>
      <c r="F725" s="10" t="s">
        <v>8</v>
      </c>
      <c r="G725" s="11">
        <f t="shared" si="644"/>
        <v>2.2715950717869657</v>
      </c>
      <c r="H725" s="11">
        <f t="shared" ref="H725:AJ725" si="716">IFERROR(H425/H125,"")</f>
        <v>1.3539651837524178</v>
      </c>
      <c r="I725" s="11">
        <f t="shared" si="716"/>
        <v>1.60075329566855</v>
      </c>
      <c r="J725" s="11">
        <f t="shared" si="716"/>
        <v>1.319327731092437</v>
      </c>
      <c r="K725" s="11">
        <f t="shared" si="716"/>
        <v>1.1440677966101696</v>
      </c>
      <c r="L725" s="11">
        <f t="shared" si="716"/>
        <v>1.3236009732360097</v>
      </c>
      <c r="M725" s="11">
        <f t="shared" si="716"/>
        <v>1.4270613107822412</v>
      </c>
      <c r="N725" s="11">
        <f t="shared" si="716"/>
        <v>1.6514084507042255</v>
      </c>
      <c r="O725" s="11">
        <f t="shared" si="716"/>
        <v>1.1576354679802956</v>
      </c>
      <c r="P725" s="11">
        <f t="shared" si="716"/>
        <v>1.925925925925926</v>
      </c>
      <c r="Q725" s="11">
        <f t="shared" si="716"/>
        <v>1.5219512195121951</v>
      </c>
      <c r="R725" s="11">
        <f t="shared" si="716"/>
        <v>1.3696808510638296</v>
      </c>
      <c r="S725" s="11">
        <f t="shared" si="716"/>
        <v>2.36046511627907</v>
      </c>
      <c r="T725" s="11">
        <f t="shared" si="716"/>
        <v>1.6372549019607843</v>
      </c>
      <c r="U725" s="11">
        <f t="shared" si="716"/>
        <v>1.8597560975609757</v>
      </c>
      <c r="V725" s="11">
        <f t="shared" si="716"/>
        <v>1.0273972602739727</v>
      </c>
      <c r="W725" s="11">
        <f t="shared" si="716"/>
        <v>2.1887550200803214</v>
      </c>
      <c r="X725" s="11">
        <f t="shared" si="716"/>
        <v>1.5349999999999999</v>
      </c>
      <c r="Y725" s="11">
        <f t="shared" si="716"/>
        <v>1.726488706365503</v>
      </c>
      <c r="Z725" s="11">
        <f t="shared" si="716"/>
        <v>1.9763353617308994</v>
      </c>
      <c r="AA725" s="11">
        <f t="shared" si="716"/>
        <v>1.8554216867469879</v>
      </c>
      <c r="AB725" s="11">
        <f t="shared" si="716"/>
        <v>1.9888205701509221</v>
      </c>
      <c r="AC725" s="11">
        <f t="shared" si="716"/>
        <v>1.8052384150436533</v>
      </c>
      <c r="AD725" s="11">
        <f t="shared" si="716"/>
        <v>1.9575812274368232</v>
      </c>
      <c r="AE725" s="11">
        <f t="shared" si="716"/>
        <v>2.0476501305483028</v>
      </c>
      <c r="AF725" s="11">
        <f t="shared" si="716"/>
        <v>2.4001507159005278</v>
      </c>
      <c r="AG725" s="11">
        <f t="shared" si="716"/>
        <v>2.1437389770723105</v>
      </c>
      <c r="AH725" s="11">
        <f t="shared" si="716"/>
        <v>2.5119341563786008</v>
      </c>
      <c r="AI725" s="7">
        <f t="shared" si="716"/>
        <v>2.2708955223880598</v>
      </c>
      <c r="AJ725" s="7">
        <f t="shared" si="716"/>
        <v>2.2483333333333335</v>
      </c>
    </row>
    <row r="726" spans="1:36">
      <c r="A726" s="9" t="s">
        <v>71</v>
      </c>
      <c r="B726" s="9" t="str">
        <f>VLOOKUP(Data[[#This Row],[or_product]],Ref_products[],2,FALSE)</f>
        <v>Oat</v>
      </c>
      <c r="C726" s="9" t="str">
        <f>VLOOKUP(Data[[#This Row],[MS]],Ref_MS[],2,FALSE)</f>
        <v>Czech Republic</v>
      </c>
      <c r="D726" s="10" t="s">
        <v>37</v>
      </c>
      <c r="E726" s="10" t="s">
        <v>92</v>
      </c>
      <c r="F726" s="10" t="s">
        <v>93</v>
      </c>
      <c r="G726" s="11">
        <f t="shared" si="644"/>
        <v>3.4388614939272846</v>
      </c>
      <c r="H726" s="11">
        <f t="shared" ref="H726:AJ726" si="717">IFERROR(H426/H126,"")</f>
        <v>2.8571428571428572</v>
      </c>
      <c r="I726" s="11">
        <f t="shared" si="717"/>
        <v>2.6961038961038959</v>
      </c>
      <c r="J726" s="11">
        <f t="shared" si="717"/>
        <v>3.1116666666666664</v>
      </c>
      <c r="K726" s="11">
        <f t="shared" si="717"/>
        <v>3.2454545454545451</v>
      </c>
      <c r="L726" s="11">
        <f t="shared" si="717"/>
        <v>3.177835051546392</v>
      </c>
      <c r="M726" s="11">
        <f t="shared" si="717"/>
        <v>3.1143847487001728</v>
      </c>
      <c r="N726" s="11">
        <f t="shared" si="717"/>
        <v>3.3166666666666664</v>
      </c>
      <c r="O726" s="11">
        <f t="shared" si="717"/>
        <v>2.7125748502994012</v>
      </c>
      <c r="P726" s="11">
        <f t="shared" si="717"/>
        <v>2.8535564853556488</v>
      </c>
      <c r="Q726" s="11">
        <f t="shared" si="717"/>
        <v>2.7491803278688525</v>
      </c>
      <c r="R726" s="11">
        <f t="shared" si="717"/>
        <v>3.0180878552971575</v>
      </c>
      <c r="S726" s="11">
        <f t="shared" si="717"/>
        <v>3.8737201365187715</v>
      </c>
      <c r="T726" s="11">
        <f t="shared" si="717"/>
        <v>2.9226305609284329</v>
      </c>
      <c r="U726" s="11">
        <f t="shared" si="717"/>
        <v>2.6845753899480069</v>
      </c>
      <c r="V726" s="11">
        <f t="shared" si="717"/>
        <v>2.7016949152542376</v>
      </c>
      <c r="W726" s="11">
        <f t="shared" si="717"/>
        <v>3.1810204081632656</v>
      </c>
      <c r="X726" s="11">
        <f t="shared" si="717"/>
        <v>3.32</v>
      </c>
      <c r="Y726" s="11">
        <f t="shared" si="717"/>
        <v>2.6442234123947972</v>
      </c>
      <c r="Z726" s="11">
        <f t="shared" si="717"/>
        <v>3.6306366047745358</v>
      </c>
      <c r="AA726" s="11">
        <f t="shared" si="717"/>
        <v>3.3874335237344884</v>
      </c>
      <c r="AB726" s="11">
        <f t="shared" si="717"/>
        <v>3.1937557392102844</v>
      </c>
      <c r="AC726" s="11">
        <f t="shared" si="717"/>
        <v>3.599668952471033</v>
      </c>
      <c r="AD726" s="11">
        <f t="shared" si="717"/>
        <v>3.6457547169811324</v>
      </c>
      <c r="AE726" s="11">
        <f t="shared" si="717"/>
        <v>3.5192973116848547</v>
      </c>
      <c r="AF726" s="11">
        <f t="shared" si="717"/>
        <v>3.2321307011572498</v>
      </c>
      <c r="AG726" s="11">
        <f t="shared" si="717"/>
        <v>3.5651564689397475</v>
      </c>
      <c r="AH726" s="11">
        <f t="shared" si="717"/>
        <v>3.1603573947801551</v>
      </c>
      <c r="AI726" s="7">
        <f t="shared" si="717"/>
        <v>3.9229781771501928</v>
      </c>
      <c r="AJ726" s="7">
        <f t="shared" si="717"/>
        <v>3.3976091476091481</v>
      </c>
    </row>
    <row r="727" spans="1:36">
      <c r="A727" s="9" t="s">
        <v>71</v>
      </c>
      <c r="B727" s="9" t="str">
        <f>VLOOKUP(Data[[#This Row],[or_product]],Ref_products[],2,FALSE)</f>
        <v>Oat</v>
      </c>
      <c r="C727" s="9" t="str">
        <f>VLOOKUP(Data[[#This Row],[MS]],Ref_MS[],2,FALSE)</f>
        <v>Denmark</v>
      </c>
      <c r="D727" s="10" t="s">
        <v>37</v>
      </c>
      <c r="E727" s="10" t="s">
        <v>94</v>
      </c>
      <c r="F727" s="10" t="s">
        <v>10</v>
      </c>
      <c r="G727" s="11">
        <f t="shared" si="644"/>
        <v>5.2832496014033374</v>
      </c>
      <c r="H727" s="11">
        <f t="shared" ref="H727:AJ727" si="718">IFERROR(H427/H127,"")</f>
        <v>4.9113475177304968</v>
      </c>
      <c r="I727" s="11">
        <f t="shared" si="718"/>
        <v>5.1425000000000001</v>
      </c>
      <c r="J727" s="11">
        <f t="shared" si="718"/>
        <v>4.9384615384615387</v>
      </c>
      <c r="K727" s="11">
        <f t="shared" si="718"/>
        <v>5.0871212121212128</v>
      </c>
      <c r="L727" s="11">
        <f t="shared" si="718"/>
        <v>5.166666666666667</v>
      </c>
      <c r="M727" s="11">
        <f t="shared" si="718"/>
        <v>5.193548387096774</v>
      </c>
      <c r="N727" s="11">
        <f t="shared" si="718"/>
        <v>5</v>
      </c>
      <c r="O727" s="11">
        <f t="shared" si="718"/>
        <v>5.2454954954954962</v>
      </c>
      <c r="P727" s="11">
        <f t="shared" si="718"/>
        <v>4.853577371048253</v>
      </c>
      <c r="Q727" s="11">
        <f t="shared" si="718"/>
        <v>4.9927536231884062</v>
      </c>
      <c r="R727" s="11">
        <f t="shared" si="718"/>
        <v>5.2444444444444445</v>
      </c>
      <c r="S727" s="11">
        <f t="shared" si="718"/>
        <v>4.9983870967741932</v>
      </c>
      <c r="T727" s="11">
        <f t="shared" si="718"/>
        <v>4.5520231213872835</v>
      </c>
      <c r="U727" s="11">
        <f t="shared" si="718"/>
        <v>3.9495677233429394</v>
      </c>
      <c r="V727" s="11">
        <f t="shared" si="718"/>
        <v>4.7572519083969471</v>
      </c>
      <c r="W727" s="11">
        <f t="shared" si="718"/>
        <v>3.8939597315436245</v>
      </c>
      <c r="X727" s="11">
        <f t="shared" si="718"/>
        <v>4.8499095840867996</v>
      </c>
      <c r="Y727" s="11">
        <f t="shared" si="718"/>
        <v>4.8117647058823527</v>
      </c>
      <c r="Z727" s="11">
        <f t="shared" si="718"/>
        <v>5.0071942446043165</v>
      </c>
      <c r="AA727" s="11">
        <f t="shared" si="718"/>
        <v>5.3577075098814229</v>
      </c>
      <c r="AB727" s="11">
        <f t="shared" si="718"/>
        <v>5.0125899280575537</v>
      </c>
      <c r="AC727" s="11">
        <f t="shared" si="718"/>
        <v>5.1077348066298338</v>
      </c>
      <c r="AD727" s="11">
        <f t="shared" si="718"/>
        <v>5.4421052631578952</v>
      </c>
      <c r="AE727" s="11">
        <f t="shared" si="718"/>
        <v>5.231638418079096</v>
      </c>
      <c r="AF727" s="11">
        <f t="shared" si="718"/>
        <v>5.5422329261998966</v>
      </c>
      <c r="AG727" s="11">
        <f t="shared" si="718"/>
        <v>3.4977681264326215</v>
      </c>
      <c r="AH727" s="11">
        <f t="shared" si="718"/>
        <v>5.0758774599310206</v>
      </c>
      <c r="AI727" s="7">
        <f t="shared" si="718"/>
        <v>5.7614715719063545</v>
      </c>
      <c r="AJ727" s="7">
        <f t="shared" si="718"/>
        <v>4.9732667450058754</v>
      </c>
    </row>
    <row r="728" spans="1:36">
      <c r="A728" s="9" t="s">
        <v>71</v>
      </c>
      <c r="B728" s="9" t="str">
        <f>VLOOKUP(Data[[#This Row],[or_product]],Ref_products[],2,FALSE)</f>
        <v>Oat</v>
      </c>
      <c r="C728" s="9" t="str">
        <f>VLOOKUP(Data[[#This Row],[MS]],Ref_MS[],2,FALSE)</f>
        <v>Germany</v>
      </c>
      <c r="D728" s="10" t="s">
        <v>37</v>
      </c>
      <c r="E728" s="10" t="s">
        <v>95</v>
      </c>
      <c r="F728" s="10" t="s">
        <v>11</v>
      </c>
      <c r="G728" s="11">
        <f t="shared" si="644"/>
        <v>4.4031709170060367</v>
      </c>
      <c r="H728" s="11">
        <f t="shared" ref="H728:AJ728" si="719">IFERROR(H428/H128,"")</f>
        <v>4.8259899609592853</v>
      </c>
      <c r="I728" s="11">
        <f t="shared" si="719"/>
        <v>4.2434294462873181</v>
      </c>
      <c r="J728" s="11">
        <f t="shared" si="719"/>
        <v>4.5937904269081509</v>
      </c>
      <c r="K728" s="11">
        <f t="shared" si="719"/>
        <v>5.3196422656508782</v>
      </c>
      <c r="L728" s="11">
        <f t="shared" si="719"/>
        <v>5.1184379001280416</v>
      </c>
      <c r="M728" s="11">
        <f t="shared" si="719"/>
        <v>4.8443771298750473</v>
      </c>
      <c r="N728" s="11">
        <f t="shared" si="719"/>
        <v>5.0007468259895447</v>
      </c>
      <c r="O728" s="11">
        <f t="shared" si="719"/>
        <v>4.5873417721518992</v>
      </c>
      <c r="P728" s="11">
        <f t="shared" si="719"/>
        <v>4.9335619374196309</v>
      </c>
      <c r="Q728" s="11">
        <f t="shared" si="719"/>
        <v>4.3582153582153582</v>
      </c>
      <c r="R728" s="11">
        <f t="shared" si="719"/>
        <v>4.5880106911034746</v>
      </c>
      <c r="S728" s="11">
        <f t="shared" si="719"/>
        <v>5.2054433713784016</v>
      </c>
      <c r="T728" s="11">
        <f t="shared" si="719"/>
        <v>4.5907575035731298</v>
      </c>
      <c r="U728" s="11">
        <f t="shared" si="719"/>
        <v>4.5176918889493738</v>
      </c>
      <c r="V728" s="11">
        <f t="shared" si="719"/>
        <v>4.0939257592800899</v>
      </c>
      <c r="W728" s="11">
        <f t="shared" si="719"/>
        <v>4.4189415041782736</v>
      </c>
      <c r="X728" s="11">
        <f t="shared" si="719"/>
        <v>5.0774907749077496</v>
      </c>
      <c r="Y728" s="11">
        <f t="shared" si="719"/>
        <v>4.2285936505691852</v>
      </c>
      <c r="Z728" s="11">
        <f t="shared" si="719"/>
        <v>4.375174337517433</v>
      </c>
      <c r="AA728" s="11">
        <f t="shared" si="719"/>
        <v>5.2028885832187068</v>
      </c>
      <c r="AB728" s="11">
        <f t="shared" si="719"/>
        <v>4.7733840304182511</v>
      </c>
      <c r="AC728" s="11">
        <f t="shared" si="719"/>
        <v>5.0654281098546043</v>
      </c>
      <c r="AD728" s="11">
        <f t="shared" si="719"/>
        <v>4.505171042163882</v>
      </c>
      <c r="AE728" s="11">
        <f t="shared" si="719"/>
        <v>4.6398268398268394</v>
      </c>
      <c r="AF728" s="11">
        <f t="shared" si="719"/>
        <v>4.5003903200624515</v>
      </c>
      <c r="AG728" s="11">
        <f t="shared" si="719"/>
        <v>4.1139601139601139</v>
      </c>
      <c r="AH728" s="11">
        <f t="shared" si="719"/>
        <v>4.1116389548693588</v>
      </c>
      <c r="AI728" s="7">
        <f t="shared" si="719"/>
        <v>4.5951623169955447</v>
      </c>
      <c r="AJ728" s="7">
        <f t="shared" si="719"/>
        <v>4.3231810490693734</v>
      </c>
    </row>
    <row r="729" spans="1:36">
      <c r="A729" s="9" t="s">
        <v>71</v>
      </c>
      <c r="B729" s="9" t="str">
        <f>VLOOKUP(Data[[#This Row],[or_product]],Ref_products[],2,FALSE)</f>
        <v>Oat</v>
      </c>
      <c r="C729" s="9" t="str">
        <f>VLOOKUP(Data[[#This Row],[MS]],Ref_MS[],2,FALSE)</f>
        <v>Estonia</v>
      </c>
      <c r="D729" s="10" t="s">
        <v>37</v>
      </c>
      <c r="E729" s="10" t="s">
        <v>96</v>
      </c>
      <c r="F729" s="10" t="s">
        <v>12</v>
      </c>
      <c r="G729" s="11">
        <f t="shared" si="644"/>
        <v>2.4896466315546495</v>
      </c>
      <c r="H729" s="11">
        <f t="shared" ref="H729:AJ729" si="720">IFERROR(H429/H129,"")</f>
        <v>2.3781512605042017</v>
      </c>
      <c r="I729" s="11">
        <f t="shared" si="720"/>
        <v>1.5955678670360112</v>
      </c>
      <c r="J729" s="11">
        <f t="shared" si="720"/>
        <v>2.0779220779220777</v>
      </c>
      <c r="K729" s="11">
        <f t="shared" si="720"/>
        <v>2.342857142857143</v>
      </c>
      <c r="L729" s="11">
        <f t="shared" si="720"/>
        <v>2.1084558823529411</v>
      </c>
      <c r="M729" s="11">
        <f t="shared" si="720"/>
        <v>1.6278688524590164</v>
      </c>
      <c r="N729" s="11">
        <f t="shared" si="720"/>
        <v>1.159016393442623</v>
      </c>
      <c r="O729" s="11">
        <f t="shared" si="720"/>
        <v>2.1969981238273921</v>
      </c>
      <c r="P729" s="11">
        <f t="shared" si="720"/>
        <v>1.9002079002079002</v>
      </c>
      <c r="Q729" s="11">
        <f t="shared" si="720"/>
        <v>1.7528409090909089</v>
      </c>
      <c r="R729" s="11">
        <f t="shared" si="720"/>
        <v>1.736986301369863</v>
      </c>
      <c r="S729" s="11">
        <f t="shared" si="720"/>
        <v>2.0536723163841808</v>
      </c>
      <c r="T729" s="11">
        <f t="shared" si="720"/>
        <v>2.4985163204747773</v>
      </c>
      <c r="U729" s="11">
        <f t="shared" si="720"/>
        <v>1.9509202453987731</v>
      </c>
      <c r="V729" s="11">
        <f t="shared" si="720"/>
        <v>2.7047619047619049</v>
      </c>
      <c r="W729" s="11">
        <f t="shared" si="720"/>
        <v>2.2660818713450293</v>
      </c>
      <c r="X729" s="11">
        <f t="shared" si="720"/>
        <v>2.3961218836565097</v>
      </c>
      <c r="Y729" s="11">
        <f t="shared" si="720"/>
        <v>1.7927631578947369</v>
      </c>
      <c r="Z729" s="11">
        <f t="shared" si="720"/>
        <v>2.211267605633803</v>
      </c>
      <c r="AA729" s="11">
        <f t="shared" si="720"/>
        <v>2.4654088050314469</v>
      </c>
      <c r="AB729" s="11">
        <f t="shared" si="720"/>
        <v>2.4511494252873565</v>
      </c>
      <c r="AC729" s="11">
        <f t="shared" si="720"/>
        <v>2.3809523809523809</v>
      </c>
      <c r="AD729" s="11">
        <f t="shared" si="720"/>
        <v>2.778688524590164</v>
      </c>
      <c r="AE729" s="11">
        <f t="shared" si="720"/>
        <v>2.2013651877133107</v>
      </c>
      <c r="AF729" s="11">
        <f t="shared" si="720"/>
        <v>2.6564635958395248</v>
      </c>
      <c r="AG729" s="11">
        <f t="shared" si="720"/>
        <v>1.9767969735182849</v>
      </c>
      <c r="AH729" s="11">
        <f t="shared" si="720"/>
        <v>2.6111111111111116</v>
      </c>
      <c r="AI729" s="7">
        <f t="shared" si="720"/>
        <v>2.874725810382647</v>
      </c>
      <c r="AJ729" s="7">
        <f t="shared" si="720"/>
        <v>1.9370157460634843</v>
      </c>
    </row>
    <row r="730" spans="1:36">
      <c r="A730" s="9" t="s">
        <v>71</v>
      </c>
      <c r="B730" s="9" t="str">
        <f>VLOOKUP(Data[[#This Row],[or_product]],Ref_products[],2,FALSE)</f>
        <v>Oat</v>
      </c>
      <c r="C730" s="9" t="str">
        <f>VLOOKUP(Data[[#This Row],[MS]],Ref_MS[],2,FALSE)</f>
        <v>Ireland</v>
      </c>
      <c r="D730" s="10" t="s">
        <v>37</v>
      </c>
      <c r="E730" s="10" t="s">
        <v>97</v>
      </c>
      <c r="F730" s="10" t="s">
        <v>13</v>
      </c>
      <c r="G730" s="11">
        <f t="shared" si="644"/>
        <v>7.9177692378739861</v>
      </c>
      <c r="H730" s="11">
        <f t="shared" ref="H730:AJ730" si="721">IFERROR(H430/H130,"")</f>
        <v>6.3960396039603955</v>
      </c>
      <c r="I730" s="11">
        <f t="shared" si="721"/>
        <v>6.1100478468899526</v>
      </c>
      <c r="J730" s="11">
        <f t="shared" si="721"/>
        <v>6.4623115577889445</v>
      </c>
      <c r="K730" s="11">
        <f t="shared" si="721"/>
        <v>6.99043062200957</v>
      </c>
      <c r="L730" s="11">
        <f t="shared" si="721"/>
        <v>6.3932038834951443</v>
      </c>
      <c r="M730" s="11">
        <f t="shared" si="721"/>
        <v>6.1391752577319592</v>
      </c>
      <c r="N730" s="11">
        <f t="shared" si="721"/>
        <v>6.7524752475247531</v>
      </c>
      <c r="O730" s="11">
        <f t="shared" si="721"/>
        <v>7.5357142857142847</v>
      </c>
      <c r="P730" s="11">
        <f t="shared" si="721"/>
        <v>7.0654761904761907</v>
      </c>
      <c r="Q730" s="11">
        <f t="shared" si="721"/>
        <v>7.1063829787234036</v>
      </c>
      <c r="R730" s="11">
        <f t="shared" si="721"/>
        <v>7.378686964795433</v>
      </c>
      <c r="S730" s="11">
        <f t="shared" si="721"/>
        <v>7.7755511022044077</v>
      </c>
      <c r="T730" s="11">
        <f t="shared" si="721"/>
        <v>6.7102914931588344</v>
      </c>
      <c r="U730" s="11">
        <f t="shared" si="721"/>
        <v>7.1296023564064797</v>
      </c>
      <c r="V730" s="11">
        <f t="shared" si="721"/>
        <v>7.4800188058298067</v>
      </c>
      <c r="W730" s="11">
        <f t="shared" si="721"/>
        <v>7.6089044085552153</v>
      </c>
      <c r="X730" s="11">
        <f t="shared" si="721"/>
        <v>7.1366976972072509</v>
      </c>
      <c r="Y730" s="11">
        <f t="shared" si="721"/>
        <v>7.512937595129376</v>
      </c>
      <c r="Z730" s="11">
        <f t="shared" si="721"/>
        <v>7.8570093457943928</v>
      </c>
      <c r="AA730" s="11">
        <f t="shared" si="721"/>
        <v>6.6065850569860691</v>
      </c>
      <c r="AB730" s="11">
        <f t="shared" si="721"/>
        <v>7.220930232558139</v>
      </c>
      <c r="AC730" s="11">
        <f t="shared" si="721"/>
        <v>8.0397422126745433</v>
      </c>
      <c r="AD730" s="11">
        <f t="shared" si="721"/>
        <v>8.4383269312846778</v>
      </c>
      <c r="AE730" s="11">
        <f t="shared" si="721"/>
        <v>7.8987505385609653</v>
      </c>
      <c r="AF730" s="11">
        <f t="shared" si="721"/>
        <v>8.3899345335515552</v>
      </c>
      <c r="AG730" s="11">
        <f t="shared" si="721"/>
        <v>6.8762654668166476</v>
      </c>
      <c r="AH730" s="11">
        <f t="shared" si="721"/>
        <v>8.5075566750629719</v>
      </c>
      <c r="AI730" s="7">
        <f t="shared" si="721"/>
        <v>7.4646226415094334</v>
      </c>
      <c r="AJ730" s="7">
        <f t="shared" si="721"/>
        <v>8.5084501977705873</v>
      </c>
    </row>
    <row r="731" spans="1:36">
      <c r="A731" s="9" t="s">
        <v>71</v>
      </c>
      <c r="B731" s="9" t="str">
        <f>VLOOKUP(Data[[#This Row],[or_product]],Ref_products[],2,FALSE)</f>
        <v>Oat</v>
      </c>
      <c r="C731" s="9" t="str">
        <f>VLOOKUP(Data[[#This Row],[MS]],Ref_MS[],2,FALSE)</f>
        <v>Greece</v>
      </c>
      <c r="D731" s="10" t="s">
        <v>37</v>
      </c>
      <c r="E731" s="10" t="s">
        <v>98</v>
      </c>
      <c r="F731" s="10" t="s">
        <v>14</v>
      </c>
      <c r="G731" s="11">
        <f t="shared" si="644"/>
        <v>1.1040248961271781</v>
      </c>
      <c r="H731" s="11">
        <f t="shared" ref="H731:AJ731" si="722">IFERROR(H431/H131,"")</f>
        <v>2.1478060046189378</v>
      </c>
      <c r="I731" s="11">
        <f t="shared" si="722"/>
        <v>2.5249999999999999</v>
      </c>
      <c r="J731" s="11">
        <f t="shared" si="722"/>
        <v>2.028639618138425</v>
      </c>
      <c r="K731" s="11">
        <f t="shared" si="722"/>
        <v>1.8949771689497719</v>
      </c>
      <c r="L731" s="11">
        <f t="shared" si="722"/>
        <v>1.8493150684931507</v>
      </c>
      <c r="M731" s="11">
        <f t="shared" si="722"/>
        <v>1.9274376417233559</v>
      </c>
      <c r="N731" s="11">
        <f t="shared" si="722"/>
        <v>2.2983870967741935</v>
      </c>
      <c r="O731" s="11">
        <f t="shared" si="722"/>
        <v>1.6925951880401773</v>
      </c>
      <c r="P731" s="11">
        <f t="shared" si="722"/>
        <v>1.3317179144385025</v>
      </c>
      <c r="Q731" s="11">
        <f t="shared" si="722"/>
        <v>1.4082599864590384</v>
      </c>
      <c r="R731" s="11">
        <f t="shared" si="722"/>
        <v>1.377851711026616</v>
      </c>
      <c r="S731" s="11">
        <f t="shared" si="722"/>
        <v>2.112676056338028</v>
      </c>
      <c r="T731" s="11">
        <f t="shared" si="722"/>
        <v>1.5433479824210947</v>
      </c>
      <c r="U731" s="11">
        <f t="shared" si="722"/>
        <v>1.9996734160679293</v>
      </c>
      <c r="V731" s="11">
        <f t="shared" si="722"/>
        <v>2.0578279266572639</v>
      </c>
      <c r="W731" s="11">
        <f t="shared" si="722"/>
        <v>1.5932522444251376</v>
      </c>
      <c r="X731" s="11">
        <f t="shared" si="722"/>
        <v>1.4177071509648127</v>
      </c>
      <c r="Y731" s="11">
        <f t="shared" si="722"/>
        <v>1.5947511312217195</v>
      </c>
      <c r="Z731" s="11">
        <f t="shared" si="722"/>
        <v>1.2368454100213488</v>
      </c>
      <c r="AA731" s="11">
        <f t="shared" si="722"/>
        <v>1.7404211757823926</v>
      </c>
      <c r="AB731" s="11">
        <f t="shared" si="722"/>
        <v>1.4850959046137897</v>
      </c>
      <c r="AC731" s="11">
        <f t="shared" si="722"/>
        <v>1.0218455743879471</v>
      </c>
      <c r="AD731" s="11">
        <f t="shared" si="722"/>
        <v>0.88720358897671436</v>
      </c>
      <c r="AE731" s="11">
        <f t="shared" si="722"/>
        <v>1.2314583333333333</v>
      </c>
      <c r="AF731" s="11">
        <f t="shared" si="722"/>
        <v>1.0687949640287771</v>
      </c>
      <c r="AG731" s="11">
        <f t="shared" si="722"/>
        <v>1.0082438171371471</v>
      </c>
      <c r="AH731" s="11">
        <f t="shared" si="722"/>
        <v>1.0945610160132524</v>
      </c>
      <c r="AI731" s="7">
        <f t="shared" si="722"/>
        <v>1.1487187083395052</v>
      </c>
      <c r="AJ731" s="7">
        <f t="shared" si="722"/>
        <v>1.121298662257628</v>
      </c>
    </row>
    <row r="732" spans="1:36">
      <c r="A732" s="9" t="s">
        <v>71</v>
      </c>
      <c r="B732" s="9" t="str">
        <f>VLOOKUP(Data[[#This Row],[or_product]],Ref_products[],2,FALSE)</f>
        <v>Oat</v>
      </c>
      <c r="C732" s="9" t="str">
        <f>VLOOKUP(Data[[#This Row],[MS]],Ref_MS[],2,FALSE)</f>
        <v>Spain</v>
      </c>
      <c r="D732" s="10" t="s">
        <v>37</v>
      </c>
      <c r="E732" s="10" t="s">
        <v>99</v>
      </c>
      <c r="F732" s="10" t="s">
        <v>15</v>
      </c>
      <c r="G732" s="11">
        <f t="shared" si="644"/>
        <v>2.1917897655315959</v>
      </c>
      <c r="H732" s="11">
        <f t="shared" ref="H732:AJ732" si="723">IFERROR(H432/H132,"")</f>
        <v>1.3685714285714285</v>
      </c>
      <c r="I732" s="11">
        <f t="shared" si="723"/>
        <v>1.1927953890489913</v>
      </c>
      <c r="J732" s="11">
        <f t="shared" si="723"/>
        <v>0.63086150490730641</v>
      </c>
      <c r="K732" s="11">
        <f t="shared" si="723"/>
        <v>1.6976744186046511</v>
      </c>
      <c r="L732" s="11">
        <f t="shared" si="723"/>
        <v>1.302151075537769</v>
      </c>
      <c r="M732" s="11">
        <f t="shared" si="723"/>
        <v>1.7560503388189739</v>
      </c>
      <c r="N732" s="11">
        <f t="shared" si="723"/>
        <v>1.2718676122931443</v>
      </c>
      <c r="O732" s="11">
        <f t="shared" si="723"/>
        <v>2.2071279796343437</v>
      </c>
      <c r="P732" s="11">
        <f t="shared" si="723"/>
        <v>1.491814308140839</v>
      </c>
      <c r="Q732" s="11">
        <f t="shared" si="723"/>
        <v>1.9347539543057999</v>
      </c>
      <c r="R732" s="11">
        <f t="shared" si="723"/>
        <v>1.774128551279468</v>
      </c>
      <c r="S732" s="11">
        <f t="shared" si="723"/>
        <v>2.221039182282794</v>
      </c>
      <c r="T732" s="11">
        <f t="shared" si="723"/>
        <v>1.1792828685258963</v>
      </c>
      <c r="U732" s="11">
        <f t="shared" si="723"/>
        <v>1.8079710144927537</v>
      </c>
      <c r="V732" s="11">
        <f t="shared" si="723"/>
        <v>2.4649981181783969</v>
      </c>
      <c r="W732" s="11">
        <f t="shared" si="723"/>
        <v>2.3507418397626112</v>
      </c>
      <c r="X732" s="11">
        <f t="shared" si="723"/>
        <v>1.644626626269827</v>
      </c>
      <c r="Y732" s="11">
        <f t="shared" si="723"/>
        <v>2.0039113683922323</v>
      </c>
      <c r="Z732" s="11">
        <f t="shared" si="723"/>
        <v>2.2016957154660268</v>
      </c>
      <c r="AA732" s="11">
        <f t="shared" si="723"/>
        <v>1.5577891737891738</v>
      </c>
      <c r="AB732" s="11">
        <f t="shared" si="723"/>
        <v>2.1546111098611829</v>
      </c>
      <c r="AC732" s="11">
        <f t="shared" si="723"/>
        <v>1.5085525704192619</v>
      </c>
      <c r="AD732" s="11">
        <f t="shared" si="723"/>
        <v>1.6146403985694497</v>
      </c>
      <c r="AE732" s="11">
        <f t="shared" si="723"/>
        <v>2.177346278317152</v>
      </c>
      <c r="AF732" s="11">
        <f t="shared" si="723"/>
        <v>1.5091361383037745</v>
      </c>
      <c r="AG732" s="11">
        <f t="shared" si="723"/>
        <v>2.6719676549865228</v>
      </c>
      <c r="AH732" s="11">
        <f t="shared" si="723"/>
        <v>1.7826566393930705</v>
      </c>
      <c r="AI732" s="7">
        <f t="shared" si="723"/>
        <v>2.6153663788845645</v>
      </c>
      <c r="AJ732" s="7">
        <f t="shared" si="723"/>
        <v>2.3639932144547897</v>
      </c>
    </row>
    <row r="733" spans="1:36">
      <c r="A733" s="9" t="s">
        <v>71</v>
      </c>
      <c r="B733" s="9" t="str">
        <f>VLOOKUP(Data[[#This Row],[or_product]],Ref_products[],2,FALSE)</f>
        <v>Oat</v>
      </c>
      <c r="C733" s="9" t="str">
        <f>VLOOKUP(Data[[#This Row],[MS]],Ref_MS[],2,FALSE)</f>
        <v>France</v>
      </c>
      <c r="D733" s="10" t="s">
        <v>37</v>
      </c>
      <c r="E733" s="10" t="s">
        <v>100</v>
      </c>
      <c r="F733" s="10" t="s">
        <v>0</v>
      </c>
      <c r="G733" s="11">
        <f t="shared" ref="G733:G798" si="724">(SUM(AE733:AI733)-MAX(AE733:AI733)-MIN(AE733:AI733))/3</f>
        <v>4.4571945145083189</v>
      </c>
      <c r="H733" s="11">
        <f t="shared" ref="H733:AD733" si="725">IFERROR(H433/H133,"")</f>
        <v>4.177777777777778</v>
      </c>
      <c r="I733" s="11">
        <f t="shared" si="725"/>
        <v>4.1308411214953269</v>
      </c>
      <c r="J733" s="11">
        <f t="shared" si="725"/>
        <v>4.03781512605042</v>
      </c>
      <c r="K733" s="11">
        <f t="shared" si="725"/>
        <v>4.4436146377893948</v>
      </c>
      <c r="L733" s="11">
        <f t="shared" si="725"/>
        <v>4.2651455546813537</v>
      </c>
      <c r="M733" s="11">
        <f t="shared" si="725"/>
        <v>4.7351145038167939</v>
      </c>
      <c r="N733" s="11">
        <f t="shared" si="725"/>
        <v>4.5030782761653469</v>
      </c>
      <c r="O733" s="11">
        <f t="shared" si="725"/>
        <v>4.4558680892337534</v>
      </c>
      <c r="P733" s="11">
        <f t="shared" si="725"/>
        <v>4.1224489795918373</v>
      </c>
      <c r="Q733" s="11">
        <f t="shared" si="725"/>
        <v>5.0555918901242638</v>
      </c>
      <c r="R733" s="11">
        <f t="shared" si="725"/>
        <v>4.0695970695970693</v>
      </c>
      <c r="S733" s="11">
        <f t="shared" si="725"/>
        <v>4.8057097541633622</v>
      </c>
      <c r="T733" s="11">
        <f t="shared" si="725"/>
        <v>4.5472547254725475</v>
      </c>
      <c r="U733" s="11">
        <f t="shared" si="725"/>
        <v>4.3373831775700937</v>
      </c>
      <c r="V733" s="11">
        <f t="shared" si="725"/>
        <v>3.8903467666354263</v>
      </c>
      <c r="W733" s="11">
        <f t="shared" si="725"/>
        <v>4.7011952191235054</v>
      </c>
      <c r="X733" s="11">
        <f t="shared" si="725"/>
        <v>4.904109589041096</v>
      </c>
      <c r="Y733" s="11">
        <f t="shared" si="725"/>
        <v>4.5317919075144513</v>
      </c>
      <c r="Z733" s="11">
        <f t="shared" si="725"/>
        <v>4.1170996510275302</v>
      </c>
      <c r="AA733" s="11">
        <f t="shared" si="725"/>
        <v>4.841164391834762</v>
      </c>
      <c r="AB733" s="11">
        <f t="shared" si="725"/>
        <v>4.6161040636422275</v>
      </c>
      <c r="AC733" s="11">
        <f t="shared" si="725"/>
        <v>4.468677494199536</v>
      </c>
      <c r="AD733" s="11">
        <f t="shared" si="725"/>
        <v>4.6582838514378855</v>
      </c>
      <c r="AE733" s="11">
        <f t="shared" ref="AE733:AJ733" si="726">IFERROR(AE433/AE133,"")</f>
        <v>4.0534395874838864</v>
      </c>
      <c r="AF733" s="11">
        <f t="shared" si="726"/>
        <v>4.7430488127813577</v>
      </c>
      <c r="AG733" s="11">
        <f t="shared" si="726"/>
        <v>4.6632908635522163</v>
      </c>
      <c r="AH733" s="11">
        <f t="shared" si="726"/>
        <v>4.654853092488854</v>
      </c>
      <c r="AI733" s="7">
        <f t="shared" si="726"/>
        <v>3.9747351263243687</v>
      </c>
      <c r="AJ733" s="7">
        <f t="shared" si="726"/>
        <v>4.52803738317757</v>
      </c>
    </row>
    <row r="734" spans="1:36">
      <c r="A734" s="9" t="s">
        <v>71</v>
      </c>
      <c r="B734" s="9" t="str">
        <f>VLOOKUP(Data[[#This Row],[or_product]],Ref_products[],2,FALSE)</f>
        <v>Oat</v>
      </c>
      <c r="C734" s="9" t="str">
        <f>VLOOKUP(Data[[#This Row],[MS]],Ref_MS[],2,FALSE)</f>
        <v>Croatia</v>
      </c>
      <c r="D734" s="10" t="s">
        <v>37</v>
      </c>
      <c r="E734" s="10" t="s">
        <v>101</v>
      </c>
      <c r="F734" s="10" t="s">
        <v>4</v>
      </c>
      <c r="G734" s="11">
        <f t="shared" si="724"/>
        <v>3.0307379648689654</v>
      </c>
      <c r="H734" s="11">
        <f t="shared" ref="H734:AD734" si="727">IFERROR(H434/H134,"")</f>
        <v>2.3874680000000001</v>
      </c>
      <c r="I734" s="11">
        <f t="shared" si="727"/>
        <v>2.294111</v>
      </c>
      <c r="J734" s="11">
        <f t="shared" si="727"/>
        <v>2.4257439999999999</v>
      </c>
      <c r="K734" s="11">
        <f t="shared" si="727"/>
        <v>2.4265810000000001</v>
      </c>
      <c r="L734" s="11">
        <f t="shared" si="727"/>
        <v>2.5794290000000002</v>
      </c>
      <c r="M734" s="11">
        <f t="shared" si="727"/>
        <v>2.589413</v>
      </c>
      <c r="N734" s="11">
        <f t="shared" si="727"/>
        <v>2.3554550000000001</v>
      </c>
      <c r="O734" s="11">
        <f t="shared" si="727"/>
        <v>2.3655913978494625</v>
      </c>
      <c r="P734" s="11">
        <f t="shared" si="727"/>
        <v>2.744444444444444</v>
      </c>
      <c r="Q734" s="11">
        <f t="shared" si="727"/>
        <v>3.0306372549019605</v>
      </c>
      <c r="R734" s="11">
        <f t="shared" si="727"/>
        <v>2.0960474308300396</v>
      </c>
      <c r="S734" s="11">
        <f t="shared" si="727"/>
        <v>3.1312872975277064</v>
      </c>
      <c r="T734" s="11">
        <f t="shared" si="727"/>
        <v>2.3345917885795187</v>
      </c>
      <c r="U734" s="11">
        <f t="shared" si="727"/>
        <v>2.6748293857888394</v>
      </c>
      <c r="V734" s="11">
        <f t="shared" si="727"/>
        <v>2.0075080443332141</v>
      </c>
      <c r="W734" s="11">
        <f t="shared" si="727"/>
        <v>3.2878711625566179</v>
      </c>
      <c r="X734" s="11">
        <f t="shared" si="727"/>
        <v>2.9808612440191387</v>
      </c>
      <c r="Y734" s="11">
        <f t="shared" si="727"/>
        <v>2.4994813278008294</v>
      </c>
      <c r="Z734" s="11">
        <f t="shared" si="727"/>
        <v>3.0473559589581689</v>
      </c>
      <c r="AA734" s="11">
        <f t="shared" si="727"/>
        <v>3.3160294633461942</v>
      </c>
      <c r="AB734" s="11">
        <f t="shared" si="727"/>
        <v>2.7783933518005539</v>
      </c>
      <c r="AC734" s="11">
        <f t="shared" si="727"/>
        <v>2.6742316784869979</v>
      </c>
      <c r="AD734" s="11">
        <f t="shared" si="727"/>
        <v>3.0579710144927534</v>
      </c>
      <c r="AE734" s="11">
        <f t="shared" ref="AE734:AJ741" si="728">IFERROR(AE434/AE134,"")</f>
        <v>3.0263455024463681</v>
      </c>
      <c r="AF734" s="11">
        <f t="shared" si="728"/>
        <v>2.9528954191875538</v>
      </c>
      <c r="AG734" s="11">
        <f t="shared" si="728"/>
        <v>2.8212712397734423</v>
      </c>
      <c r="AH734" s="11">
        <f t="shared" si="728"/>
        <v>3.1129729729729734</v>
      </c>
      <c r="AI734" s="7">
        <f t="shared" si="728"/>
        <v>3.3685567010309279</v>
      </c>
      <c r="AJ734" s="7">
        <f t="shared" si="728"/>
        <v>3.4385964912280698</v>
      </c>
    </row>
    <row r="735" spans="1:36">
      <c r="A735" s="9" t="s">
        <v>71</v>
      </c>
      <c r="B735" s="9" t="str">
        <f>VLOOKUP(Data[[#This Row],[or_product]],Ref_products[],2,FALSE)</f>
        <v>Oat</v>
      </c>
      <c r="C735" s="9" t="str">
        <f>VLOOKUP(Data[[#This Row],[MS]],Ref_MS[],2,FALSE)</f>
        <v>Italy</v>
      </c>
      <c r="D735" s="10" t="s">
        <v>37</v>
      </c>
      <c r="E735" s="10" t="s">
        <v>102</v>
      </c>
      <c r="F735" s="10" t="s">
        <v>16</v>
      </c>
      <c r="G735" s="11">
        <f t="shared" si="724"/>
        <v>2.3016809645347833</v>
      </c>
      <c r="H735" s="11">
        <f t="shared" ref="H735:AD735" si="729">IFERROR(H435/H135,"")</f>
        <v>2.5901183020180936</v>
      </c>
      <c r="I735" s="11">
        <f t="shared" si="729"/>
        <v>2.4597780859916782</v>
      </c>
      <c r="J735" s="11">
        <f t="shared" si="729"/>
        <v>2.2384843982169391</v>
      </c>
      <c r="K735" s="11">
        <f t="shared" si="729"/>
        <v>2.4639103013314649</v>
      </c>
      <c r="L735" s="11">
        <f t="shared" si="729"/>
        <v>2.0576158940397349</v>
      </c>
      <c r="M735" s="11">
        <f t="shared" si="729"/>
        <v>2.3839579224194609</v>
      </c>
      <c r="N735" s="11">
        <f t="shared" si="729"/>
        <v>2.3323943661971831</v>
      </c>
      <c r="O735" s="11">
        <f t="shared" si="729"/>
        <v>2.2594171997157071</v>
      </c>
      <c r="P735" s="11">
        <f t="shared" si="729"/>
        <v>2.2165832737669766</v>
      </c>
      <c r="Q735" s="11">
        <f t="shared" si="729"/>
        <v>2.1789264413518885</v>
      </c>
      <c r="R735" s="11">
        <f t="shared" si="729"/>
        <v>2.0646900269541777</v>
      </c>
      <c r="S735" s="11">
        <f t="shared" si="729"/>
        <v>2.3035470668485676</v>
      </c>
      <c r="T735" s="11">
        <f t="shared" si="729"/>
        <v>2.4553775743707091</v>
      </c>
      <c r="U735" s="11">
        <f t="shared" si="729"/>
        <v>2.4527950310559006</v>
      </c>
      <c r="V735" s="11">
        <f t="shared" si="729"/>
        <v>2.3372168284789647</v>
      </c>
      <c r="W735" s="11">
        <f t="shared" si="729"/>
        <v>2.4126016260162606</v>
      </c>
      <c r="X735" s="11">
        <f t="shared" si="729"/>
        <v>2.3532486930545184</v>
      </c>
      <c r="Y735" s="11">
        <f t="shared" si="729"/>
        <v>2.4448725807864089</v>
      </c>
      <c r="Z735" s="11">
        <f t="shared" si="729"/>
        <v>2.4320503465888361</v>
      </c>
      <c r="AA735" s="11">
        <f t="shared" si="729"/>
        <v>2.4361303224731272</v>
      </c>
      <c r="AB735" s="11">
        <f t="shared" si="729"/>
        <v>2.3547587259202745</v>
      </c>
      <c r="AC735" s="11">
        <f t="shared" si="729"/>
        <v>2.3291799478412054</v>
      </c>
      <c r="AD735" s="11">
        <f t="shared" si="729"/>
        <v>2.3924273282725421</v>
      </c>
      <c r="AE735" s="11">
        <f t="shared" si="728"/>
        <v>2.4360171866243228</v>
      </c>
      <c r="AF735" s="11">
        <f t="shared" si="728"/>
        <v>2.1117462659044808</v>
      </c>
      <c r="AG735" s="11">
        <f t="shared" si="728"/>
        <v>2.2649604467194044</v>
      </c>
      <c r="AH735" s="11">
        <f t="shared" si="728"/>
        <v>2.2941516523749881</v>
      </c>
      <c r="AI735" s="7">
        <f t="shared" si="728"/>
        <v>2.3459307945099557</v>
      </c>
      <c r="AJ735" s="7">
        <f t="shared" si="728"/>
        <v>2.3464669816061914</v>
      </c>
    </row>
    <row r="736" spans="1:36">
      <c r="A736" s="9" t="s">
        <v>71</v>
      </c>
      <c r="B736" s="9" t="str">
        <f>VLOOKUP(Data[[#This Row],[or_product]],Ref_products[],2,FALSE)</f>
        <v>Oat</v>
      </c>
      <c r="C736" s="9" t="str">
        <f>VLOOKUP(Data[[#This Row],[MS]],Ref_MS[],2,FALSE)</f>
        <v>Cyprus</v>
      </c>
      <c r="D736" s="10" t="s">
        <v>37</v>
      </c>
      <c r="E736" s="10" t="s">
        <v>103</v>
      </c>
      <c r="F736" s="10" t="s">
        <v>17</v>
      </c>
      <c r="G736" s="11">
        <f t="shared" si="724"/>
        <v>1.2424242424242424</v>
      </c>
      <c r="H736" s="11">
        <f t="shared" ref="H736:AD736" si="730">IFERROR(H436/H136,"")</f>
        <v>1</v>
      </c>
      <c r="I736" s="11">
        <f t="shared" si="730"/>
        <v>1</v>
      </c>
      <c r="J736" s="11">
        <f t="shared" si="730"/>
        <v>1</v>
      </c>
      <c r="K736" s="11">
        <f t="shared" si="730"/>
        <v>1</v>
      </c>
      <c r="L736" s="11">
        <f t="shared" si="730"/>
        <v>1</v>
      </c>
      <c r="M736" s="11">
        <f t="shared" si="730"/>
        <v>1</v>
      </c>
      <c r="N736" s="11">
        <f t="shared" si="730"/>
        <v>1</v>
      </c>
      <c r="O736" s="11">
        <f t="shared" si="730"/>
        <v>1.3333333333333335</v>
      </c>
      <c r="P736" s="11">
        <f t="shared" si="730"/>
        <v>1</v>
      </c>
      <c r="Q736" s="11">
        <f t="shared" si="730"/>
        <v>1.25</v>
      </c>
      <c r="R736" s="11">
        <f t="shared" si="730"/>
        <v>0.8039215686274509</v>
      </c>
      <c r="S736" s="11">
        <f t="shared" si="730"/>
        <v>0.98</v>
      </c>
      <c r="T736" s="11">
        <f t="shared" si="730"/>
        <v>0.14874141876430205</v>
      </c>
      <c r="U736" s="11">
        <f t="shared" si="730"/>
        <v>0.19105691056910568</v>
      </c>
      <c r="V736" s="11">
        <f t="shared" si="730"/>
        <v>0.19058823529411767</v>
      </c>
      <c r="W736" s="11">
        <f t="shared" si="730"/>
        <v>0.12211221122112212</v>
      </c>
      <c r="X736" s="11">
        <f t="shared" si="730"/>
        <v>0.69152542372881354</v>
      </c>
      <c r="Y736" s="11">
        <f t="shared" si="730"/>
        <v>0.8571428571428571</v>
      </c>
      <c r="Z736" s="11">
        <f t="shared" si="730"/>
        <v>2</v>
      </c>
      <c r="AA736" s="11">
        <f t="shared" si="730"/>
        <v>1.9047619047619049</v>
      </c>
      <c r="AB736" s="11">
        <f t="shared" si="730"/>
        <v>2.3870967741935485</v>
      </c>
      <c r="AC736" s="11">
        <f t="shared" si="730"/>
        <v>0.86956521739130432</v>
      </c>
      <c r="AD736" s="11">
        <f t="shared" si="730"/>
        <v>1.875</v>
      </c>
      <c r="AE736" s="11">
        <f t="shared" si="728"/>
        <v>0.94594594594594594</v>
      </c>
      <c r="AF736" s="11">
        <f t="shared" si="728"/>
        <v>1.96</v>
      </c>
      <c r="AG736" s="11">
        <f t="shared" si="728"/>
        <v>1.8181818181818183</v>
      </c>
      <c r="AH736" s="11">
        <f t="shared" si="728"/>
        <v>0.95454545454545447</v>
      </c>
      <c r="AI736" s="7">
        <f t="shared" si="728"/>
        <v>0.95454545454545447</v>
      </c>
      <c r="AJ736" s="7">
        <f t="shared" si="728"/>
        <v>1</v>
      </c>
    </row>
    <row r="737" spans="1:36">
      <c r="A737" s="9" t="s">
        <v>71</v>
      </c>
      <c r="B737" s="9" t="str">
        <f>VLOOKUP(Data[[#This Row],[or_product]],Ref_products[],2,FALSE)</f>
        <v>Oat</v>
      </c>
      <c r="C737" s="9" t="str">
        <f>VLOOKUP(Data[[#This Row],[MS]],Ref_MS[],2,FALSE)</f>
        <v>Latvia</v>
      </c>
      <c r="D737" s="10" t="s">
        <v>37</v>
      </c>
      <c r="E737" s="10" t="s">
        <v>104</v>
      </c>
      <c r="F737" s="10" t="s">
        <v>18</v>
      </c>
      <c r="G737" s="11">
        <f t="shared" si="724"/>
        <v>2.5641038544118255</v>
      </c>
      <c r="H737" s="11">
        <f t="shared" ref="H737:AD737" si="731">IFERROR(H437/H137,"")</f>
        <v>1.5195876288659795</v>
      </c>
      <c r="I737" s="11">
        <f t="shared" si="731"/>
        <v>1.6462962962962964</v>
      </c>
      <c r="J737" s="11">
        <f t="shared" si="731"/>
        <v>1.6052631578947369</v>
      </c>
      <c r="K737" s="11">
        <f t="shared" si="731"/>
        <v>1.8917910447761195</v>
      </c>
      <c r="L737" s="11">
        <f t="shared" si="731"/>
        <v>1.9712351945854483</v>
      </c>
      <c r="M737" s="11">
        <f t="shared" si="731"/>
        <v>1.7353433835845895</v>
      </c>
      <c r="N737" s="11">
        <f t="shared" si="731"/>
        <v>1.400423728813559</v>
      </c>
      <c r="O737" s="11">
        <f t="shared" si="731"/>
        <v>1.7494505494505492</v>
      </c>
      <c r="P737" s="11">
        <f t="shared" si="731"/>
        <v>1.4927536231884058</v>
      </c>
      <c r="Q737" s="11">
        <f t="shared" si="731"/>
        <v>1.6921443736730362</v>
      </c>
      <c r="R737" s="11">
        <f t="shared" si="731"/>
        <v>1.5850202429149798</v>
      </c>
      <c r="S737" s="11">
        <f t="shared" si="731"/>
        <v>1.8941798941798942</v>
      </c>
      <c r="T737" s="11">
        <f t="shared" si="731"/>
        <v>2.103448275862069</v>
      </c>
      <c r="U737" s="11">
        <f t="shared" si="731"/>
        <v>1.4562798092209857</v>
      </c>
      <c r="V737" s="11">
        <f t="shared" si="731"/>
        <v>2.0865384615384612</v>
      </c>
      <c r="W737" s="11">
        <f t="shared" si="731"/>
        <v>2.1374622356495467</v>
      </c>
      <c r="X737" s="11">
        <f t="shared" si="731"/>
        <v>2.3333333333333335</v>
      </c>
      <c r="Y737" s="11">
        <f t="shared" si="731"/>
        <v>1.6964586846543002</v>
      </c>
      <c r="Z737" s="11">
        <f t="shared" si="731"/>
        <v>2.0844827586206898</v>
      </c>
      <c r="AA737" s="11">
        <f t="shared" si="731"/>
        <v>2.2909698996655519</v>
      </c>
      <c r="AB737" s="11">
        <f t="shared" si="731"/>
        <v>2.1821138211382114</v>
      </c>
      <c r="AC737" s="11">
        <f t="shared" si="731"/>
        <v>2.3715596330275228</v>
      </c>
      <c r="AD737" s="11">
        <f t="shared" si="731"/>
        <v>2.7048903878583475</v>
      </c>
      <c r="AE737" s="11">
        <f t="shared" si="728"/>
        <v>2.3526570048309177</v>
      </c>
      <c r="AF737" s="11">
        <f t="shared" si="728"/>
        <v>2.4814814814814814</v>
      </c>
      <c r="AG737" s="11">
        <f t="shared" si="728"/>
        <v>2.1682027649769586</v>
      </c>
      <c r="AH737" s="11">
        <f t="shared" si="728"/>
        <v>2.8581730769230771</v>
      </c>
      <c r="AI737" s="7">
        <f t="shared" si="728"/>
        <v>2.9467758444216989</v>
      </c>
      <c r="AJ737" s="7">
        <f t="shared" si="728"/>
        <v>2.0974770642201834</v>
      </c>
    </row>
    <row r="738" spans="1:36">
      <c r="A738" s="9" t="s">
        <v>71</v>
      </c>
      <c r="B738" s="9" t="str">
        <f>VLOOKUP(Data[[#This Row],[or_product]],Ref_products[],2,FALSE)</f>
        <v>Oat</v>
      </c>
      <c r="C738" s="9" t="str">
        <f>VLOOKUP(Data[[#This Row],[MS]],Ref_MS[],2,FALSE)</f>
        <v>Lithuania</v>
      </c>
      <c r="D738" s="10" t="s">
        <v>37</v>
      </c>
      <c r="E738" s="10" t="s">
        <v>105</v>
      </c>
      <c r="F738" s="10" t="s">
        <v>19</v>
      </c>
      <c r="G738" s="11">
        <f t="shared" si="724"/>
        <v>2.2784905642807787</v>
      </c>
      <c r="H738" s="11">
        <f t="shared" ref="H738:AD738" si="732">IFERROR(H438/H138,"")</f>
        <v>1.7986111111111112</v>
      </c>
      <c r="I738" s="11">
        <f t="shared" si="732"/>
        <v>1.2660550458715596</v>
      </c>
      <c r="J738" s="11">
        <f t="shared" si="732"/>
        <v>1.4071729957805907</v>
      </c>
      <c r="K738" s="11">
        <f t="shared" si="732"/>
        <v>1.9689922480620154</v>
      </c>
      <c r="L738" s="11">
        <f t="shared" si="732"/>
        <v>1.9910873440285204</v>
      </c>
      <c r="M738" s="11">
        <f t="shared" si="732"/>
        <v>1.9596774193548387</v>
      </c>
      <c r="N738" s="11">
        <f t="shared" si="732"/>
        <v>1.3105468749999998</v>
      </c>
      <c r="O738" s="11">
        <f t="shared" si="732"/>
        <v>1.8713318284424381</v>
      </c>
      <c r="P738" s="11">
        <f t="shared" si="732"/>
        <v>1.7599164926931106</v>
      </c>
      <c r="Q738" s="11">
        <f t="shared" si="732"/>
        <v>1.7727272727272727</v>
      </c>
      <c r="R738" s="11">
        <f t="shared" si="732"/>
        <v>2.3775933609958502</v>
      </c>
      <c r="S738" s="11">
        <f t="shared" si="732"/>
        <v>2.229166666666667</v>
      </c>
      <c r="T738" s="11">
        <f t="shared" si="732"/>
        <v>1.9144295302013421</v>
      </c>
      <c r="U738" s="11">
        <f t="shared" si="732"/>
        <v>1.0590219224283306</v>
      </c>
      <c r="V738" s="11">
        <f t="shared" si="732"/>
        <v>1.9367909238249594</v>
      </c>
      <c r="W738" s="11">
        <f t="shared" si="732"/>
        <v>2.0705882352941178</v>
      </c>
      <c r="X738" s="11">
        <f t="shared" si="732"/>
        <v>2.2335423197492164</v>
      </c>
      <c r="Y738" s="11">
        <f t="shared" si="732"/>
        <v>1.624567474048443</v>
      </c>
      <c r="Z738" s="11">
        <f t="shared" si="732"/>
        <v>2.0332278481012658</v>
      </c>
      <c r="AA738" s="11">
        <f t="shared" si="732"/>
        <v>2.3093220338983054</v>
      </c>
      <c r="AB738" s="11">
        <f t="shared" si="732"/>
        <v>2.2377717391304346</v>
      </c>
      <c r="AC738" s="11">
        <f t="shared" si="732"/>
        <v>2.4216073781291172</v>
      </c>
      <c r="AD738" s="11">
        <f t="shared" si="732"/>
        <v>2.5465315666406858</v>
      </c>
      <c r="AE738" s="11">
        <f t="shared" si="728"/>
        <v>2.1914923685698131</v>
      </c>
      <c r="AF738" s="11">
        <f t="shared" si="728"/>
        <v>2.578365574417687</v>
      </c>
      <c r="AG738" s="11">
        <f t="shared" si="728"/>
        <v>1.771950271950272</v>
      </c>
      <c r="AH738" s="11">
        <f t="shared" si="728"/>
        <v>2.0656137498548368</v>
      </c>
      <c r="AI738" s="7">
        <f t="shared" si="728"/>
        <v>2.6269780743565296</v>
      </c>
      <c r="AJ738" s="7">
        <f t="shared" si="728"/>
        <v>1.8423330808354075</v>
      </c>
    </row>
    <row r="739" spans="1:36">
      <c r="A739" s="9" t="s">
        <v>71</v>
      </c>
      <c r="B739" s="9" t="str">
        <f>VLOOKUP(Data[[#This Row],[or_product]],Ref_products[],2,FALSE)</f>
        <v>Oat</v>
      </c>
      <c r="C739" s="9" t="str">
        <f>VLOOKUP(Data[[#This Row],[MS]],Ref_MS[],2,FALSE)</f>
        <v>Luxembourg</v>
      </c>
      <c r="D739" s="10" t="s">
        <v>37</v>
      </c>
      <c r="E739" s="10" t="s">
        <v>106</v>
      </c>
      <c r="F739" s="10" t="s">
        <v>20</v>
      </c>
      <c r="G739" s="11">
        <f t="shared" si="724"/>
        <v>4.9513548527136892</v>
      </c>
      <c r="H739" s="11">
        <f t="shared" ref="H739:AD739" si="733">IFERROR(H439/H139,"")</f>
        <v>4.5000000000000009</v>
      </c>
      <c r="I739" s="11">
        <f t="shared" si="733"/>
        <v>3.5428571428571431</v>
      </c>
      <c r="J739" s="11">
        <f t="shared" si="733"/>
        <v>4.3571428571428568</v>
      </c>
      <c r="K739" s="11">
        <f t="shared" si="733"/>
        <v>5.1153846153846159</v>
      </c>
      <c r="L739" s="11">
        <f t="shared" si="733"/>
        <v>5.2799999999999994</v>
      </c>
      <c r="M739" s="11">
        <f t="shared" si="733"/>
        <v>5.0869565217391308</v>
      </c>
      <c r="N739" s="11">
        <f t="shared" si="733"/>
        <v>4.88</v>
      </c>
      <c r="O739" s="11">
        <f t="shared" si="733"/>
        <v>4.8421052631578947</v>
      </c>
      <c r="P739" s="11">
        <f t="shared" si="733"/>
        <v>4.5882352941176467</v>
      </c>
      <c r="Q739" s="11">
        <f t="shared" si="733"/>
        <v>5.0999999999999996</v>
      </c>
      <c r="R739" s="11">
        <f t="shared" si="733"/>
        <v>5.1818181818181817</v>
      </c>
      <c r="S739" s="11">
        <f t="shared" si="733"/>
        <v>5</v>
      </c>
      <c r="T739" s="11">
        <f t="shared" si="733"/>
        <v>4.5294117647058822</v>
      </c>
      <c r="U739" s="11">
        <f t="shared" si="733"/>
        <v>4.4666666666666668</v>
      </c>
      <c r="V739" s="11">
        <f t="shared" si="733"/>
        <v>4</v>
      </c>
      <c r="W739" s="11">
        <f t="shared" si="733"/>
        <v>4.7692307692307692</v>
      </c>
      <c r="X739" s="11">
        <f t="shared" si="733"/>
        <v>5.1428571428571432</v>
      </c>
      <c r="Y739" s="11">
        <f t="shared" si="733"/>
        <v>4.2017543859649127</v>
      </c>
      <c r="Z739" s="11">
        <f t="shared" si="733"/>
        <v>3.6071428571428568</v>
      </c>
      <c r="AA739" s="11">
        <f t="shared" si="733"/>
        <v>5.1630434782608692</v>
      </c>
      <c r="AB739" s="11">
        <f t="shared" si="733"/>
        <v>4.9026548672566372</v>
      </c>
      <c r="AC739" s="11">
        <f t="shared" si="733"/>
        <v>4.6440677966101704</v>
      </c>
      <c r="AD739" s="11">
        <f t="shared" si="733"/>
        <v>4.9411764705882355</v>
      </c>
      <c r="AE739" s="11">
        <f t="shared" si="728"/>
        <v>4.8532110091743119</v>
      </c>
      <c r="AF739" s="11">
        <f t="shared" si="728"/>
        <v>4.5190839694656484</v>
      </c>
      <c r="AG739" s="11">
        <f t="shared" si="728"/>
        <v>5.6290322580645169</v>
      </c>
      <c r="AH739" s="11">
        <f t="shared" si="728"/>
        <v>5.0071428571428571</v>
      </c>
      <c r="AI739" s="7">
        <f t="shared" si="728"/>
        <v>4.9937106918238996</v>
      </c>
      <c r="AJ739" s="7">
        <f t="shared" si="728"/>
        <v>4.2360248447204967</v>
      </c>
    </row>
    <row r="740" spans="1:36">
      <c r="A740" s="9" t="s">
        <v>71</v>
      </c>
      <c r="B740" s="9" t="str">
        <f>VLOOKUP(Data[[#This Row],[or_product]],Ref_products[],2,FALSE)</f>
        <v>Oat</v>
      </c>
      <c r="C740" s="9" t="str">
        <f>VLOOKUP(Data[[#This Row],[MS]],Ref_MS[],2,FALSE)</f>
        <v>Hungary</v>
      </c>
      <c r="D740" s="10" t="s">
        <v>37</v>
      </c>
      <c r="E740" s="10" t="s">
        <v>107</v>
      </c>
      <c r="F740" s="10" t="s">
        <v>21</v>
      </c>
      <c r="G740" s="11">
        <f t="shared" si="724"/>
        <v>2.8210444050098471</v>
      </c>
      <c r="H740" s="11">
        <f t="shared" ref="H740:AD740" si="734">IFERROR(H440/H140,"")</f>
        <v>1.8113207547169812</v>
      </c>
      <c r="I740" s="11">
        <f t="shared" si="734"/>
        <v>2.3392857142857144</v>
      </c>
      <c r="J740" s="11">
        <f t="shared" si="734"/>
        <v>2.6226415094339623</v>
      </c>
      <c r="K740" s="11">
        <f t="shared" si="734"/>
        <v>2.3333333333333335</v>
      </c>
      <c r="L740" s="11">
        <f t="shared" si="734"/>
        <v>2.6538461538461537</v>
      </c>
      <c r="M740" s="11">
        <f t="shared" si="734"/>
        <v>2.5609284332688587</v>
      </c>
      <c r="N740" s="11">
        <f t="shared" si="734"/>
        <v>2.5444287729196051</v>
      </c>
      <c r="O740" s="11">
        <f t="shared" si="734"/>
        <v>2.362189391525904</v>
      </c>
      <c r="P740" s="11">
        <f t="shared" si="734"/>
        <v>2.4073924652295884</v>
      </c>
      <c r="Q740" s="11">
        <f t="shared" si="734"/>
        <v>2.1567398119122259</v>
      </c>
      <c r="R740" s="11">
        <f t="shared" si="734"/>
        <v>1.4883040935672514</v>
      </c>
      <c r="S740" s="11">
        <f t="shared" si="734"/>
        <v>3.1235632183908049</v>
      </c>
      <c r="T740" s="11">
        <f t="shared" si="734"/>
        <v>2.5224358974358978</v>
      </c>
      <c r="U740" s="11">
        <f t="shared" si="734"/>
        <v>2.5430016863406411</v>
      </c>
      <c r="V740" s="11">
        <f t="shared" si="734"/>
        <v>2.0866666666666669</v>
      </c>
      <c r="W740" s="11">
        <f t="shared" si="734"/>
        <v>2.9705882352941178</v>
      </c>
      <c r="X740" s="11">
        <f t="shared" si="734"/>
        <v>2.1283524904214559</v>
      </c>
      <c r="Y740" s="11">
        <f t="shared" si="734"/>
        <v>2.320472440944882</v>
      </c>
      <c r="Z740" s="11">
        <f t="shared" si="734"/>
        <v>2.4120283899887931</v>
      </c>
      <c r="AA740" s="11">
        <f t="shared" si="734"/>
        <v>2.587735849056604</v>
      </c>
      <c r="AB740" s="11">
        <f t="shared" si="734"/>
        <v>2.5688073394495414</v>
      </c>
      <c r="AC740" s="11">
        <f t="shared" si="734"/>
        <v>2.6662079811283665</v>
      </c>
      <c r="AD740" s="11">
        <f t="shared" si="734"/>
        <v>2.8347653668208852</v>
      </c>
      <c r="AE740" s="11">
        <f t="shared" si="728"/>
        <v>2.8543101074084274</v>
      </c>
      <c r="AF740" s="11">
        <f t="shared" si="728"/>
        <v>2.5452348993288592</v>
      </c>
      <c r="AG740" s="11">
        <f t="shared" si="728"/>
        <v>2.6208572691117986</v>
      </c>
      <c r="AH740" s="11">
        <f t="shared" si="728"/>
        <v>3.2296738631143778</v>
      </c>
      <c r="AI740" s="7">
        <f t="shared" si="728"/>
        <v>2.9879658385093166</v>
      </c>
      <c r="AJ740" s="7">
        <f t="shared" si="728"/>
        <v>3.1534795042897996</v>
      </c>
    </row>
    <row r="741" spans="1:36">
      <c r="A741" s="9" t="s">
        <v>71</v>
      </c>
      <c r="B741" s="9" t="str">
        <f>VLOOKUP(Data[[#This Row],[or_product]],Ref_products[],2,FALSE)</f>
        <v>Oat</v>
      </c>
      <c r="C741" s="9" t="str">
        <f>VLOOKUP(Data[[#This Row],[MS]],Ref_MS[],2,FALSE)</f>
        <v>Malta</v>
      </c>
      <c r="D741" s="10" t="s">
        <v>37</v>
      </c>
      <c r="E741" s="10" t="s">
        <v>108</v>
      </c>
      <c r="F741" s="10" t="s">
        <v>22</v>
      </c>
      <c r="G741" s="11">
        <f t="shared" si="724"/>
        <v>0</v>
      </c>
      <c r="H741" s="11" t="str">
        <f t="shared" ref="H741:AD741" si="735">IFERROR(H441/H141,"")</f>
        <v/>
      </c>
      <c r="I741" s="11" t="str">
        <f t="shared" si="735"/>
        <v/>
      </c>
      <c r="J741" s="11" t="str">
        <f t="shared" si="735"/>
        <v/>
      </c>
      <c r="K741" s="11" t="str">
        <f t="shared" si="735"/>
        <v/>
      </c>
      <c r="L741" s="11" t="str">
        <f t="shared" si="735"/>
        <v/>
      </c>
      <c r="M741" s="11" t="str">
        <f t="shared" si="735"/>
        <v/>
      </c>
      <c r="N741" s="11" t="str">
        <f t="shared" si="735"/>
        <v/>
      </c>
      <c r="O741" s="11" t="str">
        <f t="shared" si="735"/>
        <v/>
      </c>
      <c r="P741" s="11" t="str">
        <f t="shared" si="735"/>
        <v/>
      </c>
      <c r="Q741" s="11" t="str">
        <f t="shared" si="735"/>
        <v/>
      </c>
      <c r="R741" s="11" t="str">
        <f t="shared" si="735"/>
        <v/>
      </c>
      <c r="S741" s="11" t="str">
        <f t="shared" si="735"/>
        <v/>
      </c>
      <c r="T741" s="11" t="str">
        <f t="shared" si="735"/>
        <v/>
      </c>
      <c r="U741" s="11" t="str">
        <f t="shared" si="735"/>
        <v/>
      </c>
      <c r="V741" s="11" t="str">
        <f t="shared" si="735"/>
        <v/>
      </c>
      <c r="W741" s="11" t="str">
        <f t="shared" si="735"/>
        <v/>
      </c>
      <c r="X741" s="11" t="str">
        <f t="shared" si="735"/>
        <v/>
      </c>
      <c r="Y741" s="11" t="str">
        <f t="shared" si="735"/>
        <v/>
      </c>
      <c r="Z741" s="11" t="str">
        <f t="shared" si="735"/>
        <v/>
      </c>
      <c r="AA741" s="11" t="str">
        <f t="shared" si="735"/>
        <v/>
      </c>
      <c r="AB741" s="11" t="str">
        <f t="shared" si="735"/>
        <v/>
      </c>
      <c r="AC741" s="11" t="str">
        <f t="shared" si="735"/>
        <v/>
      </c>
      <c r="AD741" s="11" t="str">
        <f t="shared" si="735"/>
        <v/>
      </c>
      <c r="AE741" s="11" t="str">
        <f t="shared" si="728"/>
        <v/>
      </c>
      <c r="AF741" s="11" t="str">
        <f t="shared" si="728"/>
        <v/>
      </c>
      <c r="AG741" s="11" t="str">
        <f t="shared" si="728"/>
        <v/>
      </c>
      <c r="AH741" s="11" t="str">
        <f t="shared" si="728"/>
        <v/>
      </c>
      <c r="AI741" s="7" t="str">
        <f t="shared" si="728"/>
        <v/>
      </c>
      <c r="AJ741" s="7" t="str">
        <f t="shared" si="728"/>
        <v/>
      </c>
    </row>
    <row r="742" spans="1:36">
      <c r="A742" s="9" t="s">
        <v>71</v>
      </c>
      <c r="B742" s="9" t="str">
        <f>VLOOKUP(Data[[#This Row],[or_product]],Ref_products[],2,FALSE)</f>
        <v>Oat</v>
      </c>
      <c r="C742" s="9" t="str">
        <f>VLOOKUP(Data[[#This Row],[MS]],Ref_MS[],2,FALSE)</f>
        <v>Netherlands</v>
      </c>
      <c r="D742" s="10" t="s">
        <v>37</v>
      </c>
      <c r="E742" s="10" t="s">
        <v>109</v>
      </c>
      <c r="F742" s="10" t="s">
        <v>23</v>
      </c>
      <c r="G742" s="11">
        <f t="shared" si="724"/>
        <v>4.8629838674560197</v>
      </c>
      <c r="H742" s="11">
        <f t="shared" ref="H742:AD742" si="736">IFERROR(H442/H142,"")</f>
        <v>5.865384615384615</v>
      </c>
      <c r="I742" s="11">
        <f t="shared" si="736"/>
        <v>5.0727272727272723</v>
      </c>
      <c r="J742" s="11">
        <f t="shared" si="736"/>
        <v>5.3448275862068968</v>
      </c>
      <c r="K742" s="11">
        <f t="shared" si="736"/>
        <v>5.6315789473684212</v>
      </c>
      <c r="L742" s="11">
        <f t="shared" si="736"/>
        <v>5.45</v>
      </c>
      <c r="M742" s="11">
        <f t="shared" si="736"/>
        <v>5</v>
      </c>
      <c r="N742" s="11">
        <f t="shared" si="736"/>
        <v>5.5600000000000005</v>
      </c>
      <c r="O742" s="11">
        <f t="shared" si="736"/>
        <v>5.541666666666667</v>
      </c>
      <c r="P742" s="11">
        <f t="shared" si="736"/>
        <v>5.3076923076923075</v>
      </c>
      <c r="Q742" s="11">
        <f t="shared" si="736"/>
        <v>5.08</v>
      </c>
      <c r="R742" s="11">
        <f t="shared" si="736"/>
        <v>6.08</v>
      </c>
      <c r="S742" s="11">
        <f t="shared" si="736"/>
        <v>5.2</v>
      </c>
      <c r="T742" s="11">
        <f t="shared" si="736"/>
        <v>5.5882352941176476</v>
      </c>
      <c r="U742" s="11">
        <f t="shared" si="736"/>
        <v>5.2941176470588234</v>
      </c>
      <c r="V742" s="11">
        <f t="shared" si="736"/>
        <v>4.0588235294117654</v>
      </c>
      <c r="W742" s="11">
        <f t="shared" si="736"/>
        <v>4.8</v>
      </c>
      <c r="X742" s="11">
        <f t="shared" si="736"/>
        <v>5.9999999999999991</v>
      </c>
      <c r="Y742" s="11">
        <f t="shared" si="736"/>
        <v>4.7058823529411766</v>
      </c>
      <c r="Z742" s="11">
        <f t="shared" si="736"/>
        <v>8</v>
      </c>
      <c r="AA742" s="11">
        <f t="shared" si="736"/>
        <v>5</v>
      </c>
      <c r="AB742" s="11">
        <f t="shared" si="736"/>
        <v>5</v>
      </c>
      <c r="AC742" s="11">
        <f t="shared" si="736"/>
        <v>5</v>
      </c>
      <c r="AD742" s="11">
        <f t="shared" si="736"/>
        <v>5.2549019607843128</v>
      </c>
      <c r="AE742" s="11">
        <f t="shared" ref="AE742:AJ742" si="737">IFERROR(AE442/AE142,"")</f>
        <v>4.7837837837837842</v>
      </c>
      <c r="AF742" s="11">
        <f t="shared" si="737"/>
        <v>4.6095890410958908</v>
      </c>
      <c r="AG742" s="11">
        <f t="shared" si="737"/>
        <v>4.9007092198581566</v>
      </c>
      <c r="AH742" s="11">
        <f t="shared" si="737"/>
        <v>5.8811188811188817</v>
      </c>
      <c r="AI742" s="7">
        <f t="shared" si="737"/>
        <v>4.9044585987261149</v>
      </c>
      <c r="AJ742" s="7">
        <f t="shared" si="737"/>
        <v>5.3768115942028993</v>
      </c>
    </row>
    <row r="743" spans="1:36">
      <c r="A743" s="9" t="s">
        <v>71</v>
      </c>
      <c r="B743" s="9" t="str">
        <f>VLOOKUP(Data[[#This Row],[or_product]],Ref_products[],2,FALSE)</f>
        <v>Oat</v>
      </c>
      <c r="C743" s="9" t="str">
        <f>VLOOKUP(Data[[#This Row],[MS]],Ref_MS[],2,FALSE)</f>
        <v>Austria</v>
      </c>
      <c r="D743" s="10" t="s">
        <v>37</v>
      </c>
      <c r="E743" s="10" t="s">
        <v>110</v>
      </c>
      <c r="F743" s="10" t="s">
        <v>24</v>
      </c>
      <c r="G743" s="11">
        <f t="shared" si="724"/>
        <v>3.8180929460164137</v>
      </c>
      <c r="H743" s="11">
        <f t="shared" ref="H743:AD743" si="738">IFERROR(H443/H143,"")</f>
        <v>3.6086956521739131</v>
      </c>
      <c r="I743" s="11">
        <f t="shared" si="738"/>
        <v>3.4757085020242915</v>
      </c>
      <c r="J743" s="11">
        <f t="shared" si="738"/>
        <v>3.9607843137254903</v>
      </c>
      <c r="K743" s="11">
        <f t="shared" si="738"/>
        <v>3.6706730769230766</v>
      </c>
      <c r="L743" s="11">
        <f t="shared" si="738"/>
        <v>4.2668112798264639</v>
      </c>
      <c r="M743" s="11">
        <f t="shared" si="738"/>
        <v>4.0543209876543207</v>
      </c>
      <c r="N743" s="11">
        <f t="shared" si="738"/>
        <v>4.2929577464788737</v>
      </c>
      <c r="O743" s="11">
        <f t="shared" si="738"/>
        <v>3.5636363636363635</v>
      </c>
      <c r="P743" s="11">
        <f t="shared" si="738"/>
        <v>4.0859872611464976</v>
      </c>
      <c r="Q743" s="11">
        <f t="shared" si="738"/>
        <v>3.6417445482866042</v>
      </c>
      <c r="R743" s="11">
        <f t="shared" si="738"/>
        <v>3.73546511627907</v>
      </c>
      <c r="S743" s="11">
        <f t="shared" si="738"/>
        <v>4.5808580858085808</v>
      </c>
      <c r="T743" s="11">
        <f t="shared" si="738"/>
        <v>4.2516556291390728</v>
      </c>
      <c r="U743" s="11">
        <f t="shared" si="738"/>
        <v>3.7272727272727266</v>
      </c>
      <c r="V743" s="11">
        <f t="shared" si="738"/>
        <v>3.180064308681672</v>
      </c>
      <c r="W743" s="11">
        <f t="shared" si="738"/>
        <v>4.0639097744360901</v>
      </c>
      <c r="X743" s="11">
        <f t="shared" si="738"/>
        <v>3.9637681159420288</v>
      </c>
      <c r="Y743" s="11">
        <f t="shared" si="738"/>
        <v>3.6828442437923252</v>
      </c>
      <c r="Z743" s="11">
        <f t="shared" si="738"/>
        <v>4.3871354374750302</v>
      </c>
      <c r="AA743" s="11">
        <f t="shared" si="738"/>
        <v>3.7667203867848507</v>
      </c>
      <c r="AB743" s="11">
        <f t="shared" si="738"/>
        <v>3.75226586102719</v>
      </c>
      <c r="AC743" s="11">
        <f t="shared" si="738"/>
        <v>4.5454935622317594</v>
      </c>
      <c r="AD743" s="11">
        <f t="shared" si="738"/>
        <v>4.0961702127659576</v>
      </c>
      <c r="AE743" s="11">
        <f t="shared" ref="AE743:AJ750" si="739">IFERROR(AE443/AE143,"")</f>
        <v>4.2127943136383825</v>
      </c>
      <c r="AF743" s="11">
        <f t="shared" si="739"/>
        <v>3.2976344086021507</v>
      </c>
      <c r="AG743" s="11">
        <f t="shared" si="739"/>
        <v>3.4834498834498837</v>
      </c>
      <c r="AH743" s="11">
        <f t="shared" si="739"/>
        <v>3.7771844660194174</v>
      </c>
      <c r="AI743" s="7">
        <f t="shared" si="739"/>
        <v>4.19364448857994</v>
      </c>
      <c r="AJ743" s="7">
        <f t="shared" si="739"/>
        <v>3.6502463054187193</v>
      </c>
    </row>
    <row r="744" spans="1:36">
      <c r="A744" s="9" t="s">
        <v>71</v>
      </c>
      <c r="B744" s="9" t="str">
        <f>VLOOKUP(Data[[#This Row],[or_product]],Ref_products[],2,FALSE)</f>
        <v>Oat</v>
      </c>
      <c r="C744" s="9" t="str">
        <f>VLOOKUP(Data[[#This Row],[MS]],Ref_MS[],2,FALSE)</f>
        <v>Poland</v>
      </c>
      <c r="D744" s="10" t="s">
        <v>37</v>
      </c>
      <c r="E744" s="10" t="s">
        <v>111</v>
      </c>
      <c r="F744" s="10" t="s">
        <v>25</v>
      </c>
      <c r="G744" s="11">
        <f t="shared" si="724"/>
        <v>2.7810491558195398</v>
      </c>
      <c r="H744" s="11">
        <f t="shared" ref="H744:AD744" si="740">IFERROR(H444/H144,"")</f>
        <v>2.3264765466729003</v>
      </c>
      <c r="I744" s="11">
        <f t="shared" si="740"/>
        <v>2.0105160977188157</v>
      </c>
      <c r="J744" s="11">
        <f t="shared" si="740"/>
        <v>2.5104131676184078</v>
      </c>
      <c r="K744" s="11">
        <f t="shared" si="740"/>
        <v>2.5311349447734912</v>
      </c>
      <c r="L744" s="11">
        <f t="shared" si="740"/>
        <v>2.6054987212276215</v>
      </c>
      <c r="M744" s="11">
        <f t="shared" si="740"/>
        <v>2.601282736504543</v>
      </c>
      <c r="N744" s="11">
        <f t="shared" si="740"/>
        <v>2.5271710641272063</v>
      </c>
      <c r="O744" s="11">
        <f t="shared" si="740"/>
        <v>1.8921499292786421</v>
      </c>
      <c r="P744" s="11">
        <f t="shared" si="740"/>
        <v>2.4580037664783427</v>
      </c>
      <c r="Q744" s="11">
        <f t="shared" si="740"/>
        <v>2.4563780568407134</v>
      </c>
      <c r="R744" s="11">
        <f t="shared" si="740"/>
        <v>2.2431201366483204</v>
      </c>
      <c r="S744" s="11">
        <f t="shared" si="740"/>
        <v>2.7525495478160473</v>
      </c>
      <c r="T744" s="11">
        <f t="shared" si="740"/>
        <v>2.4556750741839757</v>
      </c>
      <c r="U744" s="11">
        <f t="shared" si="740"/>
        <v>1.9193099610461881</v>
      </c>
      <c r="V744" s="11">
        <f t="shared" si="740"/>
        <v>2.5099553724682457</v>
      </c>
      <c r="W744" s="11">
        <f t="shared" si="740"/>
        <v>2.2927715219760261</v>
      </c>
      <c r="X744" s="11">
        <f t="shared" si="740"/>
        <v>2.694460308395203</v>
      </c>
      <c r="Y744" s="11">
        <f t="shared" si="740"/>
        <v>2.6268837692707434</v>
      </c>
      <c r="Z744" s="11">
        <f t="shared" si="740"/>
        <v>2.5294763822775534</v>
      </c>
      <c r="AA744" s="11">
        <f t="shared" si="740"/>
        <v>2.8569482288828341</v>
      </c>
      <c r="AB744" s="11">
        <f t="shared" si="740"/>
        <v>2.7431996311664362</v>
      </c>
      <c r="AC744" s="11">
        <f t="shared" si="740"/>
        <v>3.0478717846918943</v>
      </c>
      <c r="AD744" s="11">
        <f t="shared" si="740"/>
        <v>2.6472758845235509</v>
      </c>
      <c r="AE744" s="11">
        <f t="shared" si="739"/>
        <v>2.8742857142857141</v>
      </c>
      <c r="AF744" s="11">
        <f t="shared" si="739"/>
        <v>2.9814550932334498</v>
      </c>
      <c r="AG744" s="11">
        <f t="shared" si="739"/>
        <v>2.345138972688146</v>
      </c>
      <c r="AH744" s="11">
        <f t="shared" si="739"/>
        <v>2.4874066599394551</v>
      </c>
      <c r="AI744" s="7">
        <f t="shared" si="739"/>
        <v>3.315184355754619</v>
      </c>
      <c r="AJ744" s="7">
        <f t="shared" si="739"/>
        <v>3.1397015604558125</v>
      </c>
    </row>
    <row r="745" spans="1:36">
      <c r="A745" s="9" t="s">
        <v>71</v>
      </c>
      <c r="B745" s="9" t="str">
        <f>VLOOKUP(Data[[#This Row],[or_product]],Ref_products[],2,FALSE)</f>
        <v>Oat</v>
      </c>
      <c r="C745" s="9" t="str">
        <f>VLOOKUP(Data[[#This Row],[MS]],Ref_MS[],2,FALSE)</f>
        <v>Portugal</v>
      </c>
      <c r="D745" s="10" t="s">
        <v>37</v>
      </c>
      <c r="E745" s="10" t="s">
        <v>112</v>
      </c>
      <c r="F745" s="10" t="s">
        <v>1</v>
      </c>
      <c r="G745" s="11">
        <f t="shared" si="724"/>
        <v>1.3833105537544472</v>
      </c>
      <c r="H745" s="11">
        <f t="shared" ref="H745:AD745" si="741">IFERROR(H445/H145,"")</f>
        <v>0.83043478260869574</v>
      </c>
      <c r="I745" s="11">
        <f t="shared" si="741"/>
        <v>1.056</v>
      </c>
      <c r="J745" s="11">
        <f t="shared" si="741"/>
        <v>0.79452054794520544</v>
      </c>
      <c r="K745" s="11">
        <f t="shared" si="741"/>
        <v>0.84507042253521125</v>
      </c>
      <c r="L745" s="11">
        <f t="shared" si="741"/>
        <v>0.57894736842105265</v>
      </c>
      <c r="M745" s="11">
        <f t="shared" si="741"/>
        <v>0.59791666666666665</v>
      </c>
      <c r="N745" s="11">
        <f t="shared" si="741"/>
        <v>1.2048192771084338</v>
      </c>
      <c r="O745" s="11">
        <f t="shared" si="741"/>
        <v>1.3218863930377514</v>
      </c>
      <c r="P745" s="11">
        <f t="shared" si="741"/>
        <v>0.63090968373002931</v>
      </c>
      <c r="Q745" s="11">
        <f t="shared" si="741"/>
        <v>1.075967092595834</v>
      </c>
      <c r="R745" s="11">
        <f t="shared" si="741"/>
        <v>0.72125693160813309</v>
      </c>
      <c r="S745" s="11">
        <f t="shared" si="741"/>
        <v>1.0989247311827957</v>
      </c>
      <c r="T745" s="11">
        <f t="shared" si="741"/>
        <v>0.4686917629519195</v>
      </c>
      <c r="U745" s="11">
        <f t="shared" si="741"/>
        <v>1.6230668902552636</v>
      </c>
      <c r="V745" s="11">
        <f t="shared" si="741"/>
        <v>1.3466464076405469</v>
      </c>
      <c r="W745" s="11">
        <f t="shared" si="741"/>
        <v>1.6733659243164949</v>
      </c>
      <c r="X745" s="11">
        <f t="shared" si="741"/>
        <v>1.2099230111206158</v>
      </c>
      <c r="Y745" s="11">
        <f t="shared" si="741"/>
        <v>1.071255060728745</v>
      </c>
      <c r="Z745" s="11">
        <f t="shared" si="741"/>
        <v>0.92187201528175733</v>
      </c>
      <c r="AA745" s="11">
        <f t="shared" si="741"/>
        <v>0.74197470817120637</v>
      </c>
      <c r="AB745" s="11">
        <f t="shared" si="741"/>
        <v>1.2478581390715282</v>
      </c>
      <c r="AC745" s="11">
        <f t="shared" si="741"/>
        <v>1.3343886030866641</v>
      </c>
      <c r="AD745" s="11">
        <f t="shared" si="741"/>
        <v>1.2115289460663037</v>
      </c>
      <c r="AE745" s="11">
        <f t="shared" si="739"/>
        <v>1.5510492808299932</v>
      </c>
      <c r="AF745" s="11">
        <f t="shared" si="739"/>
        <v>1.294018058690745</v>
      </c>
      <c r="AG745" s="11">
        <f t="shared" si="739"/>
        <v>1.4942405571926065</v>
      </c>
      <c r="AH745" s="11">
        <f t="shared" si="739"/>
        <v>1.3616730453799892</v>
      </c>
      <c r="AI745" s="7">
        <f t="shared" si="739"/>
        <v>1.260799570700295</v>
      </c>
      <c r="AJ745" s="7">
        <f t="shared" si="739"/>
        <v>1.262</v>
      </c>
    </row>
    <row r="746" spans="1:36">
      <c r="A746" s="9" t="s">
        <v>71</v>
      </c>
      <c r="B746" s="9" t="str">
        <f>VLOOKUP(Data[[#This Row],[or_product]],Ref_products[],2,FALSE)</f>
        <v>Oat</v>
      </c>
      <c r="C746" s="9" t="str">
        <f>VLOOKUP(Data[[#This Row],[MS]],Ref_MS[],2,FALSE)</f>
        <v>Romania</v>
      </c>
      <c r="D746" s="10" t="s">
        <v>37</v>
      </c>
      <c r="E746" s="10" t="s">
        <v>113</v>
      </c>
      <c r="F746" s="10" t="s">
        <v>26</v>
      </c>
      <c r="G746" s="11">
        <f t="shared" si="724"/>
        <v>2.2860279312029146</v>
      </c>
      <c r="H746" s="11">
        <f t="shared" ref="H746:AD746" si="742">IFERROR(H446/H146,"")</f>
        <v>1.5187928669410151</v>
      </c>
      <c r="I746" s="11">
        <f t="shared" si="742"/>
        <v>1.4869799461239148</v>
      </c>
      <c r="J746" s="11">
        <f t="shared" si="742"/>
        <v>1.692758476349937</v>
      </c>
      <c r="K746" s="11">
        <f t="shared" si="742"/>
        <v>1.2419837537409149</v>
      </c>
      <c r="L746" s="11">
        <f t="shared" si="742"/>
        <v>1.5216795983569147</v>
      </c>
      <c r="M746" s="11">
        <f t="shared" si="742"/>
        <v>1.5874616396317407</v>
      </c>
      <c r="N746" s="11">
        <f t="shared" si="742"/>
        <v>1.5697018533440774</v>
      </c>
      <c r="O746" s="11">
        <f t="shared" si="742"/>
        <v>1.0495437327823691</v>
      </c>
      <c r="P746" s="11">
        <f t="shared" si="742"/>
        <v>1.7429457081642887</v>
      </c>
      <c r="Q746" s="11">
        <f t="shared" si="742"/>
        <v>1.3675242231874374</v>
      </c>
      <c r="R746" s="11">
        <f t="shared" si="742"/>
        <v>1.3335810113519091</v>
      </c>
      <c r="S746" s="11">
        <f t="shared" si="742"/>
        <v>2.154498578381765</v>
      </c>
      <c r="T746" s="11">
        <f t="shared" si="742"/>
        <v>1.7570989665766688</v>
      </c>
      <c r="U746" s="11">
        <f t="shared" si="742"/>
        <v>1.7626257494157098</v>
      </c>
      <c r="V746" s="11">
        <f t="shared" si="742"/>
        <v>1.2056441952949069</v>
      </c>
      <c r="W746" s="11">
        <f t="shared" si="742"/>
        <v>1.9063373253493012</v>
      </c>
      <c r="X746" s="11">
        <f t="shared" si="742"/>
        <v>1.4592314901593253</v>
      </c>
      <c r="Y746" s="11">
        <f t="shared" si="742"/>
        <v>1.678575366633587</v>
      </c>
      <c r="Z746" s="11">
        <f t="shared" si="742"/>
        <v>2.0283864004317325</v>
      </c>
      <c r="AA746" s="11">
        <f t="shared" si="742"/>
        <v>1.7425722216510744</v>
      </c>
      <c r="AB746" s="11">
        <f t="shared" si="742"/>
        <v>2.0511441584810406</v>
      </c>
      <c r="AC746" s="11">
        <f t="shared" si="742"/>
        <v>2.12429724464236</v>
      </c>
      <c r="AD746" s="11">
        <f t="shared" si="742"/>
        <v>1.9986215610820746</v>
      </c>
      <c r="AE746" s="11">
        <f t="shared" si="739"/>
        <v>2.2386850601702379</v>
      </c>
      <c r="AF746" s="11">
        <f t="shared" si="739"/>
        <v>2.460183397683398</v>
      </c>
      <c r="AG746" s="11">
        <f t="shared" si="739"/>
        <v>2.376269507059698</v>
      </c>
      <c r="AH746" s="11">
        <f t="shared" si="739"/>
        <v>2.2431292263788074</v>
      </c>
      <c r="AI746" s="7">
        <f t="shared" si="739"/>
        <v>1.9405960134201696</v>
      </c>
      <c r="AJ746" s="7">
        <f t="shared" si="739"/>
        <v>2.6244377811094455</v>
      </c>
    </row>
    <row r="747" spans="1:36">
      <c r="A747" s="9" t="s">
        <v>71</v>
      </c>
      <c r="B747" s="9" t="str">
        <f>VLOOKUP(Data[[#This Row],[or_product]],Ref_products[],2,FALSE)</f>
        <v>Oat</v>
      </c>
      <c r="C747" s="9" t="str">
        <f>VLOOKUP(Data[[#This Row],[MS]],Ref_MS[],2,FALSE)</f>
        <v>Slovenia</v>
      </c>
      <c r="D747" s="10" t="s">
        <v>37</v>
      </c>
      <c r="E747" s="10" t="s">
        <v>114</v>
      </c>
      <c r="F747" s="10" t="s">
        <v>27</v>
      </c>
      <c r="G747" s="11">
        <f t="shared" si="724"/>
        <v>3.2620725367136849</v>
      </c>
      <c r="H747" s="11">
        <f t="shared" ref="H747:AD747" si="743">IFERROR(H447/H147,"")</f>
        <v>2.166666666666667</v>
      </c>
      <c r="I747" s="11">
        <f t="shared" si="743"/>
        <v>2.4615384615384617</v>
      </c>
      <c r="J747" s="11">
        <f t="shared" si="743"/>
        <v>2.3684210526315792</v>
      </c>
      <c r="K747" s="11">
        <f t="shared" si="743"/>
        <v>2.3684210526315792</v>
      </c>
      <c r="L747" s="11">
        <f t="shared" si="743"/>
        <v>2.5555555555555554</v>
      </c>
      <c r="M747" s="11">
        <f t="shared" si="743"/>
        <v>2.6111111111111112</v>
      </c>
      <c r="N747" s="11">
        <f t="shared" si="743"/>
        <v>2.3333333333333335</v>
      </c>
      <c r="O747" s="11">
        <f t="shared" si="743"/>
        <v>2.3043478260869565</v>
      </c>
      <c r="P747" s="11">
        <f t="shared" si="743"/>
        <v>2.6315789473684212</v>
      </c>
      <c r="Q747" s="11">
        <f t="shared" si="743"/>
        <v>2.95</v>
      </c>
      <c r="R747" s="11">
        <f t="shared" si="743"/>
        <v>1.8</v>
      </c>
      <c r="S747" s="11">
        <f t="shared" si="743"/>
        <v>2.7894736842105265</v>
      </c>
      <c r="T747" s="11">
        <f t="shared" si="743"/>
        <v>4.7569739587357995</v>
      </c>
      <c r="U747" s="11">
        <f t="shared" si="743"/>
        <v>3.8397291196388257</v>
      </c>
      <c r="V747" s="11">
        <f t="shared" si="743"/>
        <v>3.4256055363321791</v>
      </c>
      <c r="W747" s="11">
        <f t="shared" si="743"/>
        <v>3.2327586206896548</v>
      </c>
      <c r="X747" s="11">
        <f t="shared" si="743"/>
        <v>2.8666666666666663</v>
      </c>
      <c r="Y747" s="11">
        <f t="shared" si="743"/>
        <v>2.9209039548022599</v>
      </c>
      <c r="Z747" s="11">
        <f t="shared" si="743"/>
        <v>3.1630434782608696</v>
      </c>
      <c r="AA747" s="11">
        <f t="shared" si="743"/>
        <v>3.1751824817518242</v>
      </c>
      <c r="AB747" s="11">
        <f t="shared" si="743"/>
        <v>2.5916666666666668</v>
      </c>
      <c r="AC747" s="11">
        <f t="shared" si="743"/>
        <v>3.2720588235294117</v>
      </c>
      <c r="AD747" s="11">
        <f t="shared" si="743"/>
        <v>3.3245033112582778</v>
      </c>
      <c r="AE747" s="11">
        <f t="shared" si="739"/>
        <v>3.255639097744361</v>
      </c>
      <c r="AF747" s="11">
        <f t="shared" si="739"/>
        <v>3.1999999999999997</v>
      </c>
      <c r="AG747" s="11">
        <f t="shared" si="739"/>
        <v>2.7199999999999998</v>
      </c>
      <c r="AH747" s="11">
        <f t="shared" si="739"/>
        <v>3.3305785123966944</v>
      </c>
      <c r="AI747" s="7">
        <f t="shared" si="739"/>
        <v>3.3580246913580245</v>
      </c>
      <c r="AJ747" s="7">
        <f t="shared" si="739"/>
        <v>3.4333333333333336</v>
      </c>
    </row>
    <row r="748" spans="1:36">
      <c r="A748" s="9" t="s">
        <v>71</v>
      </c>
      <c r="B748" s="9" t="str">
        <f>VLOOKUP(Data[[#This Row],[or_product]],Ref_products[],2,FALSE)</f>
        <v>Oat</v>
      </c>
      <c r="C748" s="9" t="str">
        <f>VLOOKUP(Data[[#This Row],[MS]],Ref_MS[],2,FALSE)</f>
        <v>Slovakia</v>
      </c>
      <c r="D748" s="10" t="s">
        <v>37</v>
      </c>
      <c r="E748" s="10" t="s">
        <v>115</v>
      </c>
      <c r="F748" s="10" t="s">
        <v>28</v>
      </c>
      <c r="G748" s="11">
        <f t="shared" si="724"/>
        <v>2.4724191727102229</v>
      </c>
      <c r="H748" s="11">
        <f t="shared" ref="H748:AD748" si="744">IFERROR(H448/H148,"")</f>
        <v>2.35</v>
      </c>
      <c r="I748" s="11">
        <f t="shared" si="744"/>
        <v>2.35</v>
      </c>
      <c r="J748" s="11">
        <f t="shared" si="744"/>
        <v>2.35</v>
      </c>
      <c r="K748" s="11">
        <f t="shared" si="744"/>
        <v>2.35</v>
      </c>
      <c r="L748" s="11">
        <f t="shared" si="744"/>
        <v>2.35</v>
      </c>
      <c r="M748" s="11">
        <f t="shared" si="744"/>
        <v>2.4234693877551017</v>
      </c>
      <c r="N748" s="11">
        <f t="shared" si="744"/>
        <v>2.0166666666666666</v>
      </c>
      <c r="O748" s="11">
        <f t="shared" si="744"/>
        <v>1.0683760683760684</v>
      </c>
      <c r="P748" s="11">
        <f t="shared" si="744"/>
        <v>1.7955801104972375</v>
      </c>
      <c r="Q748" s="11">
        <f t="shared" si="744"/>
        <v>2.0865384615384612</v>
      </c>
      <c r="R748" s="11">
        <f t="shared" si="744"/>
        <v>1.8983606557377048</v>
      </c>
      <c r="S748" s="11">
        <f t="shared" si="744"/>
        <v>2.188976377952756</v>
      </c>
      <c r="T748" s="11">
        <f t="shared" si="744"/>
        <v>1.8910891089108912</v>
      </c>
      <c r="U748" s="11">
        <f t="shared" si="744"/>
        <v>1.9903846153846152</v>
      </c>
      <c r="V748" s="11">
        <f t="shared" si="744"/>
        <v>1.7980769230769229</v>
      </c>
      <c r="W748" s="11">
        <f t="shared" si="744"/>
        <v>2.0588235294117645</v>
      </c>
      <c r="X748" s="11">
        <f t="shared" si="744"/>
        <v>2.0352941176470587</v>
      </c>
      <c r="Y748" s="11">
        <f t="shared" si="744"/>
        <v>1.6686991869918699</v>
      </c>
      <c r="Z748" s="11">
        <f t="shared" si="744"/>
        <v>2.3684210526315792</v>
      </c>
      <c r="AA748" s="11">
        <f t="shared" si="744"/>
        <v>2.1382371591629679</v>
      </c>
      <c r="AB748" s="11">
        <f t="shared" si="744"/>
        <v>2.203597122302158</v>
      </c>
      <c r="AC748" s="11">
        <f t="shared" si="744"/>
        <v>2.519843851659076</v>
      </c>
      <c r="AD748" s="11">
        <f t="shared" si="744"/>
        <v>2.7084382871536521</v>
      </c>
      <c r="AE748" s="11">
        <f t="shared" si="739"/>
        <v>2.4210884353741502</v>
      </c>
      <c r="AF748" s="11">
        <f t="shared" si="739"/>
        <v>2.3576248313090415</v>
      </c>
      <c r="AG748" s="11">
        <f t="shared" si="739"/>
        <v>2.3109048723897914</v>
      </c>
      <c r="AH748" s="11">
        <f t="shared" si="739"/>
        <v>2.6385442514474771</v>
      </c>
      <c r="AI748" s="7">
        <f t="shared" si="739"/>
        <v>2.6949429037520392</v>
      </c>
      <c r="AJ748" s="7">
        <f t="shared" si="739"/>
        <v>2.2452718676122929</v>
      </c>
    </row>
    <row r="749" spans="1:36">
      <c r="A749" s="9" t="s">
        <v>71</v>
      </c>
      <c r="B749" s="9" t="str">
        <f>VLOOKUP(Data[[#This Row],[or_product]],Ref_products[],2,FALSE)</f>
        <v>Oat</v>
      </c>
      <c r="C749" s="9" t="str">
        <f>VLOOKUP(Data[[#This Row],[MS]],Ref_MS[],2,FALSE)</f>
        <v>Finland</v>
      </c>
      <c r="D749" s="10" t="s">
        <v>37</v>
      </c>
      <c r="E749" s="10" t="s">
        <v>116</v>
      </c>
      <c r="F749" s="10" t="s">
        <v>29</v>
      </c>
      <c r="G749" s="11">
        <f t="shared" si="724"/>
        <v>3.6127972113890574</v>
      </c>
      <c r="H749" s="11">
        <f t="shared" ref="H749:AD749" si="745">IFERROR(H449/H149,"")</f>
        <v>3.6181161600962981</v>
      </c>
      <c r="I749" s="11">
        <f t="shared" si="745"/>
        <v>3.4583458646616543</v>
      </c>
      <c r="J749" s="11">
        <f t="shared" si="745"/>
        <v>3.3319161858487703</v>
      </c>
      <c r="K749" s="11">
        <f t="shared" si="745"/>
        <v>3.3675213675213675</v>
      </c>
      <c r="L749" s="11">
        <f t="shared" si="745"/>
        <v>3.3678223185265441</v>
      </c>
      <c r="M749" s="11">
        <f t="shared" si="745"/>
        <v>2.5899070385126164</v>
      </c>
      <c r="N749" s="11">
        <f t="shared" si="745"/>
        <v>2.4513493438970042</v>
      </c>
      <c r="O749" s="11">
        <f t="shared" si="745"/>
        <v>3.534650988241181</v>
      </c>
      <c r="P749" s="11">
        <f t="shared" si="745"/>
        <v>3.0449491365034302</v>
      </c>
      <c r="Q749" s="11">
        <f t="shared" si="745"/>
        <v>3.3837106080781179</v>
      </c>
      <c r="R749" s="11">
        <f t="shared" si="745"/>
        <v>3.0423031727379555</v>
      </c>
      <c r="S749" s="11">
        <f t="shared" si="745"/>
        <v>2.696073157611619</v>
      </c>
      <c r="T749" s="11">
        <f t="shared" si="745"/>
        <v>3.1029199190517494</v>
      </c>
      <c r="U749" s="11">
        <f t="shared" si="745"/>
        <v>2.9095022624434388</v>
      </c>
      <c r="V749" s="11">
        <f t="shared" si="745"/>
        <v>3.3803596127247579</v>
      </c>
      <c r="W749" s="11">
        <f t="shared" si="745"/>
        <v>3.2539554840439799</v>
      </c>
      <c r="X749" s="11">
        <f t="shared" si="745"/>
        <v>3.2536485697606539</v>
      </c>
      <c r="Y749" s="11">
        <f t="shared" si="745"/>
        <v>2.9094502335609054</v>
      </c>
      <c r="Z749" s="11">
        <f t="shared" si="745"/>
        <v>3.3844905905256324</v>
      </c>
      <c r="AA749" s="11">
        <f t="shared" si="745"/>
        <v>3.4196940726577432</v>
      </c>
      <c r="AB749" s="11">
        <f t="shared" si="745"/>
        <v>3.4748765611385419</v>
      </c>
      <c r="AC749" s="11">
        <f t="shared" si="745"/>
        <v>3.4099113882507384</v>
      </c>
      <c r="AD749" s="11">
        <f t="shared" si="745"/>
        <v>3.4848808253290642</v>
      </c>
      <c r="AE749" s="11">
        <f t="shared" si="739"/>
        <v>3.3948835683830763</v>
      </c>
      <c r="AF749" s="11">
        <f t="shared" si="739"/>
        <v>3.7621521335807051</v>
      </c>
      <c r="AG749" s="11">
        <f t="shared" si="739"/>
        <v>2.8340838240387947</v>
      </c>
      <c r="AH749" s="11">
        <f t="shared" si="739"/>
        <v>3.9321008403361342</v>
      </c>
      <c r="AI749" s="7">
        <f t="shared" si="739"/>
        <v>3.6813559322033895</v>
      </c>
      <c r="AJ749" s="7">
        <f t="shared" si="739"/>
        <v>2.5149586250795672</v>
      </c>
    </row>
    <row r="750" spans="1:36">
      <c r="A750" s="9" t="s">
        <v>71</v>
      </c>
      <c r="B750" s="9" t="str">
        <f>VLOOKUP(Data[[#This Row],[or_product]],Ref_products[],2,FALSE)</f>
        <v>Oat</v>
      </c>
      <c r="C750" s="9" t="str">
        <f>VLOOKUP(Data[[#This Row],[MS]],Ref_MS[],2,FALSE)</f>
        <v>Sweden</v>
      </c>
      <c r="D750" s="10" t="s">
        <v>37</v>
      </c>
      <c r="E750" s="10" t="s">
        <v>117</v>
      </c>
      <c r="F750" s="10" t="s">
        <v>30</v>
      </c>
      <c r="G750" s="11">
        <f t="shared" si="724"/>
        <v>4.4922589220519358</v>
      </c>
      <c r="H750" s="11">
        <f t="shared" ref="H750:AD750" si="746">IFERROR(H450/H150,"")</f>
        <v>4.0211180124223604</v>
      </c>
      <c r="I750" s="11">
        <f t="shared" si="746"/>
        <v>2.904985337243402</v>
      </c>
      <c r="J750" s="11">
        <f t="shared" si="746"/>
        <v>3.4053956834532375</v>
      </c>
      <c r="K750" s="11">
        <f t="shared" si="746"/>
        <v>4.2246478873239433</v>
      </c>
      <c r="L750" s="11">
        <f t="shared" si="746"/>
        <v>4.0453968253968249</v>
      </c>
      <c r="M750" s="11">
        <f t="shared" si="746"/>
        <v>3.6475120385232747</v>
      </c>
      <c r="N750" s="11">
        <f t="shared" si="746"/>
        <v>3.4514229636898919</v>
      </c>
      <c r="O750" s="11">
        <f t="shared" si="746"/>
        <v>3.9583906464924343</v>
      </c>
      <c r="P750" s="11">
        <f t="shared" si="746"/>
        <v>3.5482326951399115</v>
      </c>
      <c r="Q750" s="11">
        <f t="shared" si="746"/>
        <v>4.1039277024678489</v>
      </c>
      <c r="R750" s="11">
        <f t="shared" si="746"/>
        <v>4.0098217533648599</v>
      </c>
      <c r="S750" s="11">
        <f t="shared" si="746"/>
        <v>4.1142730102267668</v>
      </c>
      <c r="T750" s="11">
        <f t="shared" si="746"/>
        <v>3.8728593668915412</v>
      </c>
      <c r="U750" s="11">
        <f t="shared" si="746"/>
        <v>3.1743772241992882</v>
      </c>
      <c r="V750" s="11">
        <f t="shared" si="746"/>
        <v>4.372481572481572</v>
      </c>
      <c r="W750" s="11">
        <f t="shared" si="746"/>
        <v>3.6853932584269664</v>
      </c>
      <c r="X750" s="11">
        <f t="shared" si="746"/>
        <v>3.9989253089736705</v>
      </c>
      <c r="Y750" s="11">
        <f t="shared" si="746"/>
        <v>3.5340578794388979</v>
      </c>
      <c r="Z750" s="11">
        <f t="shared" si="746"/>
        <v>3.9416723627249941</v>
      </c>
      <c r="AA750" s="11">
        <f t="shared" si="746"/>
        <v>3.8220688934190581</v>
      </c>
      <c r="AB750" s="11">
        <f t="shared" si="746"/>
        <v>4.3664427465258191</v>
      </c>
      <c r="AC750" s="11">
        <f t="shared" si="746"/>
        <v>4.1730901798583693</v>
      </c>
      <c r="AD750" s="11">
        <f t="shared" si="746"/>
        <v>4.6134308016354861</v>
      </c>
      <c r="AE750" s="11">
        <f t="shared" si="739"/>
        <v>4.450790354217145</v>
      </c>
      <c r="AF750" s="11">
        <f t="shared" si="739"/>
        <v>4.49196440430336</v>
      </c>
      <c r="AG750" s="11">
        <f t="shared" si="739"/>
        <v>2.5730869965314644</v>
      </c>
      <c r="AH750" s="11">
        <f t="shared" si="739"/>
        <v>4.7558988166938292</v>
      </c>
      <c r="AI750" s="7">
        <f t="shared" si="739"/>
        <v>4.5340220076353024</v>
      </c>
      <c r="AJ750" s="7">
        <f t="shared" si="739"/>
        <v>3.3117311731173116</v>
      </c>
    </row>
    <row r="751" spans="1:36">
      <c r="A751" s="9" t="s">
        <v>71</v>
      </c>
      <c r="B751" s="9" t="str">
        <f>VLOOKUP(Data[[#This Row],[or_product]],Ref_products[],2,FALSE)</f>
        <v>Oat</v>
      </c>
      <c r="C751" s="9" t="str">
        <f>VLOOKUP(Data[[#This Row],[MS]],Ref_MS[],2,FALSE)</f>
        <v>United Kingdom</v>
      </c>
      <c r="D751" s="10" t="s">
        <v>37</v>
      </c>
      <c r="E751" s="10" t="s">
        <v>118</v>
      </c>
      <c r="F751" s="10" t="s">
        <v>31</v>
      </c>
      <c r="G751" s="11">
        <f t="shared" si="724"/>
        <v>5.3960460488586479</v>
      </c>
      <c r="H751" s="11">
        <f t="shared" ref="H751:AD751" si="747">IFERROR(H451/H151,"")</f>
        <v>5.2344601962922575</v>
      </c>
      <c r="I751" s="11">
        <f t="shared" si="747"/>
        <v>5.5299539170506913</v>
      </c>
      <c r="J751" s="11">
        <f t="shared" si="747"/>
        <v>5.5156950672645744</v>
      </c>
      <c r="K751" s="11">
        <f t="shared" si="747"/>
        <v>6.1394380853277841</v>
      </c>
      <c r="L751" s="11">
        <f t="shared" si="747"/>
        <v>5.7815631262525056</v>
      </c>
      <c r="M751" s="11">
        <f t="shared" si="747"/>
        <v>5.9775967413441951</v>
      </c>
      <c r="N751" s="11">
        <f t="shared" si="747"/>
        <v>5.8586956521739131</v>
      </c>
      <c r="O751" s="11">
        <f t="shared" si="747"/>
        <v>5.8715596330275233</v>
      </c>
      <c r="P751" s="11">
        <f t="shared" si="747"/>
        <v>5.5298308103294751</v>
      </c>
      <c r="Q751" s="11">
        <f t="shared" si="747"/>
        <v>6</v>
      </c>
      <c r="R751" s="11">
        <f t="shared" si="747"/>
        <v>6.1515650741350898</v>
      </c>
      <c r="S751" s="11">
        <f t="shared" si="747"/>
        <v>5.9100850950671457</v>
      </c>
      <c r="T751" s="11">
        <f t="shared" si="747"/>
        <v>5.9272149093648885</v>
      </c>
      <c r="U751" s="11">
        <f t="shared" si="747"/>
        <v>5.9457666681440111</v>
      </c>
      <c r="V751" s="11">
        <f t="shared" si="747"/>
        <v>5.5193798449612403</v>
      </c>
      <c r="W751" s="11">
        <f t="shared" si="747"/>
        <v>5.8074074074074078</v>
      </c>
      <c r="X751" s="11">
        <f t="shared" si="747"/>
        <v>5.7674418604651159</v>
      </c>
      <c r="Y751" s="11">
        <f t="shared" si="747"/>
        <v>5.524193548387097</v>
      </c>
      <c r="Z751" s="11">
        <f t="shared" si="747"/>
        <v>5.6238532110091741</v>
      </c>
      <c r="AA751" s="11">
        <f t="shared" si="747"/>
        <v>5.139344262295082</v>
      </c>
      <c r="AB751" s="11">
        <f t="shared" si="747"/>
        <v>5.4463276836158192</v>
      </c>
      <c r="AC751" s="11">
        <f t="shared" si="747"/>
        <v>5.9854014598540148</v>
      </c>
      <c r="AD751" s="11">
        <f t="shared" si="747"/>
        <v>6.0992366412213741</v>
      </c>
      <c r="AE751" s="11">
        <f t="shared" ref="AE751:AJ751" si="748">IFERROR(AE451/AE151,"")</f>
        <v>5.7872340425531918</v>
      </c>
      <c r="AF751" s="11">
        <f t="shared" si="748"/>
        <v>5.4347826086956523</v>
      </c>
      <c r="AG751" s="11">
        <f t="shared" si="748"/>
        <v>4.9661214953271031</v>
      </c>
      <c r="AH751" s="11">
        <f t="shared" si="748"/>
        <v>5.9254627589246356</v>
      </c>
      <c r="AI751" s="7">
        <f t="shared" si="748"/>
        <v>4.8110911157416174</v>
      </c>
      <c r="AJ751" s="7" t="str">
        <f t="shared" si="748"/>
        <v/>
      </c>
    </row>
    <row r="752" spans="1:36">
      <c r="A752" s="9" t="s">
        <v>71</v>
      </c>
      <c r="B752" s="9" t="str">
        <f>VLOOKUP(Data[[#This Row],[or_product]],Ref_products[],2,FALSE)</f>
        <v>Grain maize</v>
      </c>
      <c r="C752" s="9" t="str">
        <f>VLOOKUP(Data[[#This Row],[MS]],Ref_MS[],2,FALSE)</f>
        <v>EU-27</v>
      </c>
      <c r="D752" s="10" t="s">
        <v>38</v>
      </c>
      <c r="E752" s="10" t="s">
        <v>88</v>
      </c>
      <c r="F752" s="10" t="s">
        <v>89</v>
      </c>
      <c r="G752" s="11">
        <f t="shared" si="724"/>
        <v>7.7142393269182472</v>
      </c>
      <c r="H752" s="11">
        <f t="shared" ref="H752:AD752" si="749">IFERROR(H452/H152,"")</f>
        <v>5.0833227360761546</v>
      </c>
      <c r="I752" s="11">
        <f t="shared" si="749"/>
        <v>5.2398378249073767</v>
      </c>
      <c r="J752" s="11">
        <f t="shared" si="749"/>
        <v>5.49945166345882</v>
      </c>
      <c r="K752" s="11">
        <f t="shared" si="749"/>
        <v>5.7994873447660007</v>
      </c>
      <c r="L752" s="11">
        <f t="shared" si="749"/>
        <v>6.7586458417409423</v>
      </c>
      <c r="M752" s="11">
        <f t="shared" si="749"/>
        <v>5.9068085817135376</v>
      </c>
      <c r="N752" s="11">
        <f t="shared" si="749"/>
        <v>6.52348162678389</v>
      </c>
      <c r="O752" s="11">
        <f t="shared" si="749"/>
        <v>5.4037440025654835</v>
      </c>
      <c r="P752" s="11">
        <f t="shared" si="749"/>
        <v>6.3419045926548225</v>
      </c>
      <c r="Q752" s="11">
        <f t="shared" si="749"/>
        <v>6.385222400857451</v>
      </c>
      <c r="R752" s="11">
        <f t="shared" si="749"/>
        <v>5.2880711649489722</v>
      </c>
      <c r="S752" s="11">
        <f t="shared" si="749"/>
        <v>7.0211278251601179</v>
      </c>
      <c r="T752" s="11">
        <f t="shared" si="749"/>
        <v>6.9828561300613892</v>
      </c>
      <c r="U752" s="11">
        <f t="shared" si="749"/>
        <v>6.4836867115978842</v>
      </c>
      <c r="V752" s="11">
        <f t="shared" si="749"/>
        <v>5.8278011660862665</v>
      </c>
      <c r="W752" s="11">
        <f t="shared" si="749"/>
        <v>7.1699191306655292</v>
      </c>
      <c r="X752" s="11">
        <f t="shared" si="749"/>
        <v>6.9465538760227448</v>
      </c>
      <c r="Y752" s="11">
        <f t="shared" si="749"/>
        <v>7.1918888827567669</v>
      </c>
      <c r="Z752" s="11">
        <f t="shared" si="749"/>
        <v>7.6128655361196396</v>
      </c>
      <c r="AA752" s="11">
        <f t="shared" si="749"/>
        <v>6.0568506712194701</v>
      </c>
      <c r="AB752" s="11">
        <f t="shared" si="749"/>
        <v>6.8570438361634256</v>
      </c>
      <c r="AC752" s="11">
        <f t="shared" si="749"/>
        <v>8.1082857092194498</v>
      </c>
      <c r="AD752" s="11">
        <f t="shared" si="749"/>
        <v>6.4047582750847383</v>
      </c>
      <c r="AE752" s="11">
        <f t="shared" ref="AE752:AJ752" si="750">IFERROR(AE452/AE152,"")</f>
        <v>7.3715396602208303</v>
      </c>
      <c r="AF752" s="11">
        <f t="shared" si="750"/>
        <v>7.8687908644977131</v>
      </c>
      <c r="AG752" s="11">
        <f t="shared" si="750"/>
        <v>8.3985381328718969</v>
      </c>
      <c r="AH752" s="11">
        <f t="shared" si="750"/>
        <v>7.9023874560361991</v>
      </c>
      <c r="AI752" s="7">
        <f t="shared" si="750"/>
        <v>7.296008662969439</v>
      </c>
      <c r="AJ752" s="7">
        <f t="shared" si="750"/>
        <v>7.9055662375753624</v>
      </c>
    </row>
    <row r="753" spans="1:36">
      <c r="A753" s="9" t="s">
        <v>71</v>
      </c>
      <c r="B753" s="9" t="str">
        <f>VLOOKUP(Data[[#This Row],[or_product]],Ref_products[],2,FALSE)</f>
        <v>Grain maize</v>
      </c>
      <c r="C753" s="9" t="str">
        <f>VLOOKUP(Data[[#This Row],[MS]],Ref_MS[],2,FALSE)</f>
        <v>EU-28</v>
      </c>
      <c r="D753" s="10" t="s">
        <v>38</v>
      </c>
      <c r="E753" s="10" t="s">
        <v>6</v>
      </c>
      <c r="F753" s="10" t="s">
        <v>5</v>
      </c>
      <c r="G753" s="11">
        <f>(SUM(AE753:AI753)-MAX(AE753:AI753)-MIN(AE753:AI753))/3</f>
        <v>7.7121593730090661</v>
      </c>
      <c r="H753" s="11">
        <f t="shared" ref="H753:AI753" si="751">IFERROR(H453/H153,"")</f>
        <v>5.0833227360761546</v>
      </c>
      <c r="I753" s="11">
        <f t="shared" si="751"/>
        <v>5.2398378249073767</v>
      </c>
      <c r="J753" s="11">
        <f t="shared" si="751"/>
        <v>5.49945166345882</v>
      </c>
      <c r="K753" s="11">
        <f t="shared" si="751"/>
        <v>5.7994873447660007</v>
      </c>
      <c r="L753" s="11">
        <f t="shared" si="751"/>
        <v>6.7586458417409423</v>
      </c>
      <c r="M753" s="11">
        <f t="shared" si="751"/>
        <v>5.9068085817135376</v>
      </c>
      <c r="N753" s="11">
        <f t="shared" si="751"/>
        <v>6.52348162678389</v>
      </c>
      <c r="O753" s="11">
        <f t="shared" si="751"/>
        <v>5.4037440025654835</v>
      </c>
      <c r="P753" s="11">
        <f t="shared" si="751"/>
        <v>6.3419045926548225</v>
      </c>
      <c r="Q753" s="11">
        <f t="shared" si="751"/>
        <v>6.385222400857451</v>
      </c>
      <c r="R753" s="11">
        <f t="shared" si="751"/>
        <v>5.2880711649489722</v>
      </c>
      <c r="S753" s="11">
        <f t="shared" si="751"/>
        <v>7.0211278251601179</v>
      </c>
      <c r="T753" s="11">
        <f t="shared" si="751"/>
        <v>6.9828561300613892</v>
      </c>
      <c r="U753" s="11">
        <f t="shared" si="751"/>
        <v>6.4836867115978842</v>
      </c>
      <c r="V753" s="11">
        <f t="shared" si="751"/>
        <v>5.8278011660862665</v>
      </c>
      <c r="W753" s="11">
        <f t="shared" si="751"/>
        <v>7.1699191306655292</v>
      </c>
      <c r="X753" s="11">
        <f t="shared" si="751"/>
        <v>6.9465538760227448</v>
      </c>
      <c r="Y753" s="11">
        <f t="shared" si="751"/>
        <v>7.1918888827567669</v>
      </c>
      <c r="Z753" s="11">
        <f t="shared" si="751"/>
        <v>7.6128655361196396</v>
      </c>
      <c r="AA753" s="11">
        <f t="shared" si="751"/>
        <v>6.0582325316635846</v>
      </c>
      <c r="AB753" s="11">
        <f t="shared" si="751"/>
        <v>6.8577910815310537</v>
      </c>
      <c r="AC753" s="11">
        <f t="shared" si="751"/>
        <v>8.1082857092194498</v>
      </c>
      <c r="AD753" s="11">
        <f t="shared" si="751"/>
        <v>6.4043671614531279</v>
      </c>
      <c r="AE753" s="11">
        <f t="shared" si="751"/>
        <v>7.3695671760021435</v>
      </c>
      <c r="AF753" s="11">
        <f t="shared" si="751"/>
        <v>7.8666940695024596</v>
      </c>
      <c r="AG753" s="11">
        <f t="shared" si="751"/>
        <v>8.3952946076377888</v>
      </c>
      <c r="AH753" s="11">
        <f t="shared" si="751"/>
        <v>7.9002168735225906</v>
      </c>
      <c r="AI753" s="11">
        <f t="shared" si="751"/>
        <v>7.2928219159356571</v>
      </c>
    </row>
    <row r="754" spans="1:36">
      <c r="A754" s="9" t="s">
        <v>71</v>
      </c>
      <c r="B754" s="9" t="str">
        <f>VLOOKUP(Data[[#This Row],[or_product]],Ref_products[],2,FALSE)</f>
        <v>Grain maize</v>
      </c>
      <c r="C754" s="9" t="str">
        <f>VLOOKUP(Data[[#This Row],[MS]],Ref_MS[],2,FALSE)</f>
        <v>Belgium</v>
      </c>
      <c r="D754" s="10" t="s">
        <v>38</v>
      </c>
      <c r="E754" s="10" t="s">
        <v>90</v>
      </c>
      <c r="F754" s="10" t="s">
        <v>7</v>
      </c>
      <c r="G754" s="11">
        <f t="shared" si="724"/>
        <v>10.042711884118523</v>
      </c>
      <c r="H754" s="11">
        <f t="shared" ref="H754:AJ754" si="752">IFERROR(H454/H154,"")</f>
        <v>8.85945945945946</v>
      </c>
      <c r="I754" s="11">
        <f t="shared" si="752"/>
        <v>8.0038314176245215</v>
      </c>
      <c r="J754" s="11">
        <f t="shared" si="752"/>
        <v>8.8863636363636367</v>
      </c>
      <c r="K754" s="11">
        <f t="shared" si="752"/>
        <v>8.9729729729729719</v>
      </c>
      <c r="L754" s="11">
        <f t="shared" si="752"/>
        <v>10.83050847457627</v>
      </c>
      <c r="M754" s="11">
        <f t="shared" si="752"/>
        <v>10.365248226950355</v>
      </c>
      <c r="N754" s="11">
        <f t="shared" si="752"/>
        <v>12.104477611940299</v>
      </c>
      <c r="O754" s="11">
        <f t="shared" si="752"/>
        <v>11.100558659217878</v>
      </c>
      <c r="P754" s="11">
        <f t="shared" si="752"/>
        <v>11.352216748768472</v>
      </c>
      <c r="Q754" s="11">
        <f t="shared" si="752"/>
        <v>11.196202531645572</v>
      </c>
      <c r="R754" s="11">
        <f t="shared" si="752"/>
        <v>10.52561669829222</v>
      </c>
      <c r="S754" s="11">
        <f t="shared" si="752"/>
        <v>12.2183908045977</v>
      </c>
      <c r="T754" s="11">
        <f t="shared" si="752"/>
        <v>11.677716390423575</v>
      </c>
      <c r="U754" s="11">
        <f t="shared" si="752"/>
        <v>10.1929203539823</v>
      </c>
      <c r="V754" s="11">
        <f t="shared" si="752"/>
        <v>12.008591065292094</v>
      </c>
      <c r="W754" s="11">
        <f t="shared" si="752"/>
        <v>11.927777777777777</v>
      </c>
      <c r="X754" s="11">
        <f t="shared" si="752"/>
        <v>12.11544227886057</v>
      </c>
      <c r="Y754" s="11">
        <f t="shared" si="752"/>
        <v>10.68624641833811</v>
      </c>
      <c r="Z754" s="11">
        <f t="shared" si="752"/>
        <v>11.935165903095934</v>
      </c>
      <c r="AA754" s="11">
        <f t="shared" si="752"/>
        <v>10.916666666666666</v>
      </c>
      <c r="AB754" s="11">
        <f t="shared" si="752"/>
        <v>11.2929755966024</v>
      </c>
      <c r="AC754" s="11">
        <f t="shared" si="752"/>
        <v>12.391691866942544</v>
      </c>
      <c r="AD754" s="11">
        <f t="shared" si="752"/>
        <v>11.865753424657536</v>
      </c>
      <c r="AE754" s="11">
        <f t="shared" si="752"/>
        <v>9.227063339731286</v>
      </c>
      <c r="AF754" s="11">
        <f t="shared" si="752"/>
        <v>12.421836734693876</v>
      </c>
      <c r="AG754" s="11">
        <f t="shared" si="752"/>
        <v>8.2052231894795327</v>
      </c>
      <c r="AH754" s="11">
        <f t="shared" si="752"/>
        <v>10.888157894736842</v>
      </c>
      <c r="AI754" s="7">
        <f t="shared" si="752"/>
        <v>10.012914417887433</v>
      </c>
      <c r="AJ754" s="7">
        <f t="shared" si="752"/>
        <v>10.695020746887966</v>
      </c>
    </row>
    <row r="755" spans="1:36">
      <c r="A755" s="9" t="s">
        <v>71</v>
      </c>
      <c r="B755" s="9" t="str">
        <f>VLOOKUP(Data[[#This Row],[or_product]],Ref_products[],2,FALSE)</f>
        <v>Grain maize</v>
      </c>
      <c r="C755" s="9" t="str">
        <f>VLOOKUP(Data[[#This Row],[MS]],Ref_MS[],2,FALSE)</f>
        <v>Bulgaria</v>
      </c>
      <c r="D755" s="10" t="s">
        <v>38</v>
      </c>
      <c r="E755" s="10" t="s">
        <v>91</v>
      </c>
      <c r="F755" s="10" t="s">
        <v>8</v>
      </c>
      <c r="G755" s="11">
        <f t="shared" si="724"/>
        <v>6.3400956060529738</v>
      </c>
      <c r="H755" s="11">
        <f t="shared" ref="H755:AJ755" si="753">IFERROR(H455/H155,"")</f>
        <v>1.8603330809992431</v>
      </c>
      <c r="I755" s="11">
        <f t="shared" si="753"/>
        <v>2.8061638280616386</v>
      </c>
      <c r="J755" s="11">
        <f t="shared" si="753"/>
        <v>3.8232695139911637</v>
      </c>
      <c r="K755" s="11">
        <f t="shared" si="753"/>
        <v>2.1808287986605275</v>
      </c>
      <c r="L755" s="11">
        <f t="shared" si="753"/>
        <v>3.5781755445331034</v>
      </c>
      <c r="M755" s="11">
        <f t="shared" si="753"/>
        <v>2.7319220289247537</v>
      </c>
      <c r="N755" s="11">
        <f t="shared" si="753"/>
        <v>4.0849230769230775</v>
      </c>
      <c r="O755" s="11">
        <f t="shared" si="753"/>
        <v>1.9047371160853723</v>
      </c>
      <c r="P755" s="11">
        <f t="shared" si="753"/>
        <v>2.4712546020957236</v>
      </c>
      <c r="Q755" s="11">
        <f t="shared" si="753"/>
        <v>4.2371710526315782</v>
      </c>
      <c r="R755" s="11">
        <f t="shared" si="753"/>
        <v>2.7998553170966964</v>
      </c>
      <c r="S755" s="11">
        <f t="shared" si="753"/>
        <v>5.5401878914405014</v>
      </c>
      <c r="T755" s="11">
        <f t="shared" si="753"/>
        <v>5.3086709072648146</v>
      </c>
      <c r="U755" s="11">
        <f t="shared" si="753"/>
        <v>4.5326862689123608</v>
      </c>
      <c r="V755" s="11">
        <f t="shared" si="753"/>
        <v>1.4594216417910446</v>
      </c>
      <c r="W755" s="11">
        <f t="shared" si="753"/>
        <v>4.1551776495596719</v>
      </c>
      <c r="X755" s="11">
        <f t="shared" si="753"/>
        <v>4.7075127644055437</v>
      </c>
      <c r="Y755" s="11">
        <f t="shared" si="753"/>
        <v>6.2512518319491948</v>
      </c>
      <c r="Z755" s="11">
        <f t="shared" si="753"/>
        <v>5.5310199789695051</v>
      </c>
      <c r="AA755" s="11">
        <f t="shared" si="753"/>
        <v>3.6799485861182517</v>
      </c>
      <c r="AB755" s="11">
        <f t="shared" si="753"/>
        <v>6.394279710483306</v>
      </c>
      <c r="AC755" s="11">
        <f t="shared" si="753"/>
        <v>7.6823702252693442</v>
      </c>
      <c r="AD755" s="11">
        <f t="shared" si="753"/>
        <v>5.4085512594256384</v>
      </c>
      <c r="AE755" s="11">
        <f t="shared" si="753"/>
        <v>5.4703150341573696</v>
      </c>
      <c r="AF755" s="11">
        <f t="shared" si="753"/>
        <v>6.436192389802839</v>
      </c>
      <c r="AG755" s="11">
        <f t="shared" si="753"/>
        <v>7.8224326391075527</v>
      </c>
      <c r="AH755" s="11">
        <f t="shared" si="753"/>
        <v>7.1137793941987137</v>
      </c>
      <c r="AI755" s="7">
        <f t="shared" si="753"/>
        <v>5.1058586831289876</v>
      </c>
      <c r="AJ755" s="7">
        <f t="shared" si="753"/>
        <v>5.7894736842105265</v>
      </c>
    </row>
    <row r="756" spans="1:36">
      <c r="A756" s="9" t="s">
        <v>71</v>
      </c>
      <c r="B756" s="9" t="str">
        <f>VLOOKUP(Data[[#This Row],[or_product]],Ref_products[],2,FALSE)</f>
        <v>Grain maize</v>
      </c>
      <c r="C756" s="9" t="str">
        <f>VLOOKUP(Data[[#This Row],[MS]],Ref_MS[],2,FALSE)</f>
        <v>Czech Republic</v>
      </c>
      <c r="D756" s="10" t="s">
        <v>38</v>
      </c>
      <c r="E756" s="10" t="s">
        <v>92</v>
      </c>
      <c r="F756" s="10" t="s">
        <v>93</v>
      </c>
      <c r="G756" s="11">
        <f t="shared" si="724"/>
        <v>8.1969657533195583</v>
      </c>
      <c r="H756" s="11">
        <f t="shared" ref="H756:AJ756" si="754">IFERROR(H456/H156,"")</f>
        <v>5.2366666666666664</v>
      </c>
      <c r="I756" s="11">
        <f t="shared" si="754"/>
        <v>3.0466666666666669</v>
      </c>
      <c r="J756" s="11">
        <f t="shared" si="754"/>
        <v>4.1962962962962962</v>
      </c>
      <c r="K756" s="11">
        <f t="shared" si="754"/>
        <v>5.6233333333333331</v>
      </c>
      <c r="L756" s="11">
        <f t="shared" si="754"/>
        <v>6.9223300970873778</v>
      </c>
      <c r="M756" s="11">
        <f t="shared" si="754"/>
        <v>6.0972644376899696</v>
      </c>
      <c r="N756" s="11">
        <f t="shared" si="754"/>
        <v>6.6116751269035534</v>
      </c>
      <c r="O756" s="11">
        <f t="shared" si="754"/>
        <v>6.427061310782241</v>
      </c>
      <c r="P756" s="11">
        <f t="shared" si="754"/>
        <v>6.6025848142164785</v>
      </c>
      <c r="Q756" s="11">
        <f t="shared" si="754"/>
        <v>8.7317557035567539</v>
      </c>
      <c r="R756" s="11">
        <f t="shared" si="754"/>
        <v>5.5764953763314988</v>
      </c>
      <c r="S756" s="11">
        <f t="shared" si="754"/>
        <v>6.1346752669039146</v>
      </c>
      <c r="T756" s="11">
        <f t="shared" si="754"/>
        <v>7.1724489795918362</v>
      </c>
      <c r="U756" s="11">
        <f t="shared" si="754"/>
        <v>6.7527839643652561</v>
      </c>
      <c r="V756" s="11">
        <f t="shared" si="754"/>
        <v>6.7931960608773494</v>
      </c>
      <c r="W756" s="11">
        <f t="shared" si="754"/>
        <v>7.543145869947276</v>
      </c>
      <c r="X756" s="11">
        <f t="shared" si="754"/>
        <v>8.4482431149097827</v>
      </c>
      <c r="Y756" s="11">
        <f t="shared" si="754"/>
        <v>6.7059450038729667</v>
      </c>
      <c r="Z756" s="11">
        <f t="shared" si="754"/>
        <v>8.7905131807288654</v>
      </c>
      <c r="AA756" s="11">
        <f t="shared" si="754"/>
        <v>7.7780105589541604</v>
      </c>
      <c r="AB756" s="11">
        <f t="shared" si="754"/>
        <v>6.969865841073271</v>
      </c>
      <c r="AC756" s="11">
        <f t="shared" si="754"/>
        <v>8.4277468354430383</v>
      </c>
      <c r="AD756" s="11">
        <f t="shared" si="754"/>
        <v>5.5359509816181065</v>
      </c>
      <c r="AE756" s="11">
        <f t="shared" si="754"/>
        <v>9.7878717741002195</v>
      </c>
      <c r="AF756" s="11">
        <f t="shared" si="754"/>
        <v>6.8384883720930238</v>
      </c>
      <c r="AG756" s="11">
        <f t="shared" si="754"/>
        <v>5.976175931582163</v>
      </c>
      <c r="AH756" s="11">
        <f t="shared" si="754"/>
        <v>8.2889215555258584</v>
      </c>
      <c r="AI756" s="7">
        <f t="shared" si="754"/>
        <v>9.4634873323397901</v>
      </c>
      <c r="AJ756" s="7">
        <f t="shared" si="754"/>
        <v>9.8772940257711834</v>
      </c>
    </row>
    <row r="757" spans="1:36">
      <c r="A757" s="9" t="s">
        <v>71</v>
      </c>
      <c r="B757" s="9" t="str">
        <f>VLOOKUP(Data[[#This Row],[or_product]],Ref_products[],2,FALSE)</f>
        <v>Grain maize</v>
      </c>
      <c r="C757" s="9" t="str">
        <f>VLOOKUP(Data[[#This Row],[MS]],Ref_MS[],2,FALSE)</f>
        <v>Denmark</v>
      </c>
      <c r="D757" s="10" t="s">
        <v>38</v>
      </c>
      <c r="E757" s="10" t="s">
        <v>94</v>
      </c>
      <c r="F757" s="10" t="s">
        <v>10</v>
      </c>
      <c r="G757" s="11">
        <f t="shared" si="724"/>
        <v>7.1993932579005309</v>
      </c>
      <c r="H757" s="11" t="str">
        <f t="shared" ref="H757:AJ757" si="755">IFERROR(H457/H157,"")</f>
        <v/>
      </c>
      <c r="I757" s="11" t="str">
        <f t="shared" si="755"/>
        <v/>
      </c>
      <c r="J757" s="11" t="str">
        <f t="shared" si="755"/>
        <v/>
      </c>
      <c r="K757" s="11" t="str">
        <f t="shared" si="755"/>
        <v/>
      </c>
      <c r="L757" s="11" t="str">
        <f t="shared" si="755"/>
        <v/>
      </c>
      <c r="M757" s="11" t="str">
        <f t="shared" si="755"/>
        <v/>
      </c>
      <c r="N757" s="11" t="str">
        <f t="shared" si="755"/>
        <v/>
      </c>
      <c r="O757" s="11" t="str">
        <f t="shared" si="755"/>
        <v/>
      </c>
      <c r="P757" s="11" t="str">
        <f t="shared" si="755"/>
        <v/>
      </c>
      <c r="Q757" s="11" t="str">
        <f t="shared" si="755"/>
        <v/>
      </c>
      <c r="R757" s="11" t="str">
        <f t="shared" si="755"/>
        <v/>
      </c>
      <c r="S757" s="11" t="str">
        <f t="shared" si="755"/>
        <v/>
      </c>
      <c r="T757" s="11" t="str">
        <f t="shared" si="755"/>
        <v/>
      </c>
      <c r="U757" s="11" t="str">
        <f t="shared" si="755"/>
        <v/>
      </c>
      <c r="V757" s="11" t="str">
        <f t="shared" si="755"/>
        <v/>
      </c>
      <c r="W757" s="11" t="str">
        <f t="shared" si="755"/>
        <v/>
      </c>
      <c r="X757" s="11" t="str">
        <f t="shared" si="755"/>
        <v/>
      </c>
      <c r="Y757" s="11">
        <f t="shared" si="755"/>
        <v>4.810526315789474</v>
      </c>
      <c r="Z757" s="11">
        <f t="shared" si="755"/>
        <v>5.216981132075472</v>
      </c>
      <c r="AA757" s="11">
        <f t="shared" si="755"/>
        <v>5.8217054263565888</v>
      </c>
      <c r="AB757" s="11">
        <f t="shared" si="755"/>
        <v>5.9140625</v>
      </c>
      <c r="AC757" s="11">
        <f t="shared" si="755"/>
        <v>7.2178217821782189</v>
      </c>
      <c r="AD757" s="11">
        <f t="shared" si="755"/>
        <v>5.8888888888888893</v>
      </c>
      <c r="AE757" s="11">
        <f t="shared" si="755"/>
        <v>7.6842105263157885</v>
      </c>
      <c r="AF757" s="11">
        <f t="shared" si="755"/>
        <v>7.6274509803921573</v>
      </c>
      <c r="AG757" s="11">
        <f t="shared" si="755"/>
        <v>5.6984126984126986</v>
      </c>
      <c r="AH757" s="11">
        <f t="shared" si="755"/>
        <v>7.648148148148147</v>
      </c>
      <c r="AI757" s="7">
        <f t="shared" si="755"/>
        <v>6.3225806451612909</v>
      </c>
      <c r="AJ757" s="7">
        <f t="shared" si="755"/>
        <v>6.6249999999999991</v>
      </c>
    </row>
    <row r="758" spans="1:36">
      <c r="A758" s="9" t="s">
        <v>71</v>
      </c>
      <c r="B758" s="9" t="str">
        <f>VLOOKUP(Data[[#This Row],[or_product]],Ref_products[],2,FALSE)</f>
        <v>Grain maize</v>
      </c>
      <c r="C758" s="9" t="str">
        <f>VLOOKUP(Data[[#This Row],[MS]],Ref_MS[],2,FALSE)</f>
        <v>Germany</v>
      </c>
      <c r="D758" s="10" t="s">
        <v>38</v>
      </c>
      <c r="E758" s="10" t="s">
        <v>95</v>
      </c>
      <c r="F758" s="10" t="s">
        <v>11</v>
      </c>
      <c r="G758" s="11">
        <f t="shared" si="724"/>
        <v>9.3494120120611566</v>
      </c>
      <c r="H758" s="11">
        <f t="shared" ref="H758:AJ758" si="756">IFERROR(H458/H158,"")</f>
        <v>8.0232558139534884</v>
      </c>
      <c r="I758" s="11">
        <f t="shared" si="756"/>
        <v>7.0816444701795023</v>
      </c>
      <c r="J758" s="11">
        <f t="shared" si="756"/>
        <v>7.3657336204244839</v>
      </c>
      <c r="K758" s="11">
        <f t="shared" si="756"/>
        <v>7.8274657350174675</v>
      </c>
      <c r="L758" s="11">
        <f t="shared" si="756"/>
        <v>8.6570730382840075</v>
      </c>
      <c r="M758" s="11">
        <f t="shared" si="756"/>
        <v>8.1568914956011724</v>
      </c>
      <c r="N758" s="11">
        <f t="shared" si="756"/>
        <v>8.7858106285405988</v>
      </c>
      <c r="O758" s="11">
        <f t="shared" si="756"/>
        <v>9.2128603104212861</v>
      </c>
      <c r="P758" s="11">
        <f t="shared" si="756"/>
        <v>8.8385876418663312</v>
      </c>
      <c r="Q758" s="11">
        <f t="shared" si="756"/>
        <v>9.376473539001756</v>
      </c>
      <c r="R758" s="11">
        <f t="shared" si="756"/>
        <v>7.3836858006042299</v>
      </c>
      <c r="S758" s="11">
        <f t="shared" si="756"/>
        <v>9.0965995235001085</v>
      </c>
      <c r="T758" s="11">
        <f t="shared" si="756"/>
        <v>9.2139471902505061</v>
      </c>
      <c r="U758" s="11">
        <f t="shared" si="756"/>
        <v>8.0306733167082296</v>
      </c>
      <c r="V758" s="11">
        <f t="shared" si="756"/>
        <v>9.447668650793652</v>
      </c>
      <c r="W758" s="11">
        <f t="shared" si="756"/>
        <v>9.8096061479346783</v>
      </c>
      <c r="X758" s="11">
        <f t="shared" si="756"/>
        <v>9.750592289468015</v>
      </c>
      <c r="Y758" s="11">
        <f t="shared" si="756"/>
        <v>9.0261257206541075</v>
      </c>
      <c r="Z758" s="11">
        <f t="shared" si="756"/>
        <v>10.624308259889323</v>
      </c>
      <c r="AA758" s="11">
        <f t="shared" si="756"/>
        <v>10.480235651843405</v>
      </c>
      <c r="AB758" s="11">
        <f t="shared" si="756"/>
        <v>8.827565392354126</v>
      </c>
      <c r="AC758" s="11">
        <f t="shared" si="756"/>
        <v>10.683773114481612</v>
      </c>
      <c r="AD758" s="11">
        <f t="shared" si="756"/>
        <v>8.7222832052689352</v>
      </c>
      <c r="AE758" s="11">
        <f t="shared" si="756"/>
        <v>9.6512130674994001</v>
      </c>
      <c r="AF758" s="11">
        <f t="shared" si="756"/>
        <v>10.526851851851852</v>
      </c>
      <c r="AG758" s="11">
        <f t="shared" si="756"/>
        <v>8.1389632513993675</v>
      </c>
      <c r="AH758" s="11">
        <f t="shared" si="756"/>
        <v>8.8096153846153857</v>
      </c>
      <c r="AI758" s="7">
        <f t="shared" si="756"/>
        <v>9.5874075840686857</v>
      </c>
      <c r="AJ758" s="7">
        <f t="shared" si="756"/>
        <v>10.36080798699791</v>
      </c>
    </row>
    <row r="759" spans="1:36">
      <c r="A759" s="9" t="s">
        <v>71</v>
      </c>
      <c r="B759" s="9" t="str">
        <f>VLOOKUP(Data[[#This Row],[or_product]],Ref_products[],2,FALSE)</f>
        <v>Grain maize</v>
      </c>
      <c r="C759" s="9" t="str">
        <f>VLOOKUP(Data[[#This Row],[MS]],Ref_MS[],2,FALSE)</f>
        <v>Estonia</v>
      </c>
      <c r="D759" s="10" t="s">
        <v>38</v>
      </c>
      <c r="E759" s="10" t="s">
        <v>96</v>
      </c>
      <c r="F759" s="10" t="s">
        <v>12</v>
      </c>
      <c r="G759" s="11">
        <f t="shared" si="724"/>
        <v>0</v>
      </c>
      <c r="H759" s="11" t="str">
        <f t="shared" ref="H759:AJ759" si="757">IFERROR(H459/H159,"")</f>
        <v/>
      </c>
      <c r="I759" s="11" t="str">
        <f t="shared" si="757"/>
        <v/>
      </c>
      <c r="J759" s="11" t="str">
        <f t="shared" si="757"/>
        <v/>
      </c>
      <c r="K759" s="11" t="str">
        <f t="shared" si="757"/>
        <v/>
      </c>
      <c r="L759" s="11" t="str">
        <f t="shared" si="757"/>
        <v/>
      </c>
      <c r="M759" s="11" t="str">
        <f t="shared" si="757"/>
        <v/>
      </c>
      <c r="N759" s="11" t="str">
        <f t="shared" si="757"/>
        <v/>
      </c>
      <c r="O759" s="11" t="str">
        <f t="shared" si="757"/>
        <v/>
      </c>
      <c r="P759" s="11" t="str">
        <f t="shared" si="757"/>
        <v/>
      </c>
      <c r="Q759" s="11" t="str">
        <f t="shared" si="757"/>
        <v/>
      </c>
      <c r="R759" s="11" t="str">
        <f t="shared" si="757"/>
        <v/>
      </c>
      <c r="S759" s="11" t="str">
        <f t="shared" si="757"/>
        <v/>
      </c>
      <c r="T759" s="11" t="str">
        <f t="shared" si="757"/>
        <v/>
      </c>
      <c r="U759" s="11" t="str">
        <f t="shared" si="757"/>
        <v/>
      </c>
      <c r="V759" s="11" t="str">
        <f t="shared" si="757"/>
        <v/>
      </c>
      <c r="W759" s="11" t="str">
        <f t="shared" si="757"/>
        <v/>
      </c>
      <c r="X759" s="11" t="str">
        <f t="shared" si="757"/>
        <v/>
      </c>
      <c r="Y759" s="11" t="str">
        <f t="shared" si="757"/>
        <v/>
      </c>
      <c r="Z759" s="11" t="str">
        <f t="shared" si="757"/>
        <v/>
      </c>
      <c r="AA759" s="11" t="str">
        <f t="shared" si="757"/>
        <v/>
      </c>
      <c r="AB759" s="11" t="str">
        <f t="shared" si="757"/>
        <v/>
      </c>
      <c r="AC759" s="11" t="str">
        <f t="shared" si="757"/>
        <v/>
      </c>
      <c r="AD759" s="11" t="str">
        <f t="shared" si="757"/>
        <v/>
      </c>
      <c r="AE759" s="11" t="str">
        <f t="shared" si="757"/>
        <v/>
      </c>
      <c r="AF759" s="11" t="str">
        <f t="shared" si="757"/>
        <v/>
      </c>
      <c r="AG759" s="11" t="str">
        <f t="shared" si="757"/>
        <v/>
      </c>
      <c r="AH759" s="11" t="str">
        <f t="shared" si="757"/>
        <v/>
      </c>
      <c r="AI759" s="7" t="str">
        <f t="shared" si="757"/>
        <v/>
      </c>
      <c r="AJ759" s="7" t="str">
        <f t="shared" si="757"/>
        <v/>
      </c>
    </row>
    <row r="760" spans="1:36">
      <c r="A760" s="9" t="s">
        <v>71</v>
      </c>
      <c r="B760" s="9" t="str">
        <f>VLOOKUP(Data[[#This Row],[or_product]],Ref_products[],2,FALSE)</f>
        <v>Grain maize</v>
      </c>
      <c r="C760" s="9" t="str">
        <f>VLOOKUP(Data[[#This Row],[MS]],Ref_MS[],2,FALSE)</f>
        <v>Ireland</v>
      </c>
      <c r="D760" s="10" t="s">
        <v>38</v>
      </c>
      <c r="E760" s="10" t="s">
        <v>97</v>
      </c>
      <c r="F760" s="10" t="s">
        <v>13</v>
      </c>
      <c r="G760" s="11">
        <f t="shared" si="724"/>
        <v>0</v>
      </c>
      <c r="H760" s="11" t="str">
        <f t="shared" ref="H760:AJ760" si="758">IFERROR(H460/H160,"")</f>
        <v/>
      </c>
      <c r="I760" s="11" t="str">
        <f t="shared" si="758"/>
        <v/>
      </c>
      <c r="J760" s="11" t="str">
        <f t="shared" si="758"/>
        <v/>
      </c>
      <c r="K760" s="11" t="str">
        <f t="shared" si="758"/>
        <v/>
      </c>
      <c r="L760" s="11" t="str">
        <f t="shared" si="758"/>
        <v/>
      </c>
      <c r="M760" s="11" t="str">
        <f t="shared" si="758"/>
        <v/>
      </c>
      <c r="N760" s="11" t="str">
        <f t="shared" si="758"/>
        <v/>
      </c>
      <c r="O760" s="11" t="str">
        <f t="shared" si="758"/>
        <v/>
      </c>
      <c r="P760" s="11" t="str">
        <f t="shared" si="758"/>
        <v/>
      </c>
      <c r="Q760" s="11" t="str">
        <f t="shared" si="758"/>
        <v/>
      </c>
      <c r="R760" s="11" t="str">
        <f t="shared" si="758"/>
        <v/>
      </c>
      <c r="S760" s="11" t="str">
        <f t="shared" si="758"/>
        <v/>
      </c>
      <c r="T760" s="11" t="str">
        <f t="shared" si="758"/>
        <v/>
      </c>
      <c r="U760" s="11" t="str">
        <f t="shared" si="758"/>
        <v/>
      </c>
      <c r="V760" s="11" t="str">
        <f t="shared" si="758"/>
        <v/>
      </c>
      <c r="W760" s="11" t="str">
        <f t="shared" si="758"/>
        <v/>
      </c>
      <c r="X760" s="11" t="str">
        <f t="shared" si="758"/>
        <v/>
      </c>
      <c r="Y760" s="11" t="str">
        <f t="shared" si="758"/>
        <v/>
      </c>
      <c r="Z760" s="11" t="str">
        <f t="shared" si="758"/>
        <v/>
      </c>
      <c r="AA760" s="11" t="str">
        <f t="shared" si="758"/>
        <v/>
      </c>
      <c r="AB760" s="11" t="str">
        <f t="shared" si="758"/>
        <v/>
      </c>
      <c r="AC760" s="11" t="str">
        <f t="shared" si="758"/>
        <v/>
      </c>
      <c r="AD760" s="11" t="str">
        <f t="shared" si="758"/>
        <v/>
      </c>
      <c r="AE760" s="11" t="str">
        <f t="shared" si="758"/>
        <v/>
      </c>
      <c r="AF760" s="11" t="str">
        <f t="shared" si="758"/>
        <v/>
      </c>
      <c r="AG760" s="11" t="str">
        <f t="shared" si="758"/>
        <v/>
      </c>
      <c r="AH760" s="11" t="str">
        <f t="shared" si="758"/>
        <v/>
      </c>
      <c r="AI760" s="7" t="str">
        <f t="shared" si="758"/>
        <v/>
      </c>
      <c r="AJ760" s="7" t="str">
        <f t="shared" si="758"/>
        <v/>
      </c>
    </row>
    <row r="761" spans="1:36">
      <c r="A761" s="9" t="s">
        <v>71</v>
      </c>
      <c r="B761" s="9" t="str">
        <f>VLOOKUP(Data[[#This Row],[or_product]],Ref_products[],2,FALSE)</f>
        <v>Grain maize</v>
      </c>
      <c r="C761" s="9" t="str">
        <f>VLOOKUP(Data[[#This Row],[MS]],Ref_MS[],2,FALSE)</f>
        <v>Greece</v>
      </c>
      <c r="D761" s="10" t="s">
        <v>38</v>
      </c>
      <c r="E761" s="10" t="s">
        <v>98</v>
      </c>
      <c r="F761" s="10" t="s">
        <v>14</v>
      </c>
      <c r="G761" s="11">
        <f t="shared" si="724"/>
        <v>10.367968676535169</v>
      </c>
      <c r="H761" s="11">
        <f t="shared" ref="H761:AD761" si="759">IFERROR(H461/H161,"")</f>
        <v>8.7272727272727266</v>
      </c>
      <c r="I761" s="11">
        <f t="shared" si="759"/>
        <v>10.106114199090449</v>
      </c>
      <c r="J761" s="11">
        <f t="shared" si="759"/>
        <v>9.7874999999999996</v>
      </c>
      <c r="K761" s="11">
        <f t="shared" si="759"/>
        <v>9.9340866290018823</v>
      </c>
      <c r="L761" s="11">
        <f t="shared" si="759"/>
        <v>10.400943396226415</v>
      </c>
      <c r="M761" s="11">
        <f t="shared" si="759"/>
        <v>8.8150557620817853</v>
      </c>
      <c r="N761" s="11">
        <f t="shared" si="759"/>
        <v>8.5714285714285712</v>
      </c>
      <c r="O761" s="11">
        <f t="shared" si="759"/>
        <v>8.88533013205282</v>
      </c>
      <c r="P761" s="11">
        <f t="shared" si="759"/>
        <v>9.0320832739198629</v>
      </c>
      <c r="Q761" s="11">
        <f t="shared" si="759"/>
        <v>8.8903623541934618</v>
      </c>
      <c r="R761" s="11">
        <f t="shared" si="759"/>
        <v>8.8567986507107861</v>
      </c>
      <c r="S761" s="11">
        <f t="shared" si="759"/>
        <v>8.7920130464182016</v>
      </c>
      <c r="T761" s="11">
        <f t="shared" si="759"/>
        <v>8.9840526882611211</v>
      </c>
      <c r="U761" s="11">
        <f t="shared" si="759"/>
        <v>9.1923742533355668</v>
      </c>
      <c r="V761" s="11">
        <f t="shared" si="759"/>
        <v>10.126825680361458</v>
      </c>
      <c r="W761" s="11">
        <f t="shared" si="759"/>
        <v>10.296293211162016</v>
      </c>
      <c r="X761" s="11">
        <f t="shared" si="759"/>
        <v>10.341196973561166</v>
      </c>
      <c r="Y761" s="11">
        <f t="shared" si="759"/>
        <v>10.56144711405689</v>
      </c>
      <c r="Z761" s="11">
        <f t="shared" si="759"/>
        <v>12.072740268308776</v>
      </c>
      <c r="AA761" s="11">
        <f t="shared" si="759"/>
        <v>10.925740690405002</v>
      </c>
      <c r="AB761" s="11">
        <f t="shared" si="759"/>
        <v>11.722037047155894</v>
      </c>
      <c r="AC761" s="11">
        <f t="shared" si="759"/>
        <v>11.416572787582927</v>
      </c>
      <c r="AD761" s="11">
        <f t="shared" si="759"/>
        <v>10.143373890167707</v>
      </c>
      <c r="AE761" s="11">
        <f t="shared" ref="AE761:AJ761" si="760">IFERROR(AE461/AE161,"")</f>
        <v>10.386076856897047</v>
      </c>
      <c r="AF761" s="11">
        <f t="shared" si="760"/>
        <v>9.8611970714770916</v>
      </c>
      <c r="AG761" s="11">
        <f t="shared" si="760"/>
        <v>10.630057293962098</v>
      </c>
      <c r="AH761" s="11">
        <f t="shared" si="760"/>
        <v>10.680692640692639</v>
      </c>
      <c r="AI761" s="7">
        <f t="shared" si="760"/>
        <v>10.087771878746361</v>
      </c>
      <c r="AJ761" s="7">
        <f t="shared" si="760"/>
        <v>9.9083495834071975</v>
      </c>
    </row>
    <row r="762" spans="1:36">
      <c r="A762" s="9" t="s">
        <v>71</v>
      </c>
      <c r="B762" s="9" t="str">
        <f>VLOOKUP(Data[[#This Row],[or_product]],Ref_products[],2,FALSE)</f>
        <v>Grain maize</v>
      </c>
      <c r="C762" s="9" t="str">
        <f>VLOOKUP(Data[[#This Row],[MS]],Ref_MS[],2,FALSE)</f>
        <v>Spain</v>
      </c>
      <c r="D762" s="10" t="s">
        <v>38</v>
      </c>
      <c r="E762" s="10" t="s">
        <v>99</v>
      </c>
      <c r="F762" s="10" t="s">
        <v>15</v>
      </c>
      <c r="G762" s="11">
        <f t="shared" si="724"/>
        <v>11.657734759635789</v>
      </c>
      <c r="H762" s="11">
        <f t="shared" ref="H762:AD762" si="761">IFERROR(H462/H162,"")</f>
        <v>6.1735349716446128</v>
      </c>
      <c r="I762" s="11">
        <f t="shared" si="761"/>
        <v>6.8566413107080155</v>
      </c>
      <c r="J762" s="11">
        <f t="shared" si="761"/>
        <v>7.2458741258741259</v>
      </c>
      <c r="K762" s="11">
        <f t="shared" si="761"/>
        <v>8.531043893563794</v>
      </c>
      <c r="L762" s="11">
        <f t="shared" si="761"/>
        <v>9.1519325657894743</v>
      </c>
      <c r="M762" s="11">
        <f t="shared" si="761"/>
        <v>9.4730995425833147</v>
      </c>
      <c r="N762" s="11">
        <f t="shared" si="761"/>
        <v>9.4695431472081211</v>
      </c>
      <c r="O762" s="11">
        <f t="shared" si="761"/>
        <v>9.2168090510274769</v>
      </c>
      <c r="P762" s="11">
        <f t="shared" si="761"/>
        <v>9.7207804878048769</v>
      </c>
      <c r="Q762" s="11">
        <f t="shared" si="761"/>
        <v>9.5149430230058041</v>
      </c>
      <c r="R762" s="11">
        <f t="shared" si="761"/>
        <v>9.1472379752152904</v>
      </c>
      <c r="S762" s="11">
        <f t="shared" si="761"/>
        <v>10.068987077949146</v>
      </c>
      <c r="T762" s="11">
        <f t="shared" si="761"/>
        <v>9.872034507548527</v>
      </c>
      <c r="U762" s="11">
        <f t="shared" si="761"/>
        <v>9.7436120789779324</v>
      </c>
      <c r="V762" s="11">
        <f t="shared" si="761"/>
        <v>10.002493074792245</v>
      </c>
      <c r="W762" s="11">
        <f t="shared" si="761"/>
        <v>10.001614205004035</v>
      </c>
      <c r="X762" s="11">
        <f t="shared" si="761"/>
        <v>10.0638665132336</v>
      </c>
      <c r="Y762" s="11">
        <f t="shared" si="761"/>
        <v>10.543108112408898</v>
      </c>
      <c r="Z762" s="11">
        <f t="shared" si="761"/>
        <v>11.373909982126417</v>
      </c>
      <c r="AA762" s="11">
        <f t="shared" si="761"/>
        <v>10.920532007585463</v>
      </c>
      <c r="AB762" s="11">
        <f t="shared" si="761"/>
        <v>11.052362649785213</v>
      </c>
      <c r="AC762" s="11">
        <f t="shared" si="761"/>
        <v>11.411277027834188</v>
      </c>
      <c r="AD762" s="11">
        <f t="shared" si="761"/>
        <v>11.460904936473661</v>
      </c>
      <c r="AE762" s="11">
        <f t="shared" ref="AE762:AJ769" si="762">IFERROR(AE462/AE162,"")</f>
        <v>11.326848140725899</v>
      </c>
      <c r="AF762" s="11">
        <f t="shared" si="762"/>
        <v>11.316877978599047</v>
      </c>
      <c r="AG762" s="11">
        <f t="shared" si="762"/>
        <v>11.919595495858795</v>
      </c>
      <c r="AH762" s="11">
        <f t="shared" si="762"/>
        <v>11.726760642322676</v>
      </c>
      <c r="AI762" s="7">
        <f t="shared" si="762"/>
        <v>12.258130199546223</v>
      </c>
      <c r="AJ762" s="7">
        <f t="shared" si="762"/>
        <v>12.289799094918282</v>
      </c>
    </row>
    <row r="763" spans="1:36">
      <c r="A763" s="9" t="s">
        <v>71</v>
      </c>
      <c r="B763" s="9" t="str">
        <f>VLOOKUP(Data[[#This Row],[or_product]],Ref_products[],2,FALSE)</f>
        <v>Grain maize</v>
      </c>
      <c r="C763" s="9" t="str">
        <f>VLOOKUP(Data[[#This Row],[MS]],Ref_MS[],2,FALSE)</f>
        <v>France</v>
      </c>
      <c r="D763" s="10" t="s">
        <v>38</v>
      </c>
      <c r="E763" s="10" t="s">
        <v>100</v>
      </c>
      <c r="F763" s="10" t="s">
        <v>0</v>
      </c>
      <c r="G763" s="11">
        <f t="shared" si="724"/>
        <v>8.5864570785291381</v>
      </c>
      <c r="H763" s="11">
        <f t="shared" ref="H763:AD763" si="763">IFERROR(H463/H163,"")</f>
        <v>8.0482072584171416</v>
      </c>
      <c r="I763" s="11">
        <f t="shared" si="763"/>
        <v>7.7993306966839064</v>
      </c>
      <c r="J763" s="11">
        <f t="shared" si="763"/>
        <v>7.7191217956580402</v>
      </c>
      <c r="K763" s="11">
        <f t="shared" si="763"/>
        <v>8.3860748375007308</v>
      </c>
      <c r="L763" s="11">
        <f t="shared" si="763"/>
        <v>9.0657894736842106</v>
      </c>
      <c r="M763" s="11">
        <f t="shared" si="763"/>
        <v>8.4542305508233948</v>
      </c>
      <c r="N763" s="11">
        <f t="shared" si="763"/>
        <v>8.9522560335781733</v>
      </c>
      <c r="O763" s="11">
        <f t="shared" si="763"/>
        <v>9.0766092475068003</v>
      </c>
      <c r="P763" s="11">
        <f t="shared" si="763"/>
        <v>8.5715403882279269</v>
      </c>
      <c r="Q763" s="11">
        <f t="shared" si="763"/>
        <v>8.9791359440712224</v>
      </c>
      <c r="R763" s="11">
        <f t="shared" si="763"/>
        <v>7.1504303947758974</v>
      </c>
      <c r="S763" s="11">
        <f t="shared" si="763"/>
        <v>8.9906644700713887</v>
      </c>
      <c r="T763" s="11">
        <f t="shared" si="763"/>
        <v>8.2540553578966414</v>
      </c>
      <c r="U763" s="11">
        <f t="shared" si="763"/>
        <v>8.5818701782388942</v>
      </c>
      <c r="V763" s="11">
        <f t="shared" si="763"/>
        <v>9.4910825112693544</v>
      </c>
      <c r="W763" s="11">
        <f t="shared" si="763"/>
        <v>9.1057719647426776</v>
      </c>
      <c r="X763" s="11">
        <f t="shared" si="763"/>
        <v>9.1081676390046429</v>
      </c>
      <c r="Y763" s="11">
        <f t="shared" si="763"/>
        <v>8.8325032961951599</v>
      </c>
      <c r="Z763" s="11">
        <f t="shared" si="763"/>
        <v>9.9668192721283138</v>
      </c>
      <c r="AA763" s="11">
        <f t="shared" si="763"/>
        <v>9.0023626559996259</v>
      </c>
      <c r="AB763" s="11">
        <f t="shared" si="763"/>
        <v>8.1591500857074664</v>
      </c>
      <c r="AC763" s="11">
        <f t="shared" si="763"/>
        <v>10.050473393530289</v>
      </c>
      <c r="AD763" s="11">
        <f t="shared" si="763"/>
        <v>8.3783626945537168</v>
      </c>
      <c r="AE763" s="11">
        <f t="shared" si="762"/>
        <v>8.2060215828834018</v>
      </c>
      <c r="AF763" s="11">
        <f t="shared" si="762"/>
        <v>10.12391168071324</v>
      </c>
      <c r="AG763" s="11">
        <f t="shared" si="762"/>
        <v>8.9243475944077524</v>
      </c>
      <c r="AH763" s="11">
        <f t="shared" si="762"/>
        <v>8.6290020582962619</v>
      </c>
      <c r="AI763" s="7">
        <f t="shared" si="762"/>
        <v>8.0283656490039199</v>
      </c>
      <c r="AJ763" s="7">
        <f t="shared" si="762"/>
        <v>10.065551181102363</v>
      </c>
    </row>
    <row r="764" spans="1:36">
      <c r="A764" s="9" t="s">
        <v>71</v>
      </c>
      <c r="B764" s="9" t="str">
        <f>VLOOKUP(Data[[#This Row],[or_product]],Ref_products[],2,FALSE)</f>
        <v>Grain maize</v>
      </c>
      <c r="C764" s="9" t="str">
        <f>VLOOKUP(Data[[#This Row],[MS]],Ref_MS[],2,FALSE)</f>
        <v>Croatia</v>
      </c>
      <c r="D764" s="10" t="s">
        <v>38</v>
      </c>
      <c r="E764" s="10" t="s">
        <v>101</v>
      </c>
      <c r="F764" s="10" t="s">
        <v>4</v>
      </c>
      <c r="G764" s="11">
        <f t="shared" si="724"/>
        <v>8.6522198963945325</v>
      </c>
      <c r="H764" s="11">
        <f t="shared" ref="H764:AD764" si="764">IFERROR(H464/H164,"")</f>
        <v>4.4800949999999995</v>
      </c>
      <c r="I764" s="11">
        <f t="shared" si="764"/>
        <v>4.55307</v>
      </c>
      <c r="J764" s="11">
        <f t="shared" si="764"/>
        <v>4.9004830000000004</v>
      </c>
      <c r="K764" s="11">
        <f t="shared" si="764"/>
        <v>5.2191589999999994</v>
      </c>
      <c r="L764" s="11">
        <f t="shared" si="764"/>
        <v>5.8801579999999998</v>
      </c>
      <c r="M764" s="11">
        <f t="shared" si="764"/>
        <v>5.2473550000000007</v>
      </c>
      <c r="N764" s="11">
        <f t="shared" si="764"/>
        <v>5.5584100000000003</v>
      </c>
      <c r="O764" s="11">
        <f t="shared" si="764"/>
        <v>4.070170639127312</v>
      </c>
      <c r="P764" s="11">
        <f t="shared" si="764"/>
        <v>5.6658057344623529</v>
      </c>
      <c r="Q764" s="11">
        <f t="shared" si="764"/>
        <v>6.376650044001174</v>
      </c>
      <c r="R764" s="11">
        <f t="shared" si="764"/>
        <v>4.19933053294828</v>
      </c>
      <c r="S764" s="11">
        <f t="shared" si="764"/>
        <v>6.3053043904031334</v>
      </c>
      <c r="T764" s="11">
        <f t="shared" si="764"/>
        <v>6.9182995266012473</v>
      </c>
      <c r="U764" s="11">
        <f t="shared" si="764"/>
        <v>6.5311276164753549</v>
      </c>
      <c r="V764" s="11">
        <f t="shared" si="764"/>
        <v>4.9370992895512034</v>
      </c>
      <c r="W764" s="11">
        <f t="shared" si="764"/>
        <v>7.9759918486913328</v>
      </c>
      <c r="X764" s="11">
        <f t="shared" si="764"/>
        <v>7.3507796975514461</v>
      </c>
      <c r="Y764" s="11">
        <f t="shared" si="764"/>
        <v>6.9677528052026831</v>
      </c>
      <c r="Z764" s="11">
        <f t="shared" si="764"/>
        <v>5.6817094353226496</v>
      </c>
      <c r="AA764" s="11">
        <f t="shared" si="764"/>
        <v>4.3374448455675889</v>
      </c>
      <c r="AB764" s="11">
        <f t="shared" si="764"/>
        <v>6.4998786281513325</v>
      </c>
      <c r="AC764" s="11">
        <f t="shared" si="764"/>
        <v>8.1045650710694073</v>
      </c>
      <c r="AD764" s="11">
        <f t="shared" si="764"/>
        <v>6.474788801757775</v>
      </c>
      <c r="AE764" s="11">
        <f t="shared" si="762"/>
        <v>8.5471099297814099</v>
      </c>
      <c r="AF764" s="11">
        <f t="shared" si="762"/>
        <v>6.3112657818064104</v>
      </c>
      <c r="AG764" s="11">
        <f t="shared" si="762"/>
        <v>9.123773103887828</v>
      </c>
      <c r="AH764" s="11">
        <f t="shared" si="762"/>
        <v>8.9816718121067662</v>
      </c>
      <c r="AI764" s="7">
        <f t="shared" si="762"/>
        <v>8.4278779472954231</v>
      </c>
      <c r="AJ764" s="7">
        <f t="shared" si="762"/>
        <v>7.7735191637630665</v>
      </c>
    </row>
    <row r="765" spans="1:36">
      <c r="A765" s="9" t="s">
        <v>71</v>
      </c>
      <c r="B765" s="9" t="str">
        <f>VLOOKUP(Data[[#This Row],[or_product]],Ref_products[],2,FALSE)</f>
        <v>Grain maize</v>
      </c>
      <c r="C765" s="9" t="str">
        <f>VLOOKUP(Data[[#This Row],[MS]],Ref_MS[],2,FALSE)</f>
        <v>Italy</v>
      </c>
      <c r="D765" s="10" t="s">
        <v>38</v>
      </c>
      <c r="E765" s="10" t="s">
        <v>102</v>
      </c>
      <c r="F765" s="10" t="s">
        <v>16</v>
      </c>
      <c r="G765" s="11">
        <f t="shared" si="724"/>
        <v>10.252142331384722</v>
      </c>
      <c r="H765" s="11">
        <f t="shared" ref="H765:AD765" si="765">IFERROR(H465/H165,"")</f>
        <v>8.5917602996254683</v>
      </c>
      <c r="I765" s="11">
        <f t="shared" si="765"/>
        <v>8.2245301681503467</v>
      </c>
      <c r="J765" s="11">
        <f t="shared" si="765"/>
        <v>8.969973474801062</v>
      </c>
      <c r="K765" s="11">
        <f t="shared" si="765"/>
        <v>9.3355822821941921</v>
      </c>
      <c r="L765" s="11">
        <f t="shared" si="765"/>
        <v>9.6273094688221708</v>
      </c>
      <c r="M765" s="11">
        <f t="shared" si="765"/>
        <v>9.3317530660620438</v>
      </c>
      <c r="N765" s="11">
        <f t="shared" si="765"/>
        <v>9.745305963615138</v>
      </c>
      <c r="O765" s="11">
        <f t="shared" si="765"/>
        <v>9.533283189168861</v>
      </c>
      <c r="P765" s="11">
        <f t="shared" si="765"/>
        <v>9.5138375552150016</v>
      </c>
      <c r="Q765" s="11">
        <f t="shared" si="765"/>
        <v>9.4913669064748198</v>
      </c>
      <c r="R765" s="11">
        <f t="shared" si="765"/>
        <v>7.481344566712516</v>
      </c>
      <c r="S765" s="11">
        <f t="shared" si="765"/>
        <v>9.4977439839572195</v>
      </c>
      <c r="T765" s="11">
        <f t="shared" si="765"/>
        <v>9.3879410451094234</v>
      </c>
      <c r="U765" s="11">
        <f t="shared" si="765"/>
        <v>8.7285198555956693</v>
      </c>
      <c r="V765" s="11">
        <f t="shared" si="765"/>
        <v>9.31203721283463</v>
      </c>
      <c r="W765" s="11">
        <f t="shared" si="765"/>
        <v>9.8062531517902158</v>
      </c>
      <c r="X765" s="11">
        <f t="shared" si="765"/>
        <v>8.6048061168760235</v>
      </c>
      <c r="Y765" s="11">
        <f t="shared" si="765"/>
        <v>9.2855524873797304</v>
      </c>
      <c r="Z765" s="11">
        <f t="shared" si="765"/>
        <v>9.8032729210015788</v>
      </c>
      <c r="AA765" s="11">
        <f t="shared" si="765"/>
        <v>8.0780187597280246</v>
      </c>
      <c r="AB765" s="11">
        <f t="shared" si="765"/>
        <v>8.6989681866734205</v>
      </c>
      <c r="AC765" s="11">
        <f t="shared" si="765"/>
        <v>10.632852462785216</v>
      </c>
      <c r="AD765" s="11">
        <f t="shared" si="765"/>
        <v>9.7245491684892489</v>
      </c>
      <c r="AE765" s="11">
        <f t="shared" si="762"/>
        <v>10.351429479515081</v>
      </c>
      <c r="AF765" s="11">
        <f t="shared" si="762"/>
        <v>9.3667730046148598</v>
      </c>
      <c r="AG765" s="11">
        <f t="shared" si="762"/>
        <v>10.451514690211599</v>
      </c>
      <c r="AH765" s="11">
        <f t="shared" si="762"/>
        <v>9.953482824427482</v>
      </c>
      <c r="AI765" s="7">
        <f t="shared" si="762"/>
        <v>11.231612646385562</v>
      </c>
      <c r="AJ765" s="7">
        <f t="shared" si="762"/>
        <v>10.296007475365272</v>
      </c>
    </row>
    <row r="766" spans="1:36">
      <c r="A766" s="9" t="s">
        <v>71</v>
      </c>
      <c r="B766" s="9" t="str">
        <f>VLOOKUP(Data[[#This Row],[or_product]],Ref_products[],2,FALSE)</f>
        <v>Grain maize</v>
      </c>
      <c r="C766" s="9" t="str">
        <f>VLOOKUP(Data[[#This Row],[MS]],Ref_MS[],2,FALSE)</f>
        <v>Cyprus</v>
      </c>
      <c r="D766" s="10" t="s">
        <v>38</v>
      </c>
      <c r="E766" s="10" t="s">
        <v>103</v>
      </c>
      <c r="F766" s="10" t="s">
        <v>17</v>
      </c>
      <c r="G766" s="11">
        <f t="shared" si="724"/>
        <v>0</v>
      </c>
      <c r="H766" s="11" t="str">
        <f t="shared" ref="H766:AD766" si="766">IFERROR(H466/H166,"")</f>
        <v/>
      </c>
      <c r="I766" s="11" t="str">
        <f t="shared" si="766"/>
        <v/>
      </c>
      <c r="J766" s="11" t="str">
        <f t="shared" si="766"/>
        <v/>
      </c>
      <c r="K766" s="11" t="str">
        <f t="shared" si="766"/>
        <v/>
      </c>
      <c r="L766" s="11" t="str">
        <f t="shared" si="766"/>
        <v/>
      </c>
      <c r="M766" s="11" t="str">
        <f t="shared" si="766"/>
        <v/>
      </c>
      <c r="N766" s="11" t="str">
        <f t="shared" si="766"/>
        <v/>
      </c>
      <c r="O766" s="11" t="str">
        <f t="shared" si="766"/>
        <v/>
      </c>
      <c r="P766" s="11" t="str">
        <f t="shared" si="766"/>
        <v/>
      </c>
      <c r="Q766" s="11" t="str">
        <f t="shared" si="766"/>
        <v/>
      </c>
      <c r="R766" s="11" t="str">
        <f t="shared" si="766"/>
        <v/>
      </c>
      <c r="S766" s="11" t="str">
        <f t="shared" si="766"/>
        <v/>
      </c>
      <c r="T766" s="11" t="str">
        <f t="shared" si="766"/>
        <v/>
      </c>
      <c r="U766" s="11" t="str">
        <f t="shared" si="766"/>
        <v/>
      </c>
      <c r="V766" s="11" t="str">
        <f t="shared" si="766"/>
        <v/>
      </c>
      <c r="W766" s="11" t="str">
        <f t="shared" si="766"/>
        <v/>
      </c>
      <c r="X766" s="11" t="str">
        <f t="shared" si="766"/>
        <v/>
      </c>
      <c r="Y766" s="11" t="str">
        <f t="shared" si="766"/>
        <v/>
      </c>
      <c r="Z766" s="11" t="str">
        <f t="shared" si="766"/>
        <v/>
      </c>
      <c r="AA766" s="11" t="str">
        <f t="shared" si="766"/>
        <v/>
      </c>
      <c r="AB766" s="11" t="str">
        <f t="shared" si="766"/>
        <v/>
      </c>
      <c r="AC766" s="11" t="str">
        <f t="shared" si="766"/>
        <v/>
      </c>
      <c r="AD766" s="11" t="str">
        <f t="shared" si="766"/>
        <v/>
      </c>
      <c r="AE766" s="11" t="str">
        <f t="shared" si="762"/>
        <v/>
      </c>
      <c r="AF766" s="11" t="str">
        <f t="shared" si="762"/>
        <v/>
      </c>
      <c r="AG766" s="11" t="str">
        <f t="shared" si="762"/>
        <v/>
      </c>
      <c r="AH766" s="11" t="str">
        <f t="shared" si="762"/>
        <v/>
      </c>
      <c r="AI766" s="7" t="str">
        <f t="shared" si="762"/>
        <v/>
      </c>
      <c r="AJ766" s="7" t="str">
        <f t="shared" si="762"/>
        <v/>
      </c>
    </row>
    <row r="767" spans="1:36">
      <c r="A767" s="9" t="s">
        <v>71</v>
      </c>
      <c r="B767" s="9" t="str">
        <f>VLOOKUP(Data[[#This Row],[or_product]],Ref_products[],2,FALSE)</f>
        <v>Grain maize</v>
      </c>
      <c r="C767" s="9" t="str">
        <f>VLOOKUP(Data[[#This Row],[MS]],Ref_MS[],2,FALSE)</f>
        <v>Latvia</v>
      </c>
      <c r="D767" s="10" t="s">
        <v>38</v>
      </c>
      <c r="E767" s="10" t="s">
        <v>104</v>
      </c>
      <c r="F767" s="10" t="s">
        <v>18</v>
      </c>
      <c r="G767" s="11">
        <f t="shared" si="724"/>
        <v>0</v>
      </c>
      <c r="H767" s="11" t="str">
        <f t="shared" ref="H767:AD767" si="767">IFERROR(H467/H167,"")</f>
        <v/>
      </c>
      <c r="I767" s="11" t="str">
        <f t="shared" si="767"/>
        <v/>
      </c>
      <c r="J767" s="11" t="str">
        <f t="shared" si="767"/>
        <v/>
      </c>
      <c r="K767" s="11" t="str">
        <f t="shared" si="767"/>
        <v/>
      </c>
      <c r="L767" s="11" t="str">
        <f t="shared" si="767"/>
        <v/>
      </c>
      <c r="M767" s="11" t="str">
        <f t="shared" si="767"/>
        <v/>
      </c>
      <c r="N767" s="11" t="str">
        <f t="shared" si="767"/>
        <v/>
      </c>
      <c r="O767" s="11" t="str">
        <f t="shared" si="767"/>
        <v/>
      </c>
      <c r="P767" s="11" t="str">
        <f t="shared" si="767"/>
        <v/>
      </c>
      <c r="Q767" s="11" t="str">
        <f t="shared" si="767"/>
        <v/>
      </c>
      <c r="R767" s="11" t="str">
        <f t="shared" si="767"/>
        <v/>
      </c>
      <c r="S767" s="11" t="str">
        <f t="shared" si="767"/>
        <v/>
      </c>
      <c r="T767" s="11" t="str">
        <f t="shared" si="767"/>
        <v/>
      </c>
      <c r="U767" s="11" t="str">
        <f t="shared" si="767"/>
        <v/>
      </c>
      <c r="V767" s="11" t="str">
        <f t="shared" si="767"/>
        <v/>
      </c>
      <c r="W767" s="11" t="str">
        <f t="shared" si="767"/>
        <v/>
      </c>
      <c r="X767" s="11" t="str">
        <f t="shared" si="767"/>
        <v/>
      </c>
      <c r="Y767" s="11" t="str">
        <f t="shared" si="767"/>
        <v/>
      </c>
      <c r="Z767" s="11" t="str">
        <f t="shared" si="767"/>
        <v/>
      </c>
      <c r="AA767" s="11" t="str">
        <f t="shared" si="767"/>
        <v/>
      </c>
      <c r="AB767" s="11" t="str">
        <f t="shared" si="767"/>
        <v/>
      </c>
      <c r="AC767" s="11" t="str">
        <f t="shared" si="767"/>
        <v/>
      </c>
      <c r="AD767" s="11" t="str">
        <f t="shared" si="767"/>
        <v/>
      </c>
      <c r="AE767" s="11" t="str">
        <f t="shared" si="762"/>
        <v/>
      </c>
      <c r="AF767" s="11" t="str">
        <f t="shared" si="762"/>
        <v/>
      </c>
      <c r="AG767" s="11" t="str">
        <f t="shared" si="762"/>
        <v/>
      </c>
      <c r="AH767" s="11" t="str">
        <f t="shared" si="762"/>
        <v/>
      </c>
      <c r="AI767" s="7" t="str">
        <f t="shared" si="762"/>
        <v/>
      </c>
      <c r="AJ767" s="7" t="str">
        <f t="shared" si="762"/>
        <v/>
      </c>
    </row>
    <row r="768" spans="1:36">
      <c r="A768" s="9" t="s">
        <v>71</v>
      </c>
      <c r="B768" s="9" t="str">
        <f>VLOOKUP(Data[[#This Row],[or_product]],Ref_products[],2,FALSE)</f>
        <v>Grain maize</v>
      </c>
      <c r="C768" s="9" t="str">
        <f>VLOOKUP(Data[[#This Row],[MS]],Ref_MS[],2,FALSE)</f>
        <v>Lithuania</v>
      </c>
      <c r="D768" s="10" t="s">
        <v>38</v>
      </c>
      <c r="E768" s="10" t="s">
        <v>105</v>
      </c>
      <c r="F768" s="10" t="s">
        <v>19</v>
      </c>
      <c r="G768" s="11">
        <f t="shared" si="724"/>
        <v>6.8310179567263765</v>
      </c>
      <c r="H768" s="11">
        <f t="shared" ref="H768:AD768" si="768">IFERROR(H468/H168,"")</f>
        <v>4</v>
      </c>
      <c r="I768" s="11">
        <f t="shared" si="768"/>
        <v>4</v>
      </c>
      <c r="J768" s="11">
        <f t="shared" si="768"/>
        <v>4</v>
      </c>
      <c r="K768" s="11">
        <f t="shared" si="768"/>
        <v>4</v>
      </c>
      <c r="L768" s="11">
        <f t="shared" si="768"/>
        <v>4</v>
      </c>
      <c r="M768" s="11">
        <f t="shared" si="768"/>
        <v>4</v>
      </c>
      <c r="N768" s="11">
        <f t="shared" si="768"/>
        <v>4</v>
      </c>
      <c r="O768" s="11">
        <f t="shared" si="768"/>
        <v>4</v>
      </c>
      <c r="P768" s="11">
        <f t="shared" si="768"/>
        <v>4</v>
      </c>
      <c r="Q768" s="11">
        <f t="shared" si="768"/>
        <v>2.8620689655172415</v>
      </c>
      <c r="R768" s="11">
        <f t="shared" si="768"/>
        <v>3.2222222222222219</v>
      </c>
      <c r="S768" s="11">
        <f t="shared" si="768"/>
        <v>2.1428571428571428</v>
      </c>
      <c r="T768" s="11">
        <f t="shared" si="768"/>
        <v>3.0625</v>
      </c>
      <c r="U768" s="11">
        <f t="shared" si="768"/>
        <v>2.35</v>
      </c>
      <c r="V768" s="11">
        <f t="shared" si="768"/>
        <v>4.8148148148148149</v>
      </c>
      <c r="W768" s="11">
        <f t="shared" si="768"/>
        <v>4.2105263157894735</v>
      </c>
      <c r="X768" s="11">
        <f t="shared" si="768"/>
        <v>4.3272727272727272</v>
      </c>
      <c r="Y768" s="11">
        <f t="shared" si="768"/>
        <v>6.6901408450704229</v>
      </c>
      <c r="Z768" s="11">
        <f t="shared" si="768"/>
        <v>7.4895833333333339</v>
      </c>
      <c r="AA768" s="11">
        <f t="shared" si="768"/>
        <v>6.108527131782945</v>
      </c>
      <c r="AB768" s="11">
        <f t="shared" si="768"/>
        <v>7.395348837209303</v>
      </c>
      <c r="AC768" s="11">
        <f t="shared" si="768"/>
        <v>6.0526315789473681</v>
      </c>
      <c r="AD768" s="11">
        <f t="shared" si="768"/>
        <v>4.8112724167378307</v>
      </c>
      <c r="AE768" s="11">
        <f t="shared" si="762"/>
        <v>6.9372485921158491</v>
      </c>
      <c r="AF768" s="11">
        <f t="shared" si="762"/>
        <v>5.7371601208459211</v>
      </c>
      <c r="AG768" s="11">
        <f t="shared" si="762"/>
        <v>6.5414488424197161</v>
      </c>
      <c r="AH768" s="11">
        <f t="shared" si="762"/>
        <v>7.6718872357086925</v>
      </c>
      <c r="AI768" s="7">
        <f t="shared" si="762"/>
        <v>7.0143564356435641</v>
      </c>
      <c r="AJ768" s="7">
        <f t="shared" si="762"/>
        <v>5.8578623391158366</v>
      </c>
    </row>
    <row r="769" spans="1:36">
      <c r="A769" s="9" t="s">
        <v>71</v>
      </c>
      <c r="B769" s="9" t="str">
        <f>VLOOKUP(Data[[#This Row],[or_product]],Ref_products[],2,FALSE)</f>
        <v>Grain maize</v>
      </c>
      <c r="C769" s="9" t="str">
        <f>VLOOKUP(Data[[#This Row],[MS]],Ref_MS[],2,FALSE)</f>
        <v>Luxembourg</v>
      </c>
      <c r="D769" s="10" t="s">
        <v>38</v>
      </c>
      <c r="E769" s="10" t="s">
        <v>106</v>
      </c>
      <c r="F769" s="10" t="s">
        <v>20</v>
      </c>
      <c r="G769" s="11">
        <f t="shared" si="724"/>
        <v>6.5149572649572649</v>
      </c>
      <c r="H769" s="11" t="str">
        <f t="shared" ref="H769:AD769" si="769">IFERROR(H469/H169,"")</f>
        <v/>
      </c>
      <c r="I769" s="11" t="str">
        <f t="shared" si="769"/>
        <v/>
      </c>
      <c r="J769" s="11" t="str">
        <f t="shared" si="769"/>
        <v/>
      </c>
      <c r="K769" s="11">
        <f t="shared" si="769"/>
        <v>0</v>
      </c>
      <c r="L769" s="11">
        <f t="shared" si="769"/>
        <v>4.5999999999999996</v>
      </c>
      <c r="M769" s="11">
        <f t="shared" si="769"/>
        <v>8.6</v>
      </c>
      <c r="N769" s="11">
        <f t="shared" si="769"/>
        <v>6.2</v>
      </c>
      <c r="O769" s="11">
        <f t="shared" si="769"/>
        <v>6.666666666666667</v>
      </c>
      <c r="P769" s="11">
        <f t="shared" si="769"/>
        <v>8.6</v>
      </c>
      <c r="Q769" s="11">
        <f t="shared" si="769"/>
        <v>7.6666666666666661</v>
      </c>
      <c r="R769" s="11">
        <f t="shared" si="769"/>
        <v>6.333333333333333</v>
      </c>
      <c r="S769" s="11">
        <f t="shared" si="769"/>
        <v>9</v>
      </c>
      <c r="T769" s="11">
        <f t="shared" si="769"/>
        <v>10.5</v>
      </c>
      <c r="U769" s="11">
        <f t="shared" si="769"/>
        <v>6.333333333333333</v>
      </c>
      <c r="V769" s="11">
        <f t="shared" si="769"/>
        <v>7.0000000000000009</v>
      </c>
      <c r="W769" s="11">
        <f t="shared" si="769"/>
        <v>5.7499999999999991</v>
      </c>
      <c r="X769" s="11">
        <f t="shared" si="769"/>
        <v>6.25</v>
      </c>
      <c r="Y769" s="11">
        <f t="shared" si="769"/>
        <v>8.2105263157894743</v>
      </c>
      <c r="Z769" s="11">
        <f t="shared" si="769"/>
        <v>7.7666666666666675</v>
      </c>
      <c r="AA769" s="11">
        <f t="shared" si="769"/>
        <v>8.1</v>
      </c>
      <c r="AB769" s="11">
        <f t="shared" si="769"/>
        <v>9.0416666666666661</v>
      </c>
      <c r="AC769" s="11">
        <f t="shared" si="769"/>
        <v>7.5909090909090908</v>
      </c>
      <c r="AD769" s="11">
        <f t="shared" si="769"/>
        <v>6.6428571428571423</v>
      </c>
      <c r="AE769" s="11">
        <f t="shared" si="762"/>
        <v>6.4615384615384608</v>
      </c>
      <c r="AF769" s="11">
        <f t="shared" si="762"/>
        <v>8.75</v>
      </c>
      <c r="AG769" s="11">
        <f t="shared" si="762"/>
        <v>6.333333333333333</v>
      </c>
      <c r="AH769" s="11">
        <f t="shared" si="762"/>
        <v>5.7857142857142856</v>
      </c>
      <c r="AI769" s="7">
        <f t="shared" si="762"/>
        <v>6.7500000000000009</v>
      </c>
      <c r="AJ769" s="7">
        <f t="shared" si="762"/>
        <v>8.1428571428571406</v>
      </c>
    </row>
    <row r="770" spans="1:36">
      <c r="A770" s="9" t="s">
        <v>71</v>
      </c>
      <c r="B770" s="9" t="str">
        <f>VLOOKUP(Data[[#This Row],[or_product]],Ref_products[],2,FALSE)</f>
        <v>Grain maize</v>
      </c>
      <c r="C770" s="9" t="str">
        <f>VLOOKUP(Data[[#This Row],[MS]],Ref_MS[],2,FALSE)</f>
        <v>Hungary</v>
      </c>
      <c r="D770" s="10" t="s">
        <v>38</v>
      </c>
      <c r="E770" s="10" t="s">
        <v>107</v>
      </c>
      <c r="F770" s="10" t="s">
        <v>21</v>
      </c>
      <c r="G770" s="11">
        <f t="shared" si="724"/>
        <v>8.3757362922695489</v>
      </c>
      <c r="H770" s="11">
        <f t="shared" ref="H770:AD770" si="770">IFERROR(H470/H170,"")</f>
        <v>3.607493309545049</v>
      </c>
      <c r="I770" s="11">
        <f t="shared" si="770"/>
        <v>3.9543189368770766</v>
      </c>
      <c r="J770" s="11">
        <f t="shared" si="770"/>
        <v>4.5304937076476284</v>
      </c>
      <c r="K770" s="11">
        <f t="shared" si="770"/>
        <v>5.6875593542260212</v>
      </c>
      <c r="L770" s="11">
        <f t="shared" si="770"/>
        <v>6.4475920679886682</v>
      </c>
      <c r="M770" s="11">
        <f t="shared" si="770"/>
        <v>6.0081173594132027</v>
      </c>
      <c r="N770" s="11">
        <f t="shared" si="770"/>
        <v>6.4130785791173306</v>
      </c>
      <c r="O770" s="11">
        <f t="shared" si="770"/>
        <v>4.1790056175064976</v>
      </c>
      <c r="P770" s="11">
        <f t="shared" si="770"/>
        <v>6.2456879421349658</v>
      </c>
      <c r="Q770" s="11">
        <f t="shared" si="770"/>
        <v>5.0762149610217282</v>
      </c>
      <c r="R770" s="11">
        <f t="shared" si="770"/>
        <v>3.959203284703416</v>
      </c>
      <c r="S770" s="11">
        <f t="shared" si="770"/>
        <v>7.0014284513906393</v>
      </c>
      <c r="T770" s="11">
        <f t="shared" si="770"/>
        <v>7.55741127348643</v>
      </c>
      <c r="U770" s="11">
        <f t="shared" si="770"/>
        <v>6.8162139917695477</v>
      </c>
      <c r="V770" s="11">
        <f t="shared" si="770"/>
        <v>3.7325732295142751</v>
      </c>
      <c r="W770" s="11">
        <f t="shared" si="770"/>
        <v>7.4652626279577117</v>
      </c>
      <c r="X770" s="11">
        <f t="shared" si="770"/>
        <v>6.394631784591863</v>
      </c>
      <c r="Y770" s="11">
        <f t="shared" si="770"/>
        <v>6.4744862489919637</v>
      </c>
      <c r="Z770" s="11">
        <f t="shared" si="770"/>
        <v>6.4965982523877255</v>
      </c>
      <c r="AA770" s="11">
        <f t="shared" si="770"/>
        <v>3.9979434058877352</v>
      </c>
      <c r="AB770" s="11">
        <f t="shared" si="770"/>
        <v>5.4372973016473392</v>
      </c>
      <c r="AC770" s="11">
        <f t="shared" si="770"/>
        <v>7.8184855046918802</v>
      </c>
      <c r="AD770" s="11">
        <f t="shared" si="770"/>
        <v>5.7871096646977209</v>
      </c>
      <c r="AE770" s="11">
        <f t="shared" ref="AE770:AJ770" si="771">IFERROR(AE470/AE170,"")</f>
        <v>8.6301554035351344</v>
      </c>
      <c r="AF770" s="11">
        <f t="shared" si="771"/>
        <v>6.8153860156550223</v>
      </c>
      <c r="AG770" s="11">
        <f t="shared" si="771"/>
        <v>8.4944200707075002</v>
      </c>
      <c r="AH770" s="11">
        <f t="shared" si="771"/>
        <v>8.0555571774735064</v>
      </c>
      <c r="AI770" s="7">
        <f t="shared" si="771"/>
        <v>8.57723162862764</v>
      </c>
      <c r="AJ770" s="7">
        <f t="shared" si="771"/>
        <v>6.0409448667925725</v>
      </c>
    </row>
    <row r="771" spans="1:36">
      <c r="A771" s="9" t="s">
        <v>71</v>
      </c>
      <c r="B771" s="9" t="str">
        <f>VLOOKUP(Data[[#This Row],[or_product]],Ref_products[],2,FALSE)</f>
        <v>Grain maize</v>
      </c>
      <c r="C771" s="9" t="str">
        <f>VLOOKUP(Data[[#This Row],[MS]],Ref_MS[],2,FALSE)</f>
        <v>Malta</v>
      </c>
      <c r="D771" s="10" t="s">
        <v>38</v>
      </c>
      <c r="E771" s="10" t="s">
        <v>108</v>
      </c>
      <c r="F771" s="10" t="s">
        <v>22</v>
      </c>
      <c r="G771" s="11">
        <f t="shared" si="724"/>
        <v>0</v>
      </c>
      <c r="H771" s="11" t="str">
        <f t="shared" ref="H771:AD771" si="772">IFERROR(H471/H171,"")</f>
        <v/>
      </c>
      <c r="I771" s="11" t="str">
        <f t="shared" si="772"/>
        <v/>
      </c>
      <c r="J771" s="11" t="str">
        <f t="shared" si="772"/>
        <v/>
      </c>
      <c r="K771" s="11" t="str">
        <f t="shared" si="772"/>
        <v/>
      </c>
      <c r="L771" s="11" t="str">
        <f t="shared" si="772"/>
        <v/>
      </c>
      <c r="M771" s="11" t="str">
        <f t="shared" si="772"/>
        <v/>
      </c>
      <c r="N771" s="11" t="str">
        <f t="shared" si="772"/>
        <v/>
      </c>
      <c r="O771" s="11" t="str">
        <f t="shared" si="772"/>
        <v/>
      </c>
      <c r="P771" s="11" t="str">
        <f t="shared" si="772"/>
        <v/>
      </c>
      <c r="Q771" s="11" t="str">
        <f t="shared" si="772"/>
        <v/>
      </c>
      <c r="R771" s="11" t="str">
        <f t="shared" si="772"/>
        <v/>
      </c>
      <c r="S771" s="11" t="str">
        <f t="shared" si="772"/>
        <v/>
      </c>
      <c r="T771" s="11" t="str">
        <f t="shared" si="772"/>
        <v/>
      </c>
      <c r="U771" s="11" t="str">
        <f t="shared" si="772"/>
        <v/>
      </c>
      <c r="V771" s="11" t="str">
        <f t="shared" si="772"/>
        <v/>
      </c>
      <c r="W771" s="11" t="str">
        <f t="shared" si="772"/>
        <v/>
      </c>
      <c r="X771" s="11" t="str">
        <f t="shared" si="772"/>
        <v/>
      </c>
      <c r="Y771" s="11" t="str">
        <f t="shared" si="772"/>
        <v/>
      </c>
      <c r="Z771" s="11" t="str">
        <f t="shared" si="772"/>
        <v/>
      </c>
      <c r="AA771" s="11" t="str">
        <f t="shared" si="772"/>
        <v/>
      </c>
      <c r="AB771" s="11" t="str">
        <f t="shared" si="772"/>
        <v/>
      </c>
      <c r="AC771" s="11" t="str">
        <f t="shared" si="772"/>
        <v/>
      </c>
      <c r="AD771" s="11" t="str">
        <f t="shared" si="772"/>
        <v/>
      </c>
      <c r="AE771" s="11" t="str">
        <f t="shared" ref="AE771:AJ778" si="773">IFERROR(AE471/AE171,"")</f>
        <v/>
      </c>
      <c r="AF771" s="11" t="str">
        <f t="shared" si="773"/>
        <v/>
      </c>
      <c r="AG771" s="11" t="str">
        <f t="shared" si="773"/>
        <v/>
      </c>
      <c r="AH771" s="11" t="str">
        <f t="shared" si="773"/>
        <v/>
      </c>
      <c r="AI771" s="7" t="str">
        <f t="shared" si="773"/>
        <v/>
      </c>
      <c r="AJ771" s="7" t="str">
        <f t="shared" si="773"/>
        <v/>
      </c>
    </row>
    <row r="772" spans="1:36">
      <c r="A772" s="9" t="s">
        <v>71</v>
      </c>
      <c r="B772" s="9" t="str">
        <f>VLOOKUP(Data[[#This Row],[or_product]],Ref_products[],2,FALSE)</f>
        <v>Grain maize</v>
      </c>
      <c r="C772" s="9" t="str">
        <f>VLOOKUP(Data[[#This Row],[MS]],Ref_MS[],2,FALSE)</f>
        <v>Netherlands</v>
      </c>
      <c r="D772" s="10" t="s">
        <v>38</v>
      </c>
      <c r="E772" s="10" t="s">
        <v>109</v>
      </c>
      <c r="F772" s="10" t="s">
        <v>23</v>
      </c>
      <c r="G772" s="11">
        <f t="shared" si="724"/>
        <v>10.37777030666574</v>
      </c>
      <c r="H772" s="11">
        <f t="shared" ref="H772:AD772" si="774">IFERROR(H472/H172,"")</f>
        <v>9.1203703703703702</v>
      </c>
      <c r="I772" s="11">
        <f t="shared" si="774"/>
        <v>7.5172413793103452</v>
      </c>
      <c r="J772" s="11">
        <f t="shared" si="774"/>
        <v>7.1</v>
      </c>
      <c r="K772" s="11">
        <f t="shared" si="774"/>
        <v>7.9816513761467887</v>
      </c>
      <c r="L772" s="11">
        <f t="shared" si="774"/>
        <v>12.480314960629922</v>
      </c>
      <c r="M772" s="11">
        <f t="shared" si="774"/>
        <v>11</v>
      </c>
      <c r="N772" s="11">
        <f t="shared" si="774"/>
        <v>7.0125000000000002</v>
      </c>
      <c r="O772" s="11">
        <f t="shared" si="774"/>
        <v>11</v>
      </c>
      <c r="P772" s="11">
        <f t="shared" si="774"/>
        <v>12.356617647058824</v>
      </c>
      <c r="Q772" s="11">
        <f t="shared" si="774"/>
        <v>13.303797468354432</v>
      </c>
      <c r="R772" s="11">
        <f t="shared" si="774"/>
        <v>11.689795918367347</v>
      </c>
      <c r="S772" s="11">
        <f t="shared" si="774"/>
        <v>11.816964285714286</v>
      </c>
      <c r="T772" s="11">
        <f t="shared" si="774"/>
        <v>12.227053140096618</v>
      </c>
      <c r="U772" s="11">
        <f t="shared" si="774"/>
        <v>9.1515151515151505</v>
      </c>
      <c r="V772" s="11">
        <f t="shared" si="774"/>
        <v>11.948186528497409</v>
      </c>
      <c r="W772" s="11">
        <f t="shared" si="774"/>
        <v>11.416289592760181</v>
      </c>
      <c r="X772" s="11">
        <f t="shared" si="774"/>
        <v>13.026595744680851</v>
      </c>
      <c r="Y772" s="11">
        <f t="shared" si="774"/>
        <v>11.291666666666666</v>
      </c>
      <c r="Z772" s="11">
        <f t="shared" si="774"/>
        <v>12.130434782608695</v>
      </c>
      <c r="AA772" s="11">
        <f t="shared" si="774"/>
        <v>12.095238095238095</v>
      </c>
      <c r="AB772" s="11">
        <f t="shared" si="774"/>
        <v>12.047619047619047</v>
      </c>
      <c r="AC772" s="11">
        <f t="shared" si="774"/>
        <v>13.333333333333334</v>
      </c>
      <c r="AD772" s="11">
        <f t="shared" si="774"/>
        <v>10.820886075949366</v>
      </c>
      <c r="AE772" s="11">
        <f t="shared" si="773"/>
        <v>10.656071719641401</v>
      </c>
      <c r="AF772" s="11">
        <f t="shared" si="773"/>
        <v>13.442448979591836</v>
      </c>
      <c r="AG772" s="11">
        <f t="shared" si="773"/>
        <v>7.7601744186046515</v>
      </c>
      <c r="AH772" s="11">
        <f t="shared" si="773"/>
        <v>9.75118358758548</v>
      </c>
      <c r="AI772" s="7">
        <f t="shared" si="773"/>
        <v>10.72605561277034</v>
      </c>
      <c r="AJ772" s="7">
        <f t="shared" si="773"/>
        <v>12.927906976744188</v>
      </c>
    </row>
    <row r="773" spans="1:36">
      <c r="A773" s="9" t="s">
        <v>71</v>
      </c>
      <c r="B773" s="9" t="str">
        <f>VLOOKUP(Data[[#This Row],[or_product]],Ref_products[],2,FALSE)</f>
        <v>Grain maize</v>
      </c>
      <c r="C773" s="9" t="str">
        <f>VLOOKUP(Data[[#This Row],[MS]],Ref_MS[],2,FALSE)</f>
        <v>Austria</v>
      </c>
      <c r="D773" s="10" t="s">
        <v>38</v>
      </c>
      <c r="E773" s="10" t="s">
        <v>110</v>
      </c>
      <c r="F773" s="10" t="s">
        <v>24</v>
      </c>
      <c r="G773" s="11">
        <f t="shared" si="724"/>
        <v>10.576388633994933</v>
      </c>
      <c r="H773" s="11">
        <f t="shared" ref="H773:AD773" si="775">IFERROR(H473/H173,"")</f>
        <v>8.9729252501471457</v>
      </c>
      <c r="I773" s="11">
        <f t="shared" si="775"/>
        <v>7.9142061281337046</v>
      </c>
      <c r="J773" s="11">
        <f t="shared" si="775"/>
        <v>8.4988465974625136</v>
      </c>
      <c r="K773" s="11">
        <f t="shared" si="775"/>
        <v>9.6906756002233383</v>
      </c>
      <c r="L773" s="11">
        <f t="shared" si="775"/>
        <v>9.7801242236024848</v>
      </c>
      <c r="M773" s="11">
        <f t="shared" si="775"/>
        <v>9.6116504854368934</v>
      </c>
      <c r="N773" s="11">
        <f t="shared" si="775"/>
        <v>9.6026229508196721</v>
      </c>
      <c r="O773" s="11">
        <f t="shared" si="775"/>
        <v>9.8567946374162094</v>
      </c>
      <c r="P773" s="11">
        <f t="shared" si="775"/>
        <v>8.710618436406067</v>
      </c>
      <c r="Q773" s="11">
        <f t="shared" si="775"/>
        <v>9.6782810685249707</v>
      </c>
      <c r="R773" s="11">
        <f t="shared" si="775"/>
        <v>8.379111367570685</v>
      </c>
      <c r="S773" s="11">
        <f t="shared" si="775"/>
        <v>9.2540570789031911</v>
      </c>
      <c r="T773" s="11">
        <f t="shared" si="775"/>
        <v>10.315789473684211</v>
      </c>
      <c r="U773" s="11">
        <f t="shared" si="775"/>
        <v>9.2385436283741367</v>
      </c>
      <c r="V773" s="11">
        <f t="shared" si="775"/>
        <v>9.9268578115857231</v>
      </c>
      <c r="W773" s="11">
        <f t="shared" si="775"/>
        <v>11.062339000515198</v>
      </c>
      <c r="X773" s="11">
        <f t="shared" si="775"/>
        <v>10.591036414565826</v>
      </c>
      <c r="Y773" s="11">
        <f t="shared" si="775"/>
        <v>9.7245202346624247</v>
      </c>
      <c r="Z773" s="11">
        <f t="shared" si="775"/>
        <v>11.299539382772917</v>
      </c>
      <c r="AA773" s="11">
        <f t="shared" si="775"/>
        <v>10.702639963586709</v>
      </c>
      <c r="AB773" s="11">
        <f t="shared" si="775"/>
        <v>8.1171751188589543</v>
      </c>
      <c r="AC773" s="11">
        <f t="shared" si="775"/>
        <v>10.791373890532544</v>
      </c>
      <c r="AD773" s="11">
        <f t="shared" si="775"/>
        <v>8.6785884597043399</v>
      </c>
      <c r="AE773" s="11">
        <f t="shared" si="773"/>
        <v>11.163072983354674</v>
      </c>
      <c r="AF773" s="11">
        <f t="shared" si="773"/>
        <v>9.9101584876837894</v>
      </c>
      <c r="AG773" s="11">
        <f t="shared" si="773"/>
        <v>10.149309194854693</v>
      </c>
      <c r="AH773" s="11">
        <f t="shared" si="773"/>
        <v>10.416783723775433</v>
      </c>
      <c r="AI773" s="7">
        <f t="shared" si="773"/>
        <v>11.34492003762935</v>
      </c>
      <c r="AJ773" s="7">
        <f t="shared" si="773"/>
        <v>11.15902841429881</v>
      </c>
    </row>
    <row r="774" spans="1:36">
      <c r="A774" s="9" t="s">
        <v>71</v>
      </c>
      <c r="B774" s="9" t="str">
        <f>VLOOKUP(Data[[#This Row],[or_product]],Ref_products[],2,FALSE)</f>
        <v>Grain maize</v>
      </c>
      <c r="C774" s="9" t="str">
        <f>VLOOKUP(Data[[#This Row],[MS]],Ref_MS[],2,FALSE)</f>
        <v>Poland</v>
      </c>
      <c r="D774" s="10" t="s">
        <v>38</v>
      </c>
      <c r="E774" s="10" t="s">
        <v>111</v>
      </c>
      <c r="F774" s="10" t="s">
        <v>25</v>
      </c>
      <c r="G774" s="11">
        <f t="shared" si="724"/>
        <v>6.7839621129337031</v>
      </c>
      <c r="H774" s="11">
        <f t="shared" ref="H774:AD774" si="776">IFERROR(H474/H174,"")</f>
        <v>5.3174311926605506</v>
      </c>
      <c r="I774" s="11">
        <f t="shared" si="776"/>
        <v>3.75</v>
      </c>
      <c r="J774" s="11">
        <f t="shared" si="776"/>
        <v>4.9543568464730292</v>
      </c>
      <c r="K774" s="11">
        <f t="shared" si="776"/>
        <v>5.0519480519480524</v>
      </c>
      <c r="L774" s="11">
        <f t="shared" si="776"/>
        <v>5.4020752269779511</v>
      </c>
      <c r="M774" s="11">
        <f t="shared" si="776"/>
        <v>5.8262910798122061</v>
      </c>
      <c r="N774" s="11">
        <f t="shared" si="776"/>
        <v>5.7523992322456809</v>
      </c>
      <c r="O774" s="11">
        <f t="shared" si="776"/>
        <v>6.0623768877216015</v>
      </c>
      <c r="P774" s="11">
        <f t="shared" si="776"/>
        <v>6.0690730837789664</v>
      </c>
      <c r="Q774" s="11">
        <f t="shared" si="776"/>
        <v>6.1562598054596798</v>
      </c>
      <c r="R774" s="11">
        <f t="shared" si="776"/>
        <v>5.2868369351669937</v>
      </c>
      <c r="S774" s="11">
        <f t="shared" si="776"/>
        <v>5.6934661161039593</v>
      </c>
      <c r="T774" s="11">
        <f t="shared" si="776"/>
        <v>5.7335691128794579</v>
      </c>
      <c r="U774" s="11">
        <f t="shared" si="776"/>
        <v>4.160726072607261</v>
      </c>
      <c r="V774" s="11">
        <f t="shared" si="776"/>
        <v>6.5736641221374041</v>
      </c>
      <c r="W774" s="11">
        <f t="shared" si="776"/>
        <v>5.8146279949558641</v>
      </c>
      <c r="X774" s="11">
        <f t="shared" si="776"/>
        <v>6.226194819408974</v>
      </c>
      <c r="Y774" s="11">
        <f t="shared" si="776"/>
        <v>5.9676840215439864</v>
      </c>
      <c r="Z774" s="11">
        <f t="shared" si="776"/>
        <v>7.1770177017701764</v>
      </c>
      <c r="AA774" s="11">
        <f t="shared" si="776"/>
        <v>7.3481059212945947</v>
      </c>
      <c r="AB774" s="11">
        <f t="shared" si="776"/>
        <v>6.5761028813283415</v>
      </c>
      <c r="AC774" s="11">
        <f t="shared" si="776"/>
        <v>6.5881312200516025</v>
      </c>
      <c r="AD774" s="11">
        <f t="shared" si="776"/>
        <v>4.7086379233179176</v>
      </c>
      <c r="AE774" s="11">
        <f t="shared" si="773"/>
        <v>7.3174389216512212</v>
      </c>
      <c r="AF774" s="11">
        <f t="shared" si="773"/>
        <v>7.1544537546031917</v>
      </c>
      <c r="AG774" s="11">
        <f t="shared" si="773"/>
        <v>5.9869385351946827</v>
      </c>
      <c r="AH774" s="11">
        <f t="shared" si="773"/>
        <v>5.6154898864576284</v>
      </c>
      <c r="AI774" s="7">
        <f t="shared" si="773"/>
        <v>7.210494049003235</v>
      </c>
      <c r="AJ774" s="7">
        <f t="shared" si="773"/>
        <v>7.4721423778380922</v>
      </c>
    </row>
    <row r="775" spans="1:36">
      <c r="A775" s="9" t="s">
        <v>71</v>
      </c>
      <c r="B775" s="9" t="str">
        <f>VLOOKUP(Data[[#This Row],[or_product]],Ref_products[],2,FALSE)</f>
        <v>Grain maize</v>
      </c>
      <c r="C775" s="9" t="str">
        <f>VLOOKUP(Data[[#This Row],[MS]],Ref_MS[],2,FALSE)</f>
        <v>Portugal</v>
      </c>
      <c r="D775" s="10" t="s">
        <v>38</v>
      </c>
      <c r="E775" s="10" t="s">
        <v>112</v>
      </c>
      <c r="F775" s="10" t="s">
        <v>1</v>
      </c>
      <c r="G775" s="11">
        <f t="shared" si="724"/>
        <v>8.8402237416707976</v>
      </c>
      <c r="H775" s="11">
        <f t="shared" ref="H775:AD775" si="777">IFERROR(H475/H175,"")</f>
        <v>3.7513227513227516</v>
      </c>
      <c r="I775" s="11">
        <f t="shared" si="777"/>
        <v>4.101694915254237</v>
      </c>
      <c r="J775" s="11">
        <f t="shared" si="777"/>
        <v>4.3276836158192094</v>
      </c>
      <c r="K775" s="11">
        <f t="shared" si="777"/>
        <v>4.6162162162162161</v>
      </c>
      <c r="L775" s="11">
        <f t="shared" si="777"/>
        <v>4.9112426035502956</v>
      </c>
      <c r="M775" s="11">
        <f t="shared" si="777"/>
        <v>5.2969477496120012</v>
      </c>
      <c r="N775" s="11">
        <f t="shared" si="777"/>
        <v>5.7012195121951219</v>
      </c>
      <c r="O775" s="11">
        <f t="shared" si="777"/>
        <v>5.7805389810504231</v>
      </c>
      <c r="P775" s="11">
        <f t="shared" si="777"/>
        <v>5.8927579300988437</v>
      </c>
      <c r="Q775" s="11">
        <f t="shared" si="777"/>
        <v>5.7287325149871542</v>
      </c>
      <c r="R775" s="11">
        <f t="shared" si="777"/>
        <v>5.6836821266968327</v>
      </c>
      <c r="S775" s="11">
        <f t="shared" si="777"/>
        <v>5.7868219876228615</v>
      </c>
      <c r="T775" s="11">
        <f t="shared" si="777"/>
        <v>4.6803748521517603</v>
      </c>
      <c r="U775" s="11">
        <f t="shared" si="777"/>
        <v>5.2886939571150098</v>
      </c>
      <c r="V775" s="11">
        <f t="shared" si="777"/>
        <v>5.8409392160575644</v>
      </c>
      <c r="W775" s="11">
        <f t="shared" si="777"/>
        <v>6.3276515151515156</v>
      </c>
      <c r="X775" s="11">
        <f t="shared" si="777"/>
        <v>6.6934445265491398</v>
      </c>
      <c r="Y775" s="11">
        <f t="shared" si="777"/>
        <v>6.929512006196747</v>
      </c>
      <c r="Z775" s="11">
        <f t="shared" si="777"/>
        <v>8.1043208641728341</v>
      </c>
      <c r="AA775" s="11">
        <f t="shared" si="777"/>
        <v>8.3039138943248521</v>
      </c>
      <c r="AB775" s="11">
        <f t="shared" si="777"/>
        <v>8.3150550138652815</v>
      </c>
      <c r="AC775" s="11">
        <f t="shared" si="777"/>
        <v>8.3332404310665176</v>
      </c>
      <c r="AD775" s="11">
        <f t="shared" si="777"/>
        <v>8.4520477989990805</v>
      </c>
      <c r="AE775" s="11">
        <f t="shared" si="773"/>
        <v>8.0197494639431213</v>
      </c>
      <c r="AF775" s="11">
        <f t="shared" si="773"/>
        <v>8.6121128062875645</v>
      </c>
      <c r="AG775" s="11">
        <f t="shared" si="773"/>
        <v>8.5635796545105567</v>
      </c>
      <c r="AH775" s="11">
        <f t="shared" si="773"/>
        <v>9.8043365359646852</v>
      </c>
      <c r="AI775" s="7">
        <f t="shared" si="773"/>
        <v>9.344978764214277</v>
      </c>
      <c r="AJ775" s="7">
        <f t="shared" si="773"/>
        <v>9.7505786249149065</v>
      </c>
    </row>
    <row r="776" spans="1:36">
      <c r="A776" s="9" t="s">
        <v>71</v>
      </c>
      <c r="B776" s="9" t="str">
        <f>VLOOKUP(Data[[#This Row],[or_product]],Ref_products[],2,FALSE)</f>
        <v>Grain maize</v>
      </c>
      <c r="C776" s="9" t="str">
        <f>VLOOKUP(Data[[#This Row],[MS]],Ref_MS[],2,FALSE)</f>
        <v>Romania</v>
      </c>
      <c r="D776" s="10" t="s">
        <v>38</v>
      </c>
      <c r="E776" s="10" t="s">
        <v>113</v>
      </c>
      <c r="F776" s="10" t="s">
        <v>26</v>
      </c>
      <c r="G776" s="11">
        <f t="shared" si="724"/>
        <v>5.5381827946079722</v>
      </c>
      <c r="H776" s="11">
        <f t="shared" ref="H776:AD776" si="778">IFERROR(H476/H176,"")</f>
        <v>2.6054408454839026</v>
      </c>
      <c r="I776" s="11">
        <f t="shared" si="778"/>
        <v>3.1317288999128512</v>
      </c>
      <c r="J776" s="11">
        <f t="shared" si="778"/>
        <v>3.1915283674257044</v>
      </c>
      <c r="K776" s="11">
        <f t="shared" si="778"/>
        <v>2.9319194385108331</v>
      </c>
      <c r="L776" s="11">
        <f t="shared" si="778"/>
        <v>4.1615084183924642</v>
      </c>
      <c r="M776" s="11">
        <f t="shared" si="778"/>
        <v>2.7560484515324872</v>
      </c>
      <c r="N776" s="11">
        <f t="shared" si="778"/>
        <v>3.6287250282073402</v>
      </c>
      <c r="O776" s="11">
        <f t="shared" si="778"/>
        <v>1.6061075110842931</v>
      </c>
      <c r="P776" s="11">
        <f t="shared" si="778"/>
        <v>3.0662840196098213</v>
      </c>
      <c r="Q776" s="11">
        <f t="shared" si="778"/>
        <v>2.9019796165140788</v>
      </c>
      <c r="R776" s="11">
        <f t="shared" si="778"/>
        <v>2.9932022327930543</v>
      </c>
      <c r="S776" s="11">
        <f t="shared" si="778"/>
        <v>4.4412694437402838</v>
      </c>
      <c r="T776" s="11">
        <f t="shared" si="778"/>
        <v>3.95213385173744</v>
      </c>
      <c r="U776" s="11">
        <f t="shared" si="778"/>
        <v>3.564576919414733</v>
      </c>
      <c r="V776" s="11">
        <f t="shared" si="778"/>
        <v>1.5260692407905314</v>
      </c>
      <c r="W776" s="11">
        <f t="shared" si="778"/>
        <v>3.2146753821202143</v>
      </c>
      <c r="X776" s="11">
        <f t="shared" si="778"/>
        <v>3.4082645475957412</v>
      </c>
      <c r="Y776" s="11">
        <f t="shared" si="778"/>
        <v>4.3088678894623236</v>
      </c>
      <c r="Z776" s="11">
        <f t="shared" si="778"/>
        <v>4.5245503479059996</v>
      </c>
      <c r="AA776" s="11">
        <f t="shared" si="778"/>
        <v>2.1797880753965351</v>
      </c>
      <c r="AB776" s="11">
        <f t="shared" si="778"/>
        <v>4.488145524995236</v>
      </c>
      <c r="AC776" s="11">
        <f t="shared" si="778"/>
        <v>4.7695499610114735</v>
      </c>
      <c r="AD776" s="11">
        <f t="shared" si="778"/>
        <v>3.4590461875877088</v>
      </c>
      <c r="AE776" s="11">
        <f t="shared" si="773"/>
        <v>4.1584656105130371</v>
      </c>
      <c r="AF776" s="11">
        <f t="shared" si="773"/>
        <v>5.9562039546989078</v>
      </c>
      <c r="AG776" s="11">
        <f t="shared" si="773"/>
        <v>7.6367928967450238</v>
      </c>
      <c r="AH776" s="11">
        <f t="shared" si="773"/>
        <v>6.4998788186119709</v>
      </c>
      <c r="AI776" s="7">
        <f t="shared" si="773"/>
        <v>4.0828140741017132</v>
      </c>
      <c r="AJ776" s="7">
        <f t="shared" si="773"/>
        <v>5.9031159623099176</v>
      </c>
    </row>
    <row r="777" spans="1:36">
      <c r="A777" s="9" t="s">
        <v>71</v>
      </c>
      <c r="B777" s="9" t="str">
        <f>VLOOKUP(Data[[#This Row],[or_product]],Ref_products[],2,FALSE)</f>
        <v>Grain maize</v>
      </c>
      <c r="C777" s="9" t="str">
        <f>VLOOKUP(Data[[#This Row],[MS]],Ref_MS[],2,FALSE)</f>
        <v>Slovenia</v>
      </c>
      <c r="D777" s="10" t="s">
        <v>38</v>
      </c>
      <c r="E777" s="10" t="s">
        <v>114</v>
      </c>
      <c r="F777" s="10" t="s">
        <v>27</v>
      </c>
      <c r="G777" s="11">
        <f t="shared" si="724"/>
        <v>9.4115537765145429</v>
      </c>
      <c r="H777" s="11">
        <f t="shared" ref="H777:AD777" si="779">IFERROR(H477/H177,"")</f>
        <v>4.0185497470489047</v>
      </c>
      <c r="I777" s="11">
        <f t="shared" si="779"/>
        <v>6.3137651821862342</v>
      </c>
      <c r="J777" s="11">
        <f t="shared" si="779"/>
        <v>6.3311965811965818</v>
      </c>
      <c r="K777" s="11">
        <f t="shared" si="779"/>
        <v>6.3036093418259016</v>
      </c>
      <c r="L777" s="11">
        <f t="shared" si="779"/>
        <v>7.48</v>
      </c>
      <c r="M777" s="11">
        <f t="shared" si="779"/>
        <v>7.3135964912280702</v>
      </c>
      <c r="N777" s="11">
        <f t="shared" si="779"/>
        <v>6.9369369369369371</v>
      </c>
      <c r="O777" s="11">
        <f t="shared" si="779"/>
        <v>5.8818996042491145</v>
      </c>
      <c r="P777" s="11">
        <f t="shared" si="779"/>
        <v>5.4141265503468574</v>
      </c>
      <c r="Q777" s="11">
        <f t="shared" si="779"/>
        <v>8.1566000439270816</v>
      </c>
      <c r="R777" s="11">
        <f t="shared" si="779"/>
        <v>5.0797462618939733</v>
      </c>
      <c r="S777" s="11">
        <f t="shared" si="779"/>
        <v>7.7743478260869567</v>
      </c>
      <c r="T777" s="11">
        <f t="shared" si="779"/>
        <v>8.2881755959405243</v>
      </c>
      <c r="U777" s="11">
        <f t="shared" si="779"/>
        <v>6.9304718875502003</v>
      </c>
      <c r="V777" s="11">
        <f t="shared" si="779"/>
        <v>7.5350769982889272</v>
      </c>
      <c r="W777" s="11">
        <f t="shared" si="779"/>
        <v>7.3203661327231115</v>
      </c>
      <c r="X777" s="11">
        <f t="shared" si="779"/>
        <v>7.8373478373478385</v>
      </c>
      <c r="Y777" s="11">
        <f t="shared" si="779"/>
        <v>8.5402141092506181</v>
      </c>
      <c r="Z777" s="11">
        <f t="shared" si="779"/>
        <v>8.6844986315003734</v>
      </c>
      <c r="AA777" s="11">
        <f t="shared" si="779"/>
        <v>7.080929282614246</v>
      </c>
      <c r="AB777" s="11">
        <f t="shared" si="779"/>
        <v>5.4139990444338268</v>
      </c>
      <c r="AC777" s="11">
        <f t="shared" si="779"/>
        <v>9.1502739368640764</v>
      </c>
      <c r="AD777" s="11">
        <f t="shared" si="779"/>
        <v>8.9748277689454152</v>
      </c>
      <c r="AE777" s="11">
        <f t="shared" si="773"/>
        <v>9.5138774388568272</v>
      </c>
      <c r="AF777" s="11">
        <f t="shared" si="773"/>
        <v>7.1083833899190392</v>
      </c>
      <c r="AG777" s="11">
        <f t="shared" si="773"/>
        <v>9.4522653721682861</v>
      </c>
      <c r="AH777" s="11">
        <f t="shared" si="773"/>
        <v>9.268518518518519</v>
      </c>
      <c r="AI777" s="7">
        <f t="shared" si="773"/>
        <v>10.791415662650602</v>
      </c>
      <c r="AJ777" s="7">
        <f t="shared" si="773"/>
        <v>9.3920345489443378</v>
      </c>
    </row>
    <row r="778" spans="1:36">
      <c r="A778" s="9" t="s">
        <v>71</v>
      </c>
      <c r="B778" s="9" t="str">
        <f>VLOOKUP(Data[[#This Row],[or_product]],Ref_products[],2,FALSE)</f>
        <v>Grain maize</v>
      </c>
      <c r="C778" s="9" t="str">
        <f>VLOOKUP(Data[[#This Row],[MS]],Ref_MS[],2,FALSE)</f>
        <v>Slovakia</v>
      </c>
      <c r="D778" s="10" t="s">
        <v>38</v>
      </c>
      <c r="E778" s="10" t="s">
        <v>115</v>
      </c>
      <c r="F778" s="10" t="s">
        <v>28</v>
      </c>
      <c r="G778" s="11">
        <f t="shared" si="724"/>
        <v>8.1236349732498159</v>
      </c>
      <c r="H778" s="11">
        <f t="shared" ref="H778:AD778" si="780">IFERROR(H478/H178,"")</f>
        <v>4.6143835616438356</v>
      </c>
      <c r="I778" s="11">
        <f t="shared" si="780"/>
        <v>4.137410643367752</v>
      </c>
      <c r="J778" s="11">
        <f t="shared" si="780"/>
        <v>4.894175553732568</v>
      </c>
      <c r="K778" s="11">
        <f t="shared" si="780"/>
        <v>5.7515337423312882</v>
      </c>
      <c r="L778" s="11">
        <f t="shared" si="780"/>
        <v>5.9455337690631813</v>
      </c>
      <c r="M778" s="11">
        <f t="shared" si="780"/>
        <v>5.3925549915397628</v>
      </c>
      <c r="N778" s="11">
        <f t="shared" si="780"/>
        <v>6.0177606177606178</v>
      </c>
      <c r="O778" s="11">
        <f t="shared" si="780"/>
        <v>2.665859564164649</v>
      </c>
      <c r="P778" s="11">
        <f t="shared" si="780"/>
        <v>4.4930707512764405</v>
      </c>
      <c r="Q778" s="11">
        <f t="shared" si="780"/>
        <v>5.4425992779783394</v>
      </c>
      <c r="R778" s="11">
        <f t="shared" si="780"/>
        <v>4.0066622251832111</v>
      </c>
      <c r="S778" s="11">
        <f t="shared" si="780"/>
        <v>5.8666666666666663</v>
      </c>
      <c r="T778" s="11">
        <f t="shared" si="780"/>
        <v>7.0426229508196725</v>
      </c>
      <c r="U778" s="11">
        <f t="shared" si="780"/>
        <v>5.4683626875407692</v>
      </c>
      <c r="V778" s="11">
        <f t="shared" si="780"/>
        <v>3.966306420851875</v>
      </c>
      <c r="W778" s="11">
        <f t="shared" si="780"/>
        <v>8.1750972762645908</v>
      </c>
      <c r="X778" s="11">
        <f t="shared" si="780"/>
        <v>7.1086330935251798</v>
      </c>
      <c r="Y778" s="11">
        <f t="shared" si="780"/>
        <v>5.530403985833483</v>
      </c>
      <c r="Z778" s="11">
        <f t="shared" si="780"/>
        <v>7.1504950495049506</v>
      </c>
      <c r="AA778" s="11">
        <f t="shared" si="780"/>
        <v>5.5116793821230097</v>
      </c>
      <c r="AB778" s="11">
        <f t="shared" si="780"/>
        <v>5.0704613162408592</v>
      </c>
      <c r="AC778" s="11">
        <f t="shared" si="780"/>
        <v>8.3912761922383083</v>
      </c>
      <c r="AD778" s="11">
        <f t="shared" si="780"/>
        <v>4.8538967822816552</v>
      </c>
      <c r="AE778" s="11">
        <f t="shared" si="773"/>
        <v>9.3177508989865974</v>
      </c>
      <c r="AF778" s="11">
        <f t="shared" si="773"/>
        <v>5.6769607582130881</v>
      </c>
      <c r="AG778" s="11">
        <f t="shared" si="773"/>
        <v>8.4669608445511919</v>
      </c>
      <c r="AH778" s="11">
        <f t="shared" si="773"/>
        <v>7.3251368890691539</v>
      </c>
      <c r="AI778" s="7">
        <f t="shared" si="773"/>
        <v>8.5788071861291009</v>
      </c>
      <c r="AJ778" s="7">
        <f t="shared" si="773"/>
        <v>7.8590676632572771</v>
      </c>
    </row>
    <row r="779" spans="1:36">
      <c r="A779" s="9" t="s">
        <v>71</v>
      </c>
      <c r="B779" s="9" t="str">
        <f>VLOOKUP(Data[[#This Row],[or_product]],Ref_products[],2,FALSE)</f>
        <v>Grain maize</v>
      </c>
      <c r="C779" s="9" t="str">
        <f>VLOOKUP(Data[[#This Row],[MS]],Ref_MS[],2,FALSE)</f>
        <v>Finland</v>
      </c>
      <c r="D779" s="10" t="s">
        <v>38</v>
      </c>
      <c r="E779" s="10" t="s">
        <v>116</v>
      </c>
      <c r="F779" s="10" t="s">
        <v>29</v>
      </c>
      <c r="G779" s="11">
        <f t="shared" si="724"/>
        <v>0</v>
      </c>
      <c r="H779" s="11" t="str">
        <f t="shared" ref="H779:AD779" si="781">IFERROR(H479/H179,"")</f>
        <v/>
      </c>
      <c r="I779" s="11" t="str">
        <f t="shared" si="781"/>
        <v/>
      </c>
      <c r="J779" s="11" t="str">
        <f t="shared" si="781"/>
        <v/>
      </c>
      <c r="K779" s="11" t="str">
        <f t="shared" si="781"/>
        <v/>
      </c>
      <c r="L779" s="11" t="str">
        <f t="shared" si="781"/>
        <v/>
      </c>
      <c r="M779" s="11" t="str">
        <f t="shared" si="781"/>
        <v/>
      </c>
      <c r="N779" s="11" t="str">
        <f t="shared" si="781"/>
        <v/>
      </c>
      <c r="O779" s="11" t="str">
        <f t="shared" si="781"/>
        <v/>
      </c>
      <c r="P779" s="11" t="str">
        <f t="shared" si="781"/>
        <v/>
      </c>
      <c r="Q779" s="11" t="str">
        <f t="shared" si="781"/>
        <v/>
      </c>
      <c r="R779" s="11" t="str">
        <f t="shared" si="781"/>
        <v/>
      </c>
      <c r="S779" s="11" t="str">
        <f t="shared" si="781"/>
        <v/>
      </c>
      <c r="T779" s="11" t="str">
        <f t="shared" si="781"/>
        <v/>
      </c>
      <c r="U779" s="11" t="str">
        <f t="shared" si="781"/>
        <v/>
      </c>
      <c r="V779" s="11" t="str">
        <f t="shared" si="781"/>
        <v/>
      </c>
      <c r="W779" s="11" t="str">
        <f t="shared" si="781"/>
        <v/>
      </c>
      <c r="X779" s="11" t="str">
        <f t="shared" si="781"/>
        <v/>
      </c>
      <c r="Y779" s="11" t="str">
        <f t="shared" si="781"/>
        <v/>
      </c>
      <c r="Z779" s="11" t="str">
        <f t="shared" si="781"/>
        <v/>
      </c>
      <c r="AA779" s="11" t="str">
        <f t="shared" si="781"/>
        <v/>
      </c>
      <c r="AB779" s="11" t="str">
        <f t="shared" si="781"/>
        <v/>
      </c>
      <c r="AC779" s="11" t="str">
        <f t="shared" si="781"/>
        <v/>
      </c>
      <c r="AD779" s="11" t="str">
        <f t="shared" si="781"/>
        <v/>
      </c>
      <c r="AE779" s="11" t="str">
        <f t="shared" ref="AE779:AJ779" si="782">IFERROR(AE479/AE179,"")</f>
        <v/>
      </c>
      <c r="AF779" s="11" t="str">
        <f t="shared" si="782"/>
        <v/>
      </c>
      <c r="AG779" s="11" t="str">
        <f t="shared" si="782"/>
        <v/>
      </c>
      <c r="AH779" s="11" t="str">
        <f t="shared" si="782"/>
        <v/>
      </c>
      <c r="AI779" s="7" t="str">
        <f t="shared" si="782"/>
        <v/>
      </c>
      <c r="AJ779" s="7">
        <f t="shared" si="782"/>
        <v>0</v>
      </c>
    </row>
    <row r="780" spans="1:36">
      <c r="A780" s="9" t="s">
        <v>71</v>
      </c>
      <c r="B780" s="9" t="str">
        <f>VLOOKUP(Data[[#This Row],[or_product]],Ref_products[],2,FALSE)</f>
        <v>Grain maize</v>
      </c>
      <c r="C780" s="9" t="str">
        <f>VLOOKUP(Data[[#This Row],[MS]],Ref_MS[],2,FALSE)</f>
        <v>Sweden</v>
      </c>
      <c r="D780" s="10" t="s">
        <v>38</v>
      </c>
      <c r="E780" s="10" t="s">
        <v>117</v>
      </c>
      <c r="F780" s="10" t="s">
        <v>30</v>
      </c>
      <c r="G780" s="11">
        <f t="shared" si="724"/>
        <v>7.0423411273084469</v>
      </c>
      <c r="H780" s="11" t="str">
        <f t="shared" ref="H780:AD780" si="783">IFERROR(H480/H180,"")</f>
        <v/>
      </c>
      <c r="I780" s="11" t="str">
        <f t="shared" si="783"/>
        <v/>
      </c>
      <c r="J780" s="11" t="str">
        <f t="shared" si="783"/>
        <v/>
      </c>
      <c r="K780" s="11" t="str">
        <f t="shared" si="783"/>
        <v/>
      </c>
      <c r="L780" s="11" t="str">
        <f t="shared" si="783"/>
        <v/>
      </c>
      <c r="M780" s="11" t="str">
        <f t="shared" si="783"/>
        <v/>
      </c>
      <c r="N780" s="11" t="str">
        <f t="shared" si="783"/>
        <v/>
      </c>
      <c r="O780" s="11" t="str">
        <f t="shared" si="783"/>
        <v/>
      </c>
      <c r="P780" s="11" t="str">
        <f t="shared" si="783"/>
        <v/>
      </c>
      <c r="Q780" s="11" t="str">
        <f t="shared" si="783"/>
        <v/>
      </c>
      <c r="R780" s="11" t="str">
        <f t="shared" si="783"/>
        <v/>
      </c>
      <c r="S780" s="11" t="str">
        <f t="shared" si="783"/>
        <v/>
      </c>
      <c r="T780" s="11" t="str">
        <f t="shared" si="783"/>
        <v/>
      </c>
      <c r="U780" s="11" t="str">
        <f t="shared" si="783"/>
        <v/>
      </c>
      <c r="V780" s="11" t="str">
        <f t="shared" si="783"/>
        <v/>
      </c>
      <c r="W780" s="11" t="str">
        <f t="shared" si="783"/>
        <v/>
      </c>
      <c r="X780" s="11">
        <f t="shared" si="783"/>
        <v>6.384615384615385</v>
      </c>
      <c r="Y780" s="11">
        <f t="shared" si="783"/>
        <v>5.5970149253731343</v>
      </c>
      <c r="Z780" s="11">
        <f t="shared" si="783"/>
        <v>7.6555023923444985</v>
      </c>
      <c r="AA780" s="11">
        <f t="shared" si="783"/>
        <v>6.1864406779661021</v>
      </c>
      <c r="AB780" s="11">
        <f t="shared" si="783"/>
        <v>5.8267716535433074</v>
      </c>
      <c r="AC780" s="11">
        <f t="shared" si="783"/>
        <v>7.4736842105263159</v>
      </c>
      <c r="AD780" s="11">
        <f t="shared" si="783"/>
        <v>4.8120300751879697</v>
      </c>
      <c r="AE780" s="11">
        <f t="shared" ref="AE780:AJ782" si="784">IFERROR(AE480/AE180,"")</f>
        <v>8.0701754385964914</v>
      </c>
      <c r="AF780" s="11">
        <f t="shared" si="784"/>
        <v>7.3949579831932786</v>
      </c>
      <c r="AG780" s="11">
        <f t="shared" si="784"/>
        <v>4.1441441441441436</v>
      </c>
      <c r="AH780" s="11">
        <f t="shared" si="784"/>
        <v>6.9753086419753085</v>
      </c>
      <c r="AI780" s="7">
        <f t="shared" si="784"/>
        <v>6.7567567567567561</v>
      </c>
      <c r="AJ780" s="7">
        <f t="shared" si="784"/>
        <v>8.6363636363636367</v>
      </c>
    </row>
    <row r="781" spans="1:36">
      <c r="A781" s="9" t="s">
        <v>71</v>
      </c>
      <c r="B781" s="9" t="str">
        <f>VLOOKUP(Data[[#This Row],[or_product]],Ref_products[],2,FALSE)</f>
        <v>Grain maize</v>
      </c>
      <c r="C781" s="9" t="str">
        <f>VLOOKUP(Data[[#This Row],[MS]],Ref_MS[],2,FALSE)</f>
        <v>United Kingdom</v>
      </c>
      <c r="D781" s="10" t="s">
        <v>38</v>
      </c>
      <c r="E781" s="10" t="s">
        <v>118</v>
      </c>
      <c r="F781" s="10" t="s">
        <v>31</v>
      </c>
      <c r="G781" s="11">
        <f t="shared" si="724"/>
        <v>4.3238095238095235</v>
      </c>
      <c r="H781" s="11" t="str">
        <f t="shared" ref="H781:AD781" si="785">IFERROR(H481/H181,"")</f>
        <v/>
      </c>
      <c r="I781" s="11" t="str">
        <f t="shared" si="785"/>
        <v/>
      </c>
      <c r="J781" s="11" t="str">
        <f t="shared" si="785"/>
        <v/>
      </c>
      <c r="K781" s="11" t="str">
        <f t="shared" si="785"/>
        <v/>
      </c>
      <c r="L781" s="11" t="str">
        <f t="shared" si="785"/>
        <v/>
      </c>
      <c r="M781" s="11" t="str">
        <f t="shared" si="785"/>
        <v/>
      </c>
      <c r="N781" s="11" t="str">
        <f t="shared" si="785"/>
        <v/>
      </c>
      <c r="O781" s="11" t="str">
        <f t="shared" si="785"/>
        <v/>
      </c>
      <c r="P781" s="11" t="str">
        <f t="shared" si="785"/>
        <v/>
      </c>
      <c r="Q781" s="11" t="str">
        <f t="shared" si="785"/>
        <v/>
      </c>
      <c r="R781" s="11" t="str">
        <f t="shared" si="785"/>
        <v/>
      </c>
      <c r="S781" s="11" t="str">
        <f t="shared" si="785"/>
        <v/>
      </c>
      <c r="T781" s="11" t="str">
        <f t="shared" si="785"/>
        <v/>
      </c>
      <c r="U781" s="11" t="str">
        <f t="shared" si="785"/>
        <v/>
      </c>
      <c r="V781" s="11" t="str">
        <f t="shared" si="785"/>
        <v/>
      </c>
      <c r="W781" s="11" t="str">
        <f t="shared" si="785"/>
        <v/>
      </c>
      <c r="X781" s="11" t="str">
        <f t="shared" si="785"/>
        <v/>
      </c>
      <c r="Y781" s="11" t="str">
        <f t="shared" si="785"/>
        <v/>
      </c>
      <c r="Z781" s="11" t="str">
        <f t="shared" si="785"/>
        <v/>
      </c>
      <c r="AA781" s="11">
        <f t="shared" si="785"/>
        <v>7.5000000000000009</v>
      </c>
      <c r="AB781" s="11">
        <f t="shared" si="785"/>
        <v>7.5030946065428816</v>
      </c>
      <c r="AC781" s="11" t="str">
        <f t="shared" si="785"/>
        <v/>
      </c>
      <c r="AD781" s="11">
        <f t="shared" si="785"/>
        <v>5.5</v>
      </c>
      <c r="AE781" s="11">
        <f t="shared" si="784"/>
        <v>4</v>
      </c>
      <c r="AF781" s="11">
        <f t="shared" si="784"/>
        <v>4.4000000000000004</v>
      </c>
      <c r="AG781" s="11">
        <f t="shared" si="784"/>
        <v>4.5714285714285712</v>
      </c>
      <c r="AH781" s="11">
        <f t="shared" si="784"/>
        <v>5.0971014492753621</v>
      </c>
      <c r="AI781" s="7">
        <f t="shared" si="784"/>
        <v>3.9878048780487805</v>
      </c>
      <c r="AJ781" s="7" t="str">
        <f t="shared" si="784"/>
        <v/>
      </c>
    </row>
    <row r="782" spans="1:36">
      <c r="A782" s="9" t="s">
        <v>71</v>
      </c>
      <c r="B782" s="9" t="str">
        <f>VLOOKUP(Data[[#This Row],[or_product]],Ref_products[],2,FALSE)</f>
        <v>Sorghum</v>
      </c>
      <c r="C782" s="9" t="str">
        <f>VLOOKUP(Data[[#This Row],[MS]],Ref_MS[],2,FALSE)</f>
        <v>EU-27</v>
      </c>
      <c r="D782" s="10" t="s">
        <v>39</v>
      </c>
      <c r="E782" s="10" t="s">
        <v>88</v>
      </c>
      <c r="F782" s="10" t="s">
        <v>89</v>
      </c>
      <c r="G782" s="11">
        <f t="shared" si="724"/>
        <v>5.4045198957745173</v>
      </c>
      <c r="H782" s="11">
        <f t="shared" ref="H782:AD782" si="786">IFERROR(H482/H182,"")</f>
        <v>5.4499294781382224</v>
      </c>
      <c r="I782" s="11">
        <f t="shared" si="786"/>
        <v>4.8660130718954244</v>
      </c>
      <c r="J782" s="11">
        <f t="shared" si="786"/>
        <v>5.1533804238143288</v>
      </c>
      <c r="K782" s="11">
        <f t="shared" si="786"/>
        <v>5.3891843971631195</v>
      </c>
      <c r="L782" s="11">
        <f t="shared" si="786"/>
        <v>5.8092436974789914</v>
      </c>
      <c r="M782" s="11">
        <f t="shared" si="786"/>
        <v>5.0406435224386108</v>
      </c>
      <c r="N782" s="11">
        <f t="shared" si="786"/>
        <v>5.8676923076923071</v>
      </c>
      <c r="O782" s="11">
        <f t="shared" si="786"/>
        <v>5.77525206232814</v>
      </c>
      <c r="P782" s="11">
        <f t="shared" si="786"/>
        <v>5.3662527752651927</v>
      </c>
      <c r="Q782" s="11">
        <f t="shared" si="786"/>
        <v>5.7830310880829003</v>
      </c>
      <c r="R782" s="11">
        <f t="shared" si="786"/>
        <v>3.8094856736074032</v>
      </c>
      <c r="S782" s="11">
        <f t="shared" si="786"/>
        <v>5.0853578463558753</v>
      </c>
      <c r="T782" s="11">
        <f t="shared" si="786"/>
        <v>5.066824303485145</v>
      </c>
      <c r="U782" s="11">
        <f t="shared" si="786"/>
        <v>5.3680364430103449</v>
      </c>
      <c r="V782" s="11">
        <f t="shared" si="786"/>
        <v>5.3057105183081443</v>
      </c>
      <c r="W782" s="11">
        <f t="shared" si="786"/>
        <v>5.3501502123692113</v>
      </c>
      <c r="X782" s="11">
        <f t="shared" si="786"/>
        <v>5.263426005871179</v>
      </c>
      <c r="Y782" s="11">
        <f t="shared" si="786"/>
        <v>5.3914340881165526</v>
      </c>
      <c r="Z782" s="11">
        <f t="shared" si="786"/>
        <v>5.81332990662212</v>
      </c>
      <c r="AA782" s="11">
        <f t="shared" si="786"/>
        <v>4.1706559166876627</v>
      </c>
      <c r="AB782" s="11">
        <f t="shared" si="786"/>
        <v>5.0101010101010113</v>
      </c>
      <c r="AC782" s="11">
        <f t="shared" si="786"/>
        <v>5.9100767328302348</v>
      </c>
      <c r="AD782" s="11">
        <f t="shared" si="786"/>
        <v>5.1827995681899957</v>
      </c>
      <c r="AE782" s="11">
        <f t="shared" si="784"/>
        <v>5.5589043309631547</v>
      </c>
      <c r="AF782" s="11">
        <f t="shared" si="784"/>
        <v>5.3093232860520105</v>
      </c>
      <c r="AG782" s="11">
        <f t="shared" si="784"/>
        <v>5.646289393425957</v>
      </c>
      <c r="AH782" s="11">
        <f t="shared" si="784"/>
        <v>5.3453320703083875</v>
      </c>
      <c r="AI782" s="7">
        <f t="shared" si="784"/>
        <v>5.1811193961152533</v>
      </c>
      <c r="AJ782" s="7">
        <f t="shared" si="784"/>
        <v>5.3776235806858592</v>
      </c>
    </row>
    <row r="783" spans="1:36">
      <c r="A783" s="9" t="s">
        <v>71</v>
      </c>
      <c r="B783" s="9" t="str">
        <f>VLOOKUP(Data[[#This Row],[or_product]],Ref_products[],2,FALSE)</f>
        <v>Sorghum</v>
      </c>
      <c r="C783" s="9" t="str">
        <f>VLOOKUP(Data[[#This Row],[MS]],Ref_MS[],2,FALSE)</f>
        <v>EU-28</v>
      </c>
      <c r="D783" s="10" t="s">
        <v>39</v>
      </c>
      <c r="E783" s="10" t="s">
        <v>6</v>
      </c>
      <c r="F783" s="10" t="s">
        <v>5</v>
      </c>
      <c r="G783" s="11">
        <f>(SUM(AE783:AI783)-MAX(AE783:AI783)-MIN(AE783:AI783))/3</f>
        <v>5.4045198957745173</v>
      </c>
      <c r="H783" s="11">
        <f t="shared" ref="H783:AI783" si="787">IFERROR(H483/H183,"")</f>
        <v>5.4499294781382224</v>
      </c>
      <c r="I783" s="11">
        <f t="shared" si="787"/>
        <v>4.8660130718954244</v>
      </c>
      <c r="J783" s="11">
        <f t="shared" si="787"/>
        <v>5.1533804238143288</v>
      </c>
      <c r="K783" s="11">
        <f t="shared" si="787"/>
        <v>5.3891843971631195</v>
      </c>
      <c r="L783" s="11">
        <f t="shared" si="787"/>
        <v>5.8092436974789914</v>
      </c>
      <c r="M783" s="11">
        <f t="shared" si="787"/>
        <v>5.0406435224386108</v>
      </c>
      <c r="N783" s="11">
        <f t="shared" si="787"/>
        <v>5.8676923076923071</v>
      </c>
      <c r="O783" s="11">
        <f t="shared" si="787"/>
        <v>5.77525206232814</v>
      </c>
      <c r="P783" s="11">
        <f t="shared" si="787"/>
        <v>5.3662527752651927</v>
      </c>
      <c r="Q783" s="11">
        <f t="shared" si="787"/>
        <v>5.7830310880829003</v>
      </c>
      <c r="R783" s="11">
        <f t="shared" si="787"/>
        <v>3.8094856736074032</v>
      </c>
      <c r="S783" s="11">
        <f t="shared" si="787"/>
        <v>5.0853578463558753</v>
      </c>
      <c r="T783" s="11">
        <f t="shared" si="787"/>
        <v>5.066824303485145</v>
      </c>
      <c r="U783" s="11">
        <f t="shared" si="787"/>
        <v>5.3680364430103449</v>
      </c>
      <c r="V783" s="11">
        <f t="shared" si="787"/>
        <v>5.3057105183081443</v>
      </c>
      <c r="W783" s="11">
        <f t="shared" si="787"/>
        <v>5.3501502123692113</v>
      </c>
      <c r="X783" s="11">
        <f t="shared" si="787"/>
        <v>5.263426005871179</v>
      </c>
      <c r="Y783" s="11">
        <f t="shared" si="787"/>
        <v>5.3914340881165526</v>
      </c>
      <c r="Z783" s="11">
        <f t="shared" si="787"/>
        <v>5.81332990662212</v>
      </c>
      <c r="AA783" s="11">
        <f t="shared" si="787"/>
        <v>4.1706559166876627</v>
      </c>
      <c r="AB783" s="11">
        <f t="shared" si="787"/>
        <v>5.0101010101010113</v>
      </c>
      <c r="AC783" s="11">
        <f t="shared" si="787"/>
        <v>5.9100767328302348</v>
      </c>
      <c r="AD783" s="11">
        <f t="shared" si="787"/>
        <v>5.1827995681899957</v>
      </c>
      <c r="AE783" s="11">
        <f t="shared" si="787"/>
        <v>5.5589043309631547</v>
      </c>
      <c r="AF783" s="11">
        <f t="shared" si="787"/>
        <v>5.3093232860520105</v>
      </c>
      <c r="AG783" s="11">
        <f t="shared" si="787"/>
        <v>5.646289393425957</v>
      </c>
      <c r="AH783" s="11">
        <f t="shared" si="787"/>
        <v>5.3453320703083875</v>
      </c>
      <c r="AI783" s="11">
        <f t="shared" si="787"/>
        <v>5.1811193961152533</v>
      </c>
    </row>
    <row r="784" spans="1:36">
      <c r="A784" s="9" t="s">
        <v>71</v>
      </c>
      <c r="B784" s="9" t="str">
        <f>VLOOKUP(Data[[#This Row],[or_product]],Ref_products[],2,FALSE)</f>
        <v>Sorghum</v>
      </c>
      <c r="C784" s="9" t="str">
        <f>VLOOKUP(Data[[#This Row],[MS]],Ref_MS[],2,FALSE)</f>
        <v>Belgium</v>
      </c>
      <c r="D784" s="10" t="s">
        <v>39</v>
      </c>
      <c r="E784" s="10" t="s">
        <v>90</v>
      </c>
      <c r="F784" s="10" t="s">
        <v>7</v>
      </c>
      <c r="G784" s="11">
        <f t="shared" si="724"/>
        <v>0</v>
      </c>
      <c r="H784" s="11" t="str">
        <f t="shared" ref="H784:AJ784" si="788">IFERROR(H484/H184,"")</f>
        <v/>
      </c>
      <c r="I784" s="11" t="str">
        <f t="shared" si="788"/>
        <v/>
      </c>
      <c r="J784" s="11" t="str">
        <f t="shared" si="788"/>
        <v/>
      </c>
      <c r="K784" s="11" t="str">
        <f t="shared" si="788"/>
        <v/>
      </c>
      <c r="L784" s="11" t="str">
        <f t="shared" si="788"/>
        <v/>
      </c>
      <c r="M784" s="11" t="str">
        <f t="shared" si="788"/>
        <v/>
      </c>
      <c r="N784" s="11" t="str">
        <f t="shared" si="788"/>
        <v/>
      </c>
      <c r="O784" s="11" t="str">
        <f t="shared" si="788"/>
        <v/>
      </c>
      <c r="P784" s="11" t="str">
        <f t="shared" si="788"/>
        <v/>
      </c>
      <c r="Q784" s="11" t="str">
        <f t="shared" si="788"/>
        <v/>
      </c>
      <c r="R784" s="11" t="str">
        <f t="shared" si="788"/>
        <v/>
      </c>
      <c r="S784" s="11" t="str">
        <f t="shared" si="788"/>
        <v/>
      </c>
      <c r="T784" s="11" t="str">
        <f t="shared" si="788"/>
        <v/>
      </c>
      <c r="U784" s="11" t="str">
        <f t="shared" si="788"/>
        <v/>
      </c>
      <c r="V784" s="11" t="str">
        <f t="shared" si="788"/>
        <v/>
      </c>
      <c r="W784" s="11" t="str">
        <f t="shared" si="788"/>
        <v/>
      </c>
      <c r="X784" s="11" t="str">
        <f t="shared" si="788"/>
        <v/>
      </c>
      <c r="Y784" s="11" t="str">
        <f t="shared" si="788"/>
        <v/>
      </c>
      <c r="Z784" s="11" t="str">
        <f t="shared" si="788"/>
        <v/>
      </c>
      <c r="AA784" s="11" t="str">
        <f t="shared" si="788"/>
        <v/>
      </c>
      <c r="AB784" s="11" t="str">
        <f t="shared" si="788"/>
        <v/>
      </c>
      <c r="AC784" s="11" t="str">
        <f t="shared" si="788"/>
        <v/>
      </c>
      <c r="AD784" s="11" t="str">
        <f t="shared" si="788"/>
        <v/>
      </c>
      <c r="AE784" s="11" t="str">
        <f t="shared" si="788"/>
        <v/>
      </c>
      <c r="AF784" s="11" t="str">
        <f t="shared" si="788"/>
        <v/>
      </c>
      <c r="AG784" s="11" t="str">
        <f t="shared" si="788"/>
        <v/>
      </c>
      <c r="AH784" s="11" t="str">
        <f t="shared" si="788"/>
        <v/>
      </c>
      <c r="AI784" s="7" t="str">
        <f t="shared" si="788"/>
        <v/>
      </c>
      <c r="AJ784" s="7" t="str">
        <f t="shared" si="788"/>
        <v/>
      </c>
    </row>
    <row r="785" spans="1:36">
      <c r="A785" s="9" t="s">
        <v>71</v>
      </c>
      <c r="B785" s="9" t="str">
        <f>VLOOKUP(Data[[#This Row],[or_product]],Ref_products[],2,FALSE)</f>
        <v>Sorghum</v>
      </c>
      <c r="C785" s="9" t="str">
        <f>VLOOKUP(Data[[#This Row],[MS]],Ref_MS[],2,FALSE)</f>
        <v>Bulgaria</v>
      </c>
      <c r="D785" s="10" t="s">
        <v>39</v>
      </c>
      <c r="E785" s="10" t="s">
        <v>91</v>
      </c>
      <c r="F785" s="10" t="s">
        <v>8</v>
      </c>
      <c r="G785" s="11">
        <f t="shared" si="724"/>
        <v>3.188121411183253</v>
      </c>
      <c r="H785" s="11">
        <f t="shared" ref="H785:AJ785" si="789">IFERROR(H485/H185,"")</f>
        <v>2</v>
      </c>
      <c r="I785" s="11">
        <f t="shared" si="789"/>
        <v>2</v>
      </c>
      <c r="J785" s="11">
        <f t="shared" si="789"/>
        <v>2</v>
      </c>
      <c r="K785" s="11">
        <f t="shared" si="789"/>
        <v>2</v>
      </c>
      <c r="L785" s="11">
        <f t="shared" si="789"/>
        <v>2</v>
      </c>
      <c r="M785" s="11">
        <f t="shared" si="789"/>
        <v>1.4</v>
      </c>
      <c r="N785" s="11">
        <f t="shared" si="789"/>
        <v>1.8571428571428574</v>
      </c>
      <c r="O785" s="11">
        <f t="shared" si="789"/>
        <v>0.66666666666666674</v>
      </c>
      <c r="P785" s="11">
        <f t="shared" si="789"/>
        <v>1.2666666666666666</v>
      </c>
      <c r="Q785" s="11">
        <f t="shared" si="789"/>
        <v>2.0930232558139537</v>
      </c>
      <c r="R785" s="11">
        <f t="shared" si="789"/>
        <v>1.6857142857142857</v>
      </c>
      <c r="S785" s="11">
        <f t="shared" si="789"/>
        <v>2.1333333333333333</v>
      </c>
      <c r="T785" s="11">
        <f t="shared" si="789"/>
        <v>2</v>
      </c>
      <c r="U785" s="11">
        <f t="shared" si="789"/>
        <v>2.2500000000000004</v>
      </c>
      <c r="V785" s="11">
        <f t="shared" si="789"/>
        <v>1.125</v>
      </c>
      <c r="W785" s="11">
        <f t="shared" si="789"/>
        <v>1.8888888888888888</v>
      </c>
      <c r="X785" s="11">
        <f t="shared" si="789"/>
        <v>2.5714285714285716</v>
      </c>
      <c r="Y785" s="11">
        <f t="shared" si="789"/>
        <v>2.4322033898305082</v>
      </c>
      <c r="Z785" s="11">
        <f t="shared" si="789"/>
        <v>1.954225352112676</v>
      </c>
      <c r="AA785" s="11">
        <f t="shared" si="789"/>
        <v>2.0377358490566038</v>
      </c>
      <c r="AB785" s="11">
        <f t="shared" si="789"/>
        <v>2.6797235023041477</v>
      </c>
      <c r="AC785" s="11">
        <f t="shared" si="789"/>
        <v>2.7347242921013417</v>
      </c>
      <c r="AD785" s="11">
        <f t="shared" si="789"/>
        <v>2.4985337243401755</v>
      </c>
      <c r="AE785" s="11">
        <f t="shared" si="789"/>
        <v>2.3434650455927053</v>
      </c>
      <c r="AF785" s="11">
        <f t="shared" si="789"/>
        <v>2.8820754716981134</v>
      </c>
      <c r="AG785" s="11">
        <f t="shared" si="789"/>
        <v>4.0823927765237027</v>
      </c>
      <c r="AH785" s="11">
        <f t="shared" si="789"/>
        <v>3.2528409090909087</v>
      </c>
      <c r="AI785" s="7">
        <f t="shared" si="789"/>
        <v>3.4294478527607364</v>
      </c>
      <c r="AJ785" s="7">
        <f t="shared" si="789"/>
        <v>3.25</v>
      </c>
    </row>
    <row r="786" spans="1:36">
      <c r="A786" s="9" t="s">
        <v>71</v>
      </c>
      <c r="B786" s="9" t="str">
        <f>VLOOKUP(Data[[#This Row],[or_product]],Ref_products[],2,FALSE)</f>
        <v>Sorghum</v>
      </c>
      <c r="C786" s="9" t="str">
        <f>VLOOKUP(Data[[#This Row],[MS]],Ref_MS[],2,FALSE)</f>
        <v>Czech Republic</v>
      </c>
      <c r="D786" s="10" t="s">
        <v>39</v>
      </c>
      <c r="E786" s="10" t="s">
        <v>92</v>
      </c>
      <c r="F786" s="10" t="s">
        <v>93</v>
      </c>
      <c r="G786" s="11">
        <f t="shared" si="724"/>
        <v>0</v>
      </c>
      <c r="H786" s="11" t="str">
        <f t="shared" ref="H786:AJ786" si="790">IFERROR(H486/H186,"")</f>
        <v/>
      </c>
      <c r="I786" s="11" t="str">
        <f t="shared" si="790"/>
        <v/>
      </c>
      <c r="J786" s="11" t="str">
        <f t="shared" si="790"/>
        <v/>
      </c>
      <c r="K786" s="11" t="str">
        <f t="shared" si="790"/>
        <v/>
      </c>
      <c r="L786" s="11" t="str">
        <f t="shared" si="790"/>
        <v/>
      </c>
      <c r="M786" s="11" t="str">
        <f t="shared" si="790"/>
        <v/>
      </c>
      <c r="N786" s="11" t="str">
        <f t="shared" si="790"/>
        <v/>
      </c>
      <c r="O786" s="11" t="str">
        <f t="shared" si="790"/>
        <v/>
      </c>
      <c r="P786" s="11" t="str">
        <f t="shared" si="790"/>
        <v/>
      </c>
      <c r="Q786" s="11" t="str">
        <f t="shared" si="790"/>
        <v/>
      </c>
      <c r="R786" s="11" t="str">
        <f t="shared" si="790"/>
        <v/>
      </c>
      <c r="S786" s="11" t="str">
        <f t="shared" si="790"/>
        <v/>
      </c>
      <c r="T786" s="11" t="str">
        <f t="shared" si="790"/>
        <v/>
      </c>
      <c r="U786" s="11" t="str">
        <f t="shared" si="790"/>
        <v/>
      </c>
      <c r="V786" s="11" t="str">
        <f t="shared" si="790"/>
        <v/>
      </c>
      <c r="W786" s="11" t="str">
        <f t="shared" si="790"/>
        <v/>
      </c>
      <c r="X786" s="11" t="str">
        <f t="shared" si="790"/>
        <v/>
      </c>
      <c r="Y786" s="11" t="str">
        <f t="shared" si="790"/>
        <v/>
      </c>
      <c r="Z786" s="11" t="str">
        <f t="shared" si="790"/>
        <v/>
      </c>
      <c r="AA786" s="11" t="str">
        <f t="shared" si="790"/>
        <v/>
      </c>
      <c r="AB786" s="11" t="str">
        <f t="shared" si="790"/>
        <v/>
      </c>
      <c r="AC786" s="11" t="str">
        <f t="shared" si="790"/>
        <v/>
      </c>
      <c r="AD786" s="11" t="str">
        <f t="shared" si="790"/>
        <v/>
      </c>
      <c r="AE786" s="11" t="str">
        <f t="shared" si="790"/>
        <v/>
      </c>
      <c r="AF786" s="11" t="str">
        <f t="shared" si="790"/>
        <v/>
      </c>
      <c r="AG786" s="11" t="str">
        <f t="shared" si="790"/>
        <v/>
      </c>
      <c r="AH786" s="11" t="str">
        <f t="shared" si="790"/>
        <v/>
      </c>
      <c r="AI786" s="7" t="str">
        <f t="shared" si="790"/>
        <v/>
      </c>
      <c r="AJ786" s="7" t="str">
        <f t="shared" si="790"/>
        <v/>
      </c>
    </row>
    <row r="787" spans="1:36">
      <c r="A787" s="9" t="s">
        <v>71</v>
      </c>
      <c r="B787" s="9" t="str">
        <f>VLOOKUP(Data[[#This Row],[or_product]],Ref_products[],2,FALSE)</f>
        <v>Sorghum</v>
      </c>
      <c r="C787" s="9" t="str">
        <f>VLOOKUP(Data[[#This Row],[MS]],Ref_MS[],2,FALSE)</f>
        <v>Denmark</v>
      </c>
      <c r="D787" s="10" t="s">
        <v>39</v>
      </c>
      <c r="E787" s="10" t="s">
        <v>94</v>
      </c>
      <c r="F787" s="10" t="s">
        <v>10</v>
      </c>
      <c r="G787" s="11">
        <f t="shared" si="724"/>
        <v>0</v>
      </c>
      <c r="H787" s="11" t="str">
        <f t="shared" ref="H787:AJ787" si="791">IFERROR(H487/H187,"")</f>
        <v/>
      </c>
      <c r="I787" s="11" t="str">
        <f t="shared" si="791"/>
        <v/>
      </c>
      <c r="J787" s="11" t="str">
        <f t="shared" si="791"/>
        <v/>
      </c>
      <c r="K787" s="11" t="str">
        <f t="shared" si="791"/>
        <v/>
      </c>
      <c r="L787" s="11" t="str">
        <f t="shared" si="791"/>
        <v/>
      </c>
      <c r="M787" s="11" t="str">
        <f t="shared" si="791"/>
        <v/>
      </c>
      <c r="N787" s="11" t="str">
        <f t="shared" si="791"/>
        <v/>
      </c>
      <c r="O787" s="11" t="str">
        <f t="shared" si="791"/>
        <v/>
      </c>
      <c r="P787" s="11" t="str">
        <f t="shared" si="791"/>
        <v/>
      </c>
      <c r="Q787" s="11" t="str">
        <f t="shared" si="791"/>
        <v/>
      </c>
      <c r="R787" s="11" t="str">
        <f t="shared" si="791"/>
        <v/>
      </c>
      <c r="S787" s="11" t="str">
        <f t="shared" si="791"/>
        <v/>
      </c>
      <c r="T787" s="11" t="str">
        <f t="shared" si="791"/>
        <v/>
      </c>
      <c r="U787" s="11" t="str">
        <f t="shared" si="791"/>
        <v/>
      </c>
      <c r="V787" s="11" t="str">
        <f t="shared" si="791"/>
        <v/>
      </c>
      <c r="W787" s="11" t="str">
        <f t="shared" si="791"/>
        <v/>
      </c>
      <c r="X787" s="11" t="str">
        <f t="shared" si="791"/>
        <v/>
      </c>
      <c r="Y787" s="11" t="str">
        <f t="shared" si="791"/>
        <v/>
      </c>
      <c r="Z787" s="11" t="str">
        <f t="shared" si="791"/>
        <v/>
      </c>
      <c r="AA787" s="11" t="str">
        <f t="shared" si="791"/>
        <v/>
      </c>
      <c r="AB787" s="11" t="str">
        <f t="shared" si="791"/>
        <v/>
      </c>
      <c r="AC787" s="11" t="str">
        <f t="shared" si="791"/>
        <v/>
      </c>
      <c r="AD787" s="11" t="str">
        <f t="shared" si="791"/>
        <v/>
      </c>
      <c r="AE787" s="11" t="str">
        <f t="shared" si="791"/>
        <v/>
      </c>
      <c r="AF787" s="11" t="str">
        <f t="shared" si="791"/>
        <v/>
      </c>
      <c r="AG787" s="11" t="str">
        <f t="shared" si="791"/>
        <v/>
      </c>
      <c r="AH787" s="11" t="str">
        <f t="shared" si="791"/>
        <v/>
      </c>
      <c r="AI787" s="7" t="str">
        <f t="shared" si="791"/>
        <v/>
      </c>
      <c r="AJ787" s="7" t="str">
        <f t="shared" si="791"/>
        <v/>
      </c>
    </row>
    <row r="788" spans="1:36">
      <c r="A788" s="9" t="s">
        <v>71</v>
      </c>
      <c r="B788" s="9" t="str">
        <f>VLOOKUP(Data[[#This Row],[or_product]],Ref_products[],2,FALSE)</f>
        <v>Sorghum</v>
      </c>
      <c r="C788" s="9" t="str">
        <f>VLOOKUP(Data[[#This Row],[MS]],Ref_MS[],2,FALSE)</f>
        <v>Germany</v>
      </c>
      <c r="D788" s="10" t="s">
        <v>39</v>
      </c>
      <c r="E788" s="10" t="s">
        <v>95</v>
      </c>
      <c r="F788" s="10" t="s">
        <v>11</v>
      </c>
      <c r="G788" s="11">
        <f t="shared" si="724"/>
        <v>0</v>
      </c>
      <c r="H788" s="11" t="str">
        <f t="shared" ref="H788:AJ788" si="792">IFERROR(H488/H188,"")</f>
        <v/>
      </c>
      <c r="I788" s="11" t="str">
        <f t="shared" si="792"/>
        <v/>
      </c>
      <c r="J788" s="11" t="str">
        <f t="shared" si="792"/>
        <v/>
      </c>
      <c r="K788" s="11" t="str">
        <f t="shared" si="792"/>
        <v/>
      </c>
      <c r="L788" s="11" t="str">
        <f t="shared" si="792"/>
        <v/>
      </c>
      <c r="M788" s="11" t="str">
        <f t="shared" si="792"/>
        <v/>
      </c>
      <c r="N788" s="11" t="str">
        <f t="shared" si="792"/>
        <v/>
      </c>
      <c r="O788" s="11" t="str">
        <f t="shared" si="792"/>
        <v/>
      </c>
      <c r="P788" s="11" t="str">
        <f t="shared" si="792"/>
        <v/>
      </c>
      <c r="Q788" s="11" t="str">
        <f t="shared" si="792"/>
        <v/>
      </c>
      <c r="R788" s="11" t="str">
        <f t="shared" si="792"/>
        <v/>
      </c>
      <c r="S788" s="11" t="str">
        <f t="shared" si="792"/>
        <v/>
      </c>
      <c r="T788" s="11" t="str">
        <f t="shared" si="792"/>
        <v/>
      </c>
      <c r="U788" s="11" t="str">
        <f t="shared" si="792"/>
        <v/>
      </c>
      <c r="V788" s="11" t="str">
        <f t="shared" si="792"/>
        <v/>
      </c>
      <c r="W788" s="11" t="str">
        <f t="shared" si="792"/>
        <v/>
      </c>
      <c r="X788" s="11" t="str">
        <f t="shared" si="792"/>
        <v/>
      </c>
      <c r="Y788" s="11" t="str">
        <f t="shared" si="792"/>
        <v/>
      </c>
      <c r="Z788" s="11" t="str">
        <f t="shared" si="792"/>
        <v/>
      </c>
      <c r="AA788" s="11" t="str">
        <f t="shared" si="792"/>
        <v/>
      </c>
      <c r="AB788" s="11" t="str">
        <f t="shared" si="792"/>
        <v/>
      </c>
      <c r="AC788" s="11" t="str">
        <f t="shared" si="792"/>
        <v/>
      </c>
      <c r="AD788" s="11" t="str">
        <f t="shared" si="792"/>
        <v/>
      </c>
      <c r="AE788" s="11">
        <f t="shared" si="792"/>
        <v>0</v>
      </c>
      <c r="AF788" s="11" t="str">
        <f t="shared" si="792"/>
        <v/>
      </c>
      <c r="AG788" s="11" t="str">
        <f t="shared" si="792"/>
        <v/>
      </c>
      <c r="AH788" s="11" t="str">
        <f t="shared" si="792"/>
        <v/>
      </c>
      <c r="AI788" s="7" t="str">
        <f t="shared" si="792"/>
        <v/>
      </c>
      <c r="AJ788" s="7" t="str">
        <f t="shared" si="792"/>
        <v/>
      </c>
    </row>
    <row r="789" spans="1:36">
      <c r="A789" s="9" t="s">
        <v>71</v>
      </c>
      <c r="B789" s="9" t="str">
        <f>VLOOKUP(Data[[#This Row],[or_product]],Ref_products[],2,FALSE)</f>
        <v>Sorghum</v>
      </c>
      <c r="C789" s="9" t="str">
        <f>VLOOKUP(Data[[#This Row],[MS]],Ref_MS[],2,FALSE)</f>
        <v>Estonia</v>
      </c>
      <c r="D789" s="10" t="s">
        <v>39</v>
      </c>
      <c r="E789" s="10" t="s">
        <v>96</v>
      </c>
      <c r="F789" s="10" t="s">
        <v>12</v>
      </c>
      <c r="G789" s="11">
        <f t="shared" si="724"/>
        <v>0</v>
      </c>
      <c r="H789" s="11" t="str">
        <f t="shared" ref="H789:AD789" si="793">IFERROR(H489/H189,"")</f>
        <v/>
      </c>
      <c r="I789" s="11" t="str">
        <f t="shared" si="793"/>
        <v/>
      </c>
      <c r="J789" s="11" t="str">
        <f t="shared" si="793"/>
        <v/>
      </c>
      <c r="K789" s="11" t="str">
        <f t="shared" si="793"/>
        <v/>
      </c>
      <c r="L789" s="11" t="str">
        <f t="shared" si="793"/>
        <v/>
      </c>
      <c r="M789" s="11" t="str">
        <f t="shared" si="793"/>
        <v/>
      </c>
      <c r="N789" s="11" t="str">
        <f t="shared" si="793"/>
        <v/>
      </c>
      <c r="O789" s="11" t="str">
        <f t="shared" si="793"/>
        <v/>
      </c>
      <c r="P789" s="11" t="str">
        <f t="shared" si="793"/>
        <v/>
      </c>
      <c r="Q789" s="11" t="str">
        <f t="shared" si="793"/>
        <v/>
      </c>
      <c r="R789" s="11" t="str">
        <f t="shared" si="793"/>
        <v/>
      </c>
      <c r="S789" s="11" t="str">
        <f t="shared" si="793"/>
        <v/>
      </c>
      <c r="T789" s="11" t="str">
        <f t="shared" si="793"/>
        <v/>
      </c>
      <c r="U789" s="11" t="str">
        <f t="shared" si="793"/>
        <v/>
      </c>
      <c r="V789" s="11" t="str">
        <f t="shared" si="793"/>
        <v/>
      </c>
      <c r="W789" s="11" t="str">
        <f t="shared" si="793"/>
        <v/>
      </c>
      <c r="X789" s="11" t="str">
        <f t="shared" si="793"/>
        <v/>
      </c>
      <c r="Y789" s="11" t="str">
        <f t="shared" si="793"/>
        <v/>
      </c>
      <c r="Z789" s="11" t="str">
        <f t="shared" si="793"/>
        <v/>
      </c>
      <c r="AA789" s="11" t="str">
        <f t="shared" si="793"/>
        <v/>
      </c>
      <c r="AB789" s="11" t="str">
        <f t="shared" si="793"/>
        <v/>
      </c>
      <c r="AC789" s="11" t="str">
        <f t="shared" si="793"/>
        <v/>
      </c>
      <c r="AD789" s="11" t="str">
        <f t="shared" si="793"/>
        <v/>
      </c>
      <c r="AE789" s="11" t="str">
        <f t="shared" ref="AE789:AJ789" si="794">IFERROR(AE489/AE189,"")</f>
        <v/>
      </c>
      <c r="AF789" s="11" t="str">
        <f t="shared" si="794"/>
        <v/>
      </c>
      <c r="AG789" s="11" t="str">
        <f t="shared" si="794"/>
        <v/>
      </c>
      <c r="AH789" s="11" t="str">
        <f t="shared" si="794"/>
        <v/>
      </c>
      <c r="AI789" s="7" t="str">
        <f t="shared" si="794"/>
        <v/>
      </c>
      <c r="AJ789" s="7" t="str">
        <f t="shared" si="794"/>
        <v/>
      </c>
    </row>
    <row r="790" spans="1:36">
      <c r="A790" s="9" t="s">
        <v>71</v>
      </c>
      <c r="B790" s="9" t="str">
        <f>VLOOKUP(Data[[#This Row],[or_product]],Ref_products[],2,FALSE)</f>
        <v>Sorghum</v>
      </c>
      <c r="C790" s="9" t="str">
        <f>VLOOKUP(Data[[#This Row],[MS]],Ref_MS[],2,FALSE)</f>
        <v>Ireland</v>
      </c>
      <c r="D790" s="10" t="s">
        <v>39</v>
      </c>
      <c r="E790" s="10" t="s">
        <v>97</v>
      </c>
      <c r="F790" s="10" t="s">
        <v>13</v>
      </c>
      <c r="G790" s="11">
        <f t="shared" si="724"/>
        <v>0</v>
      </c>
      <c r="H790" s="11" t="str">
        <f t="shared" ref="H790:AD790" si="795">IFERROR(H490/H190,"")</f>
        <v/>
      </c>
      <c r="I790" s="11" t="str">
        <f t="shared" si="795"/>
        <v/>
      </c>
      <c r="J790" s="11" t="str">
        <f t="shared" si="795"/>
        <v/>
      </c>
      <c r="K790" s="11" t="str">
        <f t="shared" si="795"/>
        <v/>
      </c>
      <c r="L790" s="11" t="str">
        <f t="shared" si="795"/>
        <v/>
      </c>
      <c r="M790" s="11" t="str">
        <f t="shared" si="795"/>
        <v/>
      </c>
      <c r="N790" s="11" t="str">
        <f t="shared" si="795"/>
        <v/>
      </c>
      <c r="O790" s="11" t="str">
        <f t="shared" si="795"/>
        <v/>
      </c>
      <c r="P790" s="11" t="str">
        <f t="shared" si="795"/>
        <v/>
      </c>
      <c r="Q790" s="11" t="str">
        <f t="shared" si="795"/>
        <v/>
      </c>
      <c r="R790" s="11" t="str">
        <f t="shared" si="795"/>
        <v/>
      </c>
      <c r="S790" s="11" t="str">
        <f t="shared" si="795"/>
        <v/>
      </c>
      <c r="T790" s="11" t="str">
        <f t="shared" si="795"/>
        <v/>
      </c>
      <c r="U790" s="11" t="str">
        <f t="shared" si="795"/>
        <v/>
      </c>
      <c r="V790" s="11" t="str">
        <f t="shared" si="795"/>
        <v/>
      </c>
      <c r="W790" s="11" t="str">
        <f t="shared" si="795"/>
        <v/>
      </c>
      <c r="X790" s="11" t="str">
        <f t="shared" si="795"/>
        <v/>
      </c>
      <c r="Y790" s="11" t="str">
        <f t="shared" si="795"/>
        <v/>
      </c>
      <c r="Z790" s="11" t="str">
        <f t="shared" si="795"/>
        <v/>
      </c>
      <c r="AA790" s="11" t="str">
        <f t="shared" si="795"/>
        <v/>
      </c>
      <c r="AB790" s="11" t="str">
        <f t="shared" si="795"/>
        <v/>
      </c>
      <c r="AC790" s="11" t="str">
        <f t="shared" si="795"/>
        <v/>
      </c>
      <c r="AD790" s="11" t="str">
        <f t="shared" si="795"/>
        <v/>
      </c>
      <c r="AE790" s="11" t="str">
        <f t="shared" ref="AE790:AJ797" si="796">IFERROR(AE490/AE190,"")</f>
        <v/>
      </c>
      <c r="AF790" s="11" t="str">
        <f t="shared" si="796"/>
        <v/>
      </c>
      <c r="AG790" s="11" t="str">
        <f t="shared" si="796"/>
        <v/>
      </c>
      <c r="AH790" s="11" t="str">
        <f t="shared" si="796"/>
        <v/>
      </c>
      <c r="AI790" s="7" t="str">
        <f t="shared" si="796"/>
        <v/>
      </c>
      <c r="AJ790" s="7" t="str">
        <f t="shared" si="796"/>
        <v/>
      </c>
    </row>
    <row r="791" spans="1:36">
      <c r="A791" s="9" t="s">
        <v>71</v>
      </c>
      <c r="B791" s="9" t="str">
        <f>VLOOKUP(Data[[#This Row],[or_product]],Ref_products[],2,FALSE)</f>
        <v>Sorghum</v>
      </c>
      <c r="C791" s="9" t="str">
        <f>VLOOKUP(Data[[#This Row],[MS]],Ref_MS[],2,FALSE)</f>
        <v>Greece</v>
      </c>
      <c r="D791" s="10" t="s">
        <v>39</v>
      </c>
      <c r="E791" s="10" t="s">
        <v>98</v>
      </c>
      <c r="F791" s="10" t="s">
        <v>14</v>
      </c>
      <c r="G791" s="11">
        <f t="shared" si="724"/>
        <v>2.9796682669734031</v>
      </c>
      <c r="H791" s="11" t="str">
        <f t="shared" ref="H791:AD791" si="797">IFERROR(H491/H191,"")</f>
        <v/>
      </c>
      <c r="I791" s="11" t="str">
        <f t="shared" si="797"/>
        <v/>
      </c>
      <c r="J791" s="11" t="str">
        <f t="shared" si="797"/>
        <v/>
      </c>
      <c r="K791" s="11" t="str">
        <f t="shared" si="797"/>
        <v/>
      </c>
      <c r="L791" s="11" t="str">
        <f t="shared" si="797"/>
        <v/>
      </c>
      <c r="M791" s="11" t="str">
        <f t="shared" si="797"/>
        <v/>
      </c>
      <c r="N791" s="11" t="str">
        <f t="shared" si="797"/>
        <v/>
      </c>
      <c r="O791" s="11">
        <f t="shared" si="797"/>
        <v>0.33333333333333337</v>
      </c>
      <c r="P791" s="11">
        <f t="shared" si="797"/>
        <v>0.54999999999999993</v>
      </c>
      <c r="Q791" s="11">
        <f t="shared" si="797"/>
        <v>0.48484848484848486</v>
      </c>
      <c r="R791" s="11">
        <f t="shared" si="797"/>
        <v>2</v>
      </c>
      <c r="S791" s="11">
        <f t="shared" si="797"/>
        <v>1.3846153846153846</v>
      </c>
      <c r="T791" s="11">
        <f t="shared" si="797"/>
        <v>0.70000000000000007</v>
      </c>
      <c r="U791" s="11">
        <f t="shared" si="797"/>
        <v>1.5384615384615385</v>
      </c>
      <c r="V791" s="11">
        <f t="shared" si="797"/>
        <v>1.5384615384615385</v>
      </c>
      <c r="W791" s="11">
        <f t="shared" si="797"/>
        <v>1.25</v>
      </c>
      <c r="X791" s="11">
        <f t="shared" si="797"/>
        <v>0.56666666666666676</v>
      </c>
      <c r="Y791" s="11">
        <f t="shared" si="797"/>
        <v>3</v>
      </c>
      <c r="Z791" s="11">
        <f t="shared" si="797"/>
        <v>3.8181818181818179</v>
      </c>
      <c r="AA791" s="11">
        <f t="shared" si="797"/>
        <v>5.4285714285714279</v>
      </c>
      <c r="AB791" s="11">
        <f t="shared" si="797"/>
        <v>3.7446808510638299</v>
      </c>
      <c r="AC791" s="11">
        <f t="shared" si="797"/>
        <v>3.6032608695652173</v>
      </c>
      <c r="AD791" s="11">
        <f t="shared" si="797"/>
        <v>3.5909090909090908</v>
      </c>
      <c r="AE791" s="11">
        <f t="shared" si="796"/>
        <v>2.5182481751824817</v>
      </c>
      <c r="AF791" s="11">
        <f t="shared" si="796"/>
        <v>2.8704318936877082</v>
      </c>
      <c r="AG791" s="11">
        <f t="shared" si="796"/>
        <v>2.9160305343511448</v>
      </c>
      <c r="AH791" s="11">
        <f t="shared" si="796"/>
        <v>3.1525423728813564</v>
      </c>
      <c r="AI791" s="7">
        <f t="shared" si="796"/>
        <v>3.2991071428571423</v>
      </c>
      <c r="AJ791" s="7">
        <f t="shared" si="796"/>
        <v>3.3482142857142856</v>
      </c>
    </row>
    <row r="792" spans="1:36">
      <c r="A792" s="9" t="s">
        <v>71</v>
      </c>
      <c r="B792" s="9" t="str">
        <f>VLOOKUP(Data[[#This Row],[or_product]],Ref_products[],2,FALSE)</f>
        <v>Sorghum</v>
      </c>
      <c r="C792" s="9" t="str">
        <f>VLOOKUP(Data[[#This Row],[MS]],Ref_MS[],2,FALSE)</f>
        <v>Spain</v>
      </c>
      <c r="D792" s="10" t="s">
        <v>39</v>
      </c>
      <c r="E792" s="10" t="s">
        <v>99</v>
      </c>
      <c r="F792" s="10" t="s">
        <v>15</v>
      </c>
      <c r="G792" s="11">
        <f t="shared" si="724"/>
        <v>4.2100750880840989</v>
      </c>
      <c r="H792" s="11">
        <f t="shared" ref="H792:AD792" si="798">IFERROR(H492/H192,"")</f>
        <v>4.5510204081632653</v>
      </c>
      <c r="I792" s="11">
        <f t="shared" si="798"/>
        <v>3.795121951219512</v>
      </c>
      <c r="J792" s="11">
        <f t="shared" si="798"/>
        <v>4.296875</v>
      </c>
      <c r="K792" s="11">
        <f t="shared" si="798"/>
        <v>4.7204301075268811</v>
      </c>
      <c r="L792" s="11">
        <f t="shared" si="798"/>
        <v>4.764705882352942</v>
      </c>
      <c r="M792" s="11">
        <f t="shared" si="798"/>
        <v>4.5396825396825404</v>
      </c>
      <c r="N792" s="11">
        <f t="shared" si="798"/>
        <v>5</v>
      </c>
      <c r="O792" s="11">
        <f t="shared" si="798"/>
        <v>4.7613636363636358</v>
      </c>
      <c r="P792" s="11">
        <f t="shared" si="798"/>
        <v>3.8941176470588239</v>
      </c>
      <c r="Q792" s="11">
        <f t="shared" si="798"/>
        <v>3.7894736842105265</v>
      </c>
      <c r="R792" s="11">
        <f t="shared" si="798"/>
        <v>3.328125</v>
      </c>
      <c r="S792" s="11">
        <f t="shared" si="798"/>
        <v>3.416666666666667</v>
      </c>
      <c r="T792" s="11">
        <f t="shared" si="798"/>
        <v>3.8285714285714287</v>
      </c>
      <c r="U792" s="11">
        <f t="shared" si="798"/>
        <v>3.7962962962962958</v>
      </c>
      <c r="V792" s="11">
        <f t="shared" si="798"/>
        <v>3.6901408450704225</v>
      </c>
      <c r="W792" s="11">
        <f t="shared" si="798"/>
        <v>3.2941176470588234</v>
      </c>
      <c r="X792" s="11">
        <f t="shared" si="798"/>
        <v>4.3066666666666666</v>
      </c>
      <c r="Y792" s="11">
        <f t="shared" si="798"/>
        <v>5.1204481792717091</v>
      </c>
      <c r="Z792" s="11">
        <f t="shared" si="798"/>
        <v>4.5566037735849054</v>
      </c>
      <c r="AA792" s="11">
        <f t="shared" si="798"/>
        <v>3.5420439844760669</v>
      </c>
      <c r="AB792" s="11">
        <f t="shared" si="798"/>
        <v>5</v>
      </c>
      <c r="AC792" s="11">
        <f t="shared" si="798"/>
        <v>6.5377229080932784</v>
      </c>
      <c r="AD792" s="11">
        <f t="shared" si="798"/>
        <v>6.007159904534606</v>
      </c>
      <c r="AE792" s="11">
        <f t="shared" si="796"/>
        <v>4.4778325123152714</v>
      </c>
      <c r="AF792" s="11">
        <f t="shared" si="796"/>
        <v>4.3304597701149428</v>
      </c>
      <c r="AG792" s="11">
        <f t="shared" si="796"/>
        <v>4.2864321608040203</v>
      </c>
      <c r="AH792" s="11">
        <f t="shared" si="796"/>
        <v>3.8323170731707319</v>
      </c>
      <c r="AI792" s="7">
        <f t="shared" si="796"/>
        <v>4.0133333333333336</v>
      </c>
      <c r="AJ792" s="7">
        <f t="shared" si="796"/>
        <v>3.7726358148893362</v>
      </c>
    </row>
    <row r="793" spans="1:36">
      <c r="A793" s="9" t="s">
        <v>71</v>
      </c>
      <c r="B793" s="9" t="str">
        <f>VLOOKUP(Data[[#This Row],[or_product]],Ref_products[],2,FALSE)</f>
        <v>Sorghum</v>
      </c>
      <c r="C793" s="9" t="str">
        <f>VLOOKUP(Data[[#This Row],[MS]],Ref_MS[],2,FALSE)</f>
        <v>France</v>
      </c>
      <c r="D793" s="10" t="s">
        <v>39</v>
      </c>
      <c r="E793" s="10" t="s">
        <v>100</v>
      </c>
      <c r="F793" s="10" t="s">
        <v>0</v>
      </c>
      <c r="G793" s="11">
        <f t="shared" si="724"/>
        <v>5.2840492497777944</v>
      </c>
      <c r="H793" s="11">
        <f t="shared" ref="H793:AD793" si="799">IFERROR(H493/H193,"")</f>
        <v>6.1233211233211229</v>
      </c>
      <c r="I793" s="11">
        <f t="shared" si="799"/>
        <v>5.4978902953586504</v>
      </c>
      <c r="J793" s="11">
        <f t="shared" si="799"/>
        <v>5.6</v>
      </c>
      <c r="K793" s="11">
        <f t="shared" si="799"/>
        <v>6.2685185185185182</v>
      </c>
      <c r="L793" s="11">
        <f t="shared" si="799"/>
        <v>6.671091445427729</v>
      </c>
      <c r="M793" s="11">
        <f t="shared" si="799"/>
        <v>5.5765624999999996</v>
      </c>
      <c r="N793" s="11">
        <f t="shared" si="799"/>
        <v>6.2030947775628622</v>
      </c>
      <c r="O793" s="11">
        <f t="shared" si="799"/>
        <v>6.224832214765101</v>
      </c>
      <c r="P793" s="11">
        <f t="shared" si="799"/>
        <v>5.8744460856720826</v>
      </c>
      <c r="Q793" s="11">
        <f t="shared" si="799"/>
        <v>6.3741209563994374</v>
      </c>
      <c r="R793" s="11">
        <f t="shared" si="799"/>
        <v>3.7836065573770492</v>
      </c>
      <c r="S793" s="11">
        <f t="shared" si="799"/>
        <v>5.3458333333333341</v>
      </c>
      <c r="T793" s="11">
        <f t="shared" si="799"/>
        <v>5.146484375</v>
      </c>
      <c r="U793" s="11">
        <f t="shared" si="799"/>
        <v>5.5144404332129966</v>
      </c>
      <c r="V793" s="11">
        <f t="shared" si="799"/>
        <v>5.8617886178861784</v>
      </c>
      <c r="W793" s="11">
        <f t="shared" si="799"/>
        <v>6.2324324324324323</v>
      </c>
      <c r="X793" s="11">
        <f t="shared" si="799"/>
        <v>5.3431034482758619</v>
      </c>
      <c r="Y793" s="11">
        <f t="shared" si="799"/>
        <v>5.5112277019937048</v>
      </c>
      <c r="Z793" s="11">
        <f t="shared" si="799"/>
        <v>6.4627071823204423</v>
      </c>
      <c r="AA793" s="11">
        <f t="shared" si="799"/>
        <v>5.6864185826025127</v>
      </c>
      <c r="AB793" s="11">
        <f t="shared" si="799"/>
        <v>5.4349268292682931</v>
      </c>
      <c r="AC793" s="11">
        <f t="shared" si="799"/>
        <v>6.3270760419980911</v>
      </c>
      <c r="AD793" s="11">
        <f t="shared" si="799"/>
        <v>5.1767986614612376</v>
      </c>
      <c r="AE793" s="11">
        <f t="shared" si="796"/>
        <v>5.4308708212959145</v>
      </c>
      <c r="AF793" s="11">
        <f t="shared" si="796"/>
        <v>5.7928520625889046</v>
      </c>
      <c r="AG793" s="11">
        <f t="shared" si="796"/>
        <v>5.2716801053151228</v>
      </c>
      <c r="AH793" s="11">
        <f t="shared" si="796"/>
        <v>5.1495968227223488</v>
      </c>
      <c r="AI793" s="7">
        <f t="shared" si="796"/>
        <v>4.6331016507384888</v>
      </c>
      <c r="AJ793" s="7">
        <f t="shared" si="796"/>
        <v>5.7047058823529406</v>
      </c>
    </row>
    <row r="794" spans="1:36">
      <c r="A794" s="9" t="s">
        <v>71</v>
      </c>
      <c r="B794" s="9" t="str">
        <f>VLOOKUP(Data[[#This Row],[or_product]],Ref_products[],2,FALSE)</f>
        <v>Sorghum</v>
      </c>
      <c r="C794" s="9" t="str">
        <f>VLOOKUP(Data[[#This Row],[MS]],Ref_MS[],2,FALSE)</f>
        <v>Croatia</v>
      </c>
      <c r="D794" s="10" t="s">
        <v>39</v>
      </c>
      <c r="E794" s="10" t="s">
        <v>101</v>
      </c>
      <c r="F794" s="10" t="s">
        <v>4</v>
      </c>
      <c r="G794" s="11">
        <f t="shared" si="724"/>
        <v>-1.1666666666666667</v>
      </c>
      <c r="H794" s="11" t="str">
        <f t="shared" ref="H794:AD794" si="800">IFERROR(H494/H194,"")</f>
        <v/>
      </c>
      <c r="I794" s="11" t="str">
        <f t="shared" si="800"/>
        <v/>
      </c>
      <c r="J794" s="11" t="str">
        <f t="shared" si="800"/>
        <v/>
      </c>
      <c r="K794" s="11" t="str">
        <f t="shared" si="800"/>
        <v/>
      </c>
      <c r="L794" s="11" t="str">
        <f t="shared" si="800"/>
        <v/>
      </c>
      <c r="M794" s="11" t="str">
        <f t="shared" si="800"/>
        <v/>
      </c>
      <c r="N794" s="11" t="str">
        <f t="shared" si="800"/>
        <v/>
      </c>
      <c r="O794" s="11" t="str">
        <f t="shared" si="800"/>
        <v/>
      </c>
      <c r="P794" s="11" t="str">
        <f t="shared" si="800"/>
        <v/>
      </c>
      <c r="Q794" s="11" t="str">
        <f t="shared" si="800"/>
        <v/>
      </c>
      <c r="R794" s="11" t="str">
        <f t="shared" si="800"/>
        <v/>
      </c>
      <c r="S794" s="11" t="str">
        <f t="shared" si="800"/>
        <v/>
      </c>
      <c r="T794" s="11" t="str">
        <f t="shared" si="800"/>
        <v/>
      </c>
      <c r="U794" s="11" t="str">
        <f t="shared" si="800"/>
        <v/>
      </c>
      <c r="V794" s="11" t="str">
        <f t="shared" si="800"/>
        <v/>
      </c>
      <c r="W794" s="11" t="str">
        <f t="shared" si="800"/>
        <v/>
      </c>
      <c r="X794" s="11" t="str">
        <f t="shared" si="800"/>
        <v/>
      </c>
      <c r="Y794" s="11" t="str">
        <f t="shared" si="800"/>
        <v/>
      </c>
      <c r="Z794" s="11" t="str">
        <f t="shared" si="800"/>
        <v/>
      </c>
      <c r="AA794" s="11" t="str">
        <f t="shared" si="800"/>
        <v/>
      </c>
      <c r="AB794" s="11" t="str">
        <f t="shared" si="800"/>
        <v/>
      </c>
      <c r="AC794" s="11" t="str">
        <f t="shared" si="800"/>
        <v/>
      </c>
      <c r="AD794" s="11">
        <f t="shared" si="800"/>
        <v>4.666666666666667</v>
      </c>
      <c r="AE794" s="11">
        <f t="shared" si="796"/>
        <v>3.5</v>
      </c>
      <c r="AF794" s="11" t="str">
        <f t="shared" si="796"/>
        <v/>
      </c>
      <c r="AG794" s="11" t="str">
        <f t="shared" si="796"/>
        <v/>
      </c>
      <c r="AH794" s="11" t="str">
        <f t="shared" si="796"/>
        <v/>
      </c>
      <c r="AI794" s="7" t="str">
        <f t="shared" si="796"/>
        <v/>
      </c>
      <c r="AJ794" s="7" t="str">
        <f t="shared" si="796"/>
        <v/>
      </c>
    </row>
    <row r="795" spans="1:36">
      <c r="A795" s="9" t="s">
        <v>71</v>
      </c>
      <c r="B795" s="9" t="str">
        <f>VLOOKUP(Data[[#This Row],[or_product]],Ref_products[],2,FALSE)</f>
        <v>Sorghum</v>
      </c>
      <c r="C795" s="9" t="str">
        <f>VLOOKUP(Data[[#This Row],[MS]],Ref_MS[],2,FALSE)</f>
        <v>Italy</v>
      </c>
      <c r="D795" s="10" t="s">
        <v>39</v>
      </c>
      <c r="E795" s="10" t="s">
        <v>102</v>
      </c>
      <c r="F795" s="10" t="s">
        <v>16</v>
      </c>
      <c r="G795" s="11">
        <f t="shared" si="724"/>
        <v>6.8895139246872823</v>
      </c>
      <c r="H795" s="11">
        <f t="shared" ref="H795:AD795" si="801">IFERROR(H495/H195,"")</f>
        <v>5.7969151670951158</v>
      </c>
      <c r="I795" s="11">
        <f t="shared" si="801"/>
        <v>5.9923857868020303</v>
      </c>
      <c r="J795" s="11">
        <f t="shared" si="801"/>
        <v>6.2441860465116283</v>
      </c>
      <c r="K795" s="11">
        <f t="shared" si="801"/>
        <v>5.859943977591036</v>
      </c>
      <c r="L795" s="11">
        <f t="shared" si="801"/>
        <v>5.7483443708609272</v>
      </c>
      <c r="M795" s="11">
        <f t="shared" si="801"/>
        <v>5.4948453608247423</v>
      </c>
      <c r="N795" s="11">
        <f t="shared" si="801"/>
        <v>6.4253968253968257</v>
      </c>
      <c r="O795" s="11">
        <f t="shared" si="801"/>
        <v>6.3480825958702063</v>
      </c>
      <c r="P795" s="11">
        <f t="shared" si="801"/>
        <v>6.2209302325581399</v>
      </c>
      <c r="Q795" s="11">
        <f t="shared" si="801"/>
        <v>6.3079178885630496</v>
      </c>
      <c r="R795" s="11">
        <f t="shared" si="801"/>
        <v>5.1868852459016388</v>
      </c>
      <c r="S795" s="11">
        <f t="shared" si="801"/>
        <v>6.2865497076023384</v>
      </c>
      <c r="T795" s="11">
        <f t="shared" si="801"/>
        <v>5.8512658227848098</v>
      </c>
      <c r="U795" s="11">
        <f t="shared" si="801"/>
        <v>5.7338501291989665</v>
      </c>
      <c r="V795" s="11">
        <f t="shared" si="801"/>
        <v>5.723529411764706</v>
      </c>
      <c r="W795" s="11">
        <f t="shared" si="801"/>
        <v>5.818652849740932</v>
      </c>
      <c r="X795" s="11">
        <f t="shared" si="801"/>
        <v>6.1002506265664165</v>
      </c>
      <c r="Y795" s="11">
        <f t="shared" si="801"/>
        <v>6.6643751534495461</v>
      </c>
      <c r="Z795" s="11">
        <f t="shared" si="801"/>
        <v>6.8971962616822431</v>
      </c>
      <c r="AA795" s="11">
        <f t="shared" si="801"/>
        <v>4.2536388140161723</v>
      </c>
      <c r="AB795" s="11">
        <f t="shared" si="801"/>
        <v>6.2056001566477388</v>
      </c>
      <c r="AC795" s="11">
        <f t="shared" si="801"/>
        <v>7.1042188403005202</v>
      </c>
      <c r="AD795" s="11">
        <f t="shared" si="801"/>
        <v>6.4849019175666749</v>
      </c>
      <c r="AE795" s="11">
        <f t="shared" si="796"/>
        <v>7.1576186131386859</v>
      </c>
      <c r="AF795" s="11">
        <f t="shared" si="796"/>
        <v>5.884841075794621</v>
      </c>
      <c r="AG795" s="11">
        <f t="shared" si="796"/>
        <v>7.4209595959595962</v>
      </c>
      <c r="AH795" s="11">
        <f t="shared" si="796"/>
        <v>6.6747863247863251</v>
      </c>
      <c r="AI795" s="7">
        <f t="shared" si="796"/>
        <v>6.836136836136836</v>
      </c>
      <c r="AJ795" s="7">
        <f t="shared" si="796"/>
        <v>5.9525839104954716</v>
      </c>
    </row>
    <row r="796" spans="1:36">
      <c r="A796" s="9" t="s">
        <v>71</v>
      </c>
      <c r="B796" s="9" t="str">
        <f>VLOOKUP(Data[[#This Row],[or_product]],Ref_products[],2,FALSE)</f>
        <v>Sorghum</v>
      </c>
      <c r="C796" s="9" t="str">
        <f>VLOOKUP(Data[[#This Row],[MS]],Ref_MS[],2,FALSE)</f>
        <v>Cyprus</v>
      </c>
      <c r="D796" s="10" t="s">
        <v>39</v>
      </c>
      <c r="E796" s="10" t="s">
        <v>103</v>
      </c>
      <c r="F796" s="10" t="s">
        <v>17</v>
      </c>
      <c r="G796" s="11">
        <f t="shared" si="724"/>
        <v>0</v>
      </c>
      <c r="H796" s="11" t="str">
        <f t="shared" ref="H796:AD796" si="802">IFERROR(H496/H196,"")</f>
        <v/>
      </c>
      <c r="I796" s="11" t="str">
        <f t="shared" si="802"/>
        <v/>
      </c>
      <c r="J796" s="11" t="str">
        <f t="shared" si="802"/>
        <v/>
      </c>
      <c r="K796" s="11" t="str">
        <f t="shared" si="802"/>
        <v/>
      </c>
      <c r="L796" s="11" t="str">
        <f t="shared" si="802"/>
        <v/>
      </c>
      <c r="M796" s="11" t="str">
        <f t="shared" si="802"/>
        <v/>
      </c>
      <c r="N796" s="11" t="str">
        <f t="shared" si="802"/>
        <v/>
      </c>
      <c r="O796" s="11" t="str">
        <f t="shared" si="802"/>
        <v/>
      </c>
      <c r="P796" s="11" t="str">
        <f t="shared" si="802"/>
        <v/>
      </c>
      <c r="Q796" s="11" t="str">
        <f t="shared" si="802"/>
        <v/>
      </c>
      <c r="R796" s="11" t="str">
        <f t="shared" si="802"/>
        <v/>
      </c>
      <c r="S796" s="11" t="str">
        <f t="shared" si="802"/>
        <v/>
      </c>
      <c r="T796" s="11" t="str">
        <f t="shared" si="802"/>
        <v/>
      </c>
      <c r="U796" s="11" t="str">
        <f t="shared" si="802"/>
        <v/>
      </c>
      <c r="V796" s="11" t="str">
        <f t="shared" si="802"/>
        <v/>
      </c>
      <c r="W796" s="11" t="str">
        <f t="shared" si="802"/>
        <v/>
      </c>
      <c r="X796" s="11" t="str">
        <f t="shared" si="802"/>
        <v/>
      </c>
      <c r="Y796" s="11" t="str">
        <f t="shared" si="802"/>
        <v/>
      </c>
      <c r="Z796" s="11" t="str">
        <f t="shared" si="802"/>
        <v/>
      </c>
      <c r="AA796" s="11" t="str">
        <f t="shared" si="802"/>
        <v/>
      </c>
      <c r="AB796" s="11" t="str">
        <f t="shared" si="802"/>
        <v/>
      </c>
      <c r="AC796" s="11" t="str">
        <f t="shared" si="802"/>
        <v/>
      </c>
      <c r="AD796" s="11" t="str">
        <f t="shared" si="802"/>
        <v/>
      </c>
      <c r="AE796" s="11" t="str">
        <f t="shared" si="796"/>
        <v/>
      </c>
      <c r="AF796" s="11" t="str">
        <f t="shared" si="796"/>
        <v/>
      </c>
      <c r="AG796" s="11" t="str">
        <f t="shared" si="796"/>
        <v/>
      </c>
      <c r="AH796" s="11" t="str">
        <f t="shared" si="796"/>
        <v/>
      </c>
      <c r="AI796" s="7" t="str">
        <f t="shared" si="796"/>
        <v/>
      </c>
      <c r="AJ796" s="7" t="str">
        <f t="shared" si="796"/>
        <v/>
      </c>
    </row>
    <row r="797" spans="1:36">
      <c r="A797" s="9" t="s">
        <v>71</v>
      </c>
      <c r="B797" s="9" t="str">
        <f>VLOOKUP(Data[[#This Row],[or_product]],Ref_products[],2,FALSE)</f>
        <v>Sorghum</v>
      </c>
      <c r="C797" s="9" t="str">
        <f>VLOOKUP(Data[[#This Row],[MS]],Ref_MS[],2,FALSE)</f>
        <v>Latvia</v>
      </c>
      <c r="D797" s="10" t="s">
        <v>39</v>
      </c>
      <c r="E797" s="10" t="s">
        <v>104</v>
      </c>
      <c r="F797" s="10" t="s">
        <v>18</v>
      </c>
      <c r="G797" s="11">
        <f t="shared" si="724"/>
        <v>0</v>
      </c>
      <c r="H797" s="11" t="str">
        <f t="shared" ref="H797:AD797" si="803">IFERROR(H497/H197,"")</f>
        <v/>
      </c>
      <c r="I797" s="11" t="str">
        <f t="shared" si="803"/>
        <v/>
      </c>
      <c r="J797" s="11" t="str">
        <f t="shared" si="803"/>
        <v/>
      </c>
      <c r="K797" s="11" t="str">
        <f t="shared" si="803"/>
        <v/>
      </c>
      <c r="L797" s="11" t="str">
        <f t="shared" si="803"/>
        <v/>
      </c>
      <c r="M797" s="11" t="str">
        <f t="shared" si="803"/>
        <v/>
      </c>
      <c r="N797" s="11" t="str">
        <f t="shared" si="803"/>
        <v/>
      </c>
      <c r="O797" s="11" t="str">
        <f t="shared" si="803"/>
        <v/>
      </c>
      <c r="P797" s="11" t="str">
        <f t="shared" si="803"/>
        <v/>
      </c>
      <c r="Q797" s="11" t="str">
        <f t="shared" si="803"/>
        <v/>
      </c>
      <c r="R797" s="11" t="str">
        <f t="shared" si="803"/>
        <v/>
      </c>
      <c r="S797" s="11" t="str">
        <f t="shared" si="803"/>
        <v/>
      </c>
      <c r="T797" s="11" t="str">
        <f t="shared" si="803"/>
        <v/>
      </c>
      <c r="U797" s="11" t="str">
        <f t="shared" si="803"/>
        <v/>
      </c>
      <c r="V797" s="11" t="str">
        <f t="shared" si="803"/>
        <v/>
      </c>
      <c r="W797" s="11" t="str">
        <f t="shared" si="803"/>
        <v/>
      </c>
      <c r="X797" s="11" t="str">
        <f t="shared" si="803"/>
        <v/>
      </c>
      <c r="Y797" s="11" t="str">
        <f t="shared" si="803"/>
        <v/>
      </c>
      <c r="Z797" s="11" t="str">
        <f t="shared" si="803"/>
        <v/>
      </c>
      <c r="AA797" s="11" t="str">
        <f t="shared" si="803"/>
        <v/>
      </c>
      <c r="AB797" s="11" t="str">
        <f t="shared" si="803"/>
        <v/>
      </c>
      <c r="AC797" s="11" t="str">
        <f t="shared" si="803"/>
        <v/>
      </c>
      <c r="AD797" s="11" t="str">
        <f t="shared" si="803"/>
        <v/>
      </c>
      <c r="AE797" s="11" t="str">
        <f t="shared" si="796"/>
        <v/>
      </c>
      <c r="AF797" s="11" t="str">
        <f t="shared" si="796"/>
        <v/>
      </c>
      <c r="AG797" s="11" t="str">
        <f t="shared" si="796"/>
        <v/>
      </c>
      <c r="AH797" s="11" t="str">
        <f t="shared" si="796"/>
        <v/>
      </c>
      <c r="AI797" s="7" t="str">
        <f t="shared" si="796"/>
        <v/>
      </c>
      <c r="AJ797" s="7" t="str">
        <f t="shared" si="796"/>
        <v/>
      </c>
    </row>
    <row r="798" spans="1:36">
      <c r="A798" s="9" t="s">
        <v>71</v>
      </c>
      <c r="B798" s="9" t="str">
        <f>VLOOKUP(Data[[#This Row],[or_product]],Ref_products[],2,FALSE)</f>
        <v>Sorghum</v>
      </c>
      <c r="C798" s="9" t="str">
        <f>VLOOKUP(Data[[#This Row],[MS]],Ref_MS[],2,FALSE)</f>
        <v>Lithuania</v>
      </c>
      <c r="D798" s="10" t="s">
        <v>39</v>
      </c>
      <c r="E798" s="10" t="s">
        <v>105</v>
      </c>
      <c r="F798" s="10" t="s">
        <v>19</v>
      </c>
      <c r="G798" s="11">
        <f t="shared" si="724"/>
        <v>0</v>
      </c>
      <c r="H798" s="11" t="str">
        <f t="shared" ref="H798:AD798" si="804">IFERROR(H498/H198,"")</f>
        <v/>
      </c>
      <c r="I798" s="11" t="str">
        <f t="shared" si="804"/>
        <v/>
      </c>
      <c r="J798" s="11" t="str">
        <f t="shared" si="804"/>
        <v/>
      </c>
      <c r="K798" s="11" t="str">
        <f t="shared" si="804"/>
        <v/>
      </c>
      <c r="L798" s="11" t="str">
        <f t="shared" si="804"/>
        <v/>
      </c>
      <c r="M798" s="11" t="str">
        <f t="shared" si="804"/>
        <v/>
      </c>
      <c r="N798" s="11" t="str">
        <f t="shared" si="804"/>
        <v/>
      </c>
      <c r="O798" s="11" t="str">
        <f t="shared" si="804"/>
        <v/>
      </c>
      <c r="P798" s="11" t="str">
        <f t="shared" si="804"/>
        <v/>
      </c>
      <c r="Q798" s="11" t="str">
        <f t="shared" si="804"/>
        <v/>
      </c>
      <c r="R798" s="11" t="str">
        <f t="shared" si="804"/>
        <v/>
      </c>
      <c r="S798" s="11" t="str">
        <f t="shared" si="804"/>
        <v/>
      </c>
      <c r="T798" s="11" t="str">
        <f t="shared" si="804"/>
        <v/>
      </c>
      <c r="U798" s="11" t="str">
        <f t="shared" si="804"/>
        <v/>
      </c>
      <c r="V798" s="11" t="str">
        <f t="shared" si="804"/>
        <v/>
      </c>
      <c r="W798" s="11" t="str">
        <f t="shared" si="804"/>
        <v/>
      </c>
      <c r="X798" s="11" t="str">
        <f t="shared" si="804"/>
        <v/>
      </c>
      <c r="Y798" s="11" t="str">
        <f t="shared" si="804"/>
        <v/>
      </c>
      <c r="Z798" s="11" t="str">
        <f t="shared" si="804"/>
        <v/>
      </c>
      <c r="AA798" s="11" t="str">
        <f t="shared" si="804"/>
        <v/>
      </c>
      <c r="AB798" s="11" t="str">
        <f t="shared" si="804"/>
        <v/>
      </c>
      <c r="AC798" s="11" t="str">
        <f t="shared" si="804"/>
        <v/>
      </c>
      <c r="AD798" s="11" t="str">
        <f t="shared" si="804"/>
        <v/>
      </c>
      <c r="AE798" s="11" t="str">
        <f t="shared" ref="AE798:AJ798" si="805">IFERROR(AE498/AE198,"")</f>
        <v/>
      </c>
      <c r="AF798" s="11" t="str">
        <f t="shared" si="805"/>
        <v/>
      </c>
      <c r="AG798" s="11" t="str">
        <f t="shared" si="805"/>
        <v/>
      </c>
      <c r="AH798" s="11" t="str">
        <f t="shared" si="805"/>
        <v/>
      </c>
      <c r="AI798" s="7" t="str">
        <f t="shared" si="805"/>
        <v/>
      </c>
      <c r="AJ798" s="7" t="str">
        <f t="shared" si="805"/>
        <v/>
      </c>
    </row>
    <row r="799" spans="1:36">
      <c r="A799" s="9" t="s">
        <v>71</v>
      </c>
      <c r="B799" s="9" t="str">
        <f>VLOOKUP(Data[[#This Row],[or_product]],Ref_products[],2,FALSE)</f>
        <v>Sorghum</v>
      </c>
      <c r="C799" s="9" t="str">
        <f>VLOOKUP(Data[[#This Row],[MS]],Ref_MS[],2,FALSE)</f>
        <v>Luxembourg</v>
      </c>
      <c r="D799" s="10" t="s">
        <v>39</v>
      </c>
      <c r="E799" s="10" t="s">
        <v>106</v>
      </c>
      <c r="F799" s="10" t="s">
        <v>20</v>
      </c>
      <c r="G799" s="11">
        <f t="shared" ref="G799:G864" si="806">(SUM(AE799:AI799)-MAX(AE799:AI799)-MIN(AE799:AI799))/3</f>
        <v>0</v>
      </c>
      <c r="H799" s="11" t="str">
        <f t="shared" ref="H799:AD799" si="807">IFERROR(H499/H199,"")</f>
        <v/>
      </c>
      <c r="I799" s="11" t="str">
        <f t="shared" si="807"/>
        <v/>
      </c>
      <c r="J799" s="11" t="str">
        <f t="shared" si="807"/>
        <v/>
      </c>
      <c r="K799" s="11" t="str">
        <f t="shared" si="807"/>
        <v/>
      </c>
      <c r="L799" s="11" t="str">
        <f t="shared" si="807"/>
        <v/>
      </c>
      <c r="M799" s="11" t="str">
        <f t="shared" si="807"/>
        <v/>
      </c>
      <c r="N799" s="11" t="str">
        <f t="shared" si="807"/>
        <v/>
      </c>
      <c r="O799" s="11" t="str">
        <f t="shared" si="807"/>
        <v/>
      </c>
      <c r="P799" s="11" t="str">
        <f t="shared" si="807"/>
        <v/>
      </c>
      <c r="Q799" s="11" t="str">
        <f t="shared" si="807"/>
        <v/>
      </c>
      <c r="R799" s="11" t="str">
        <f t="shared" si="807"/>
        <v/>
      </c>
      <c r="S799" s="11" t="str">
        <f t="shared" si="807"/>
        <v/>
      </c>
      <c r="T799" s="11" t="str">
        <f t="shared" si="807"/>
        <v/>
      </c>
      <c r="U799" s="11" t="str">
        <f t="shared" si="807"/>
        <v/>
      </c>
      <c r="V799" s="11" t="str">
        <f t="shared" si="807"/>
        <v/>
      </c>
      <c r="W799" s="11" t="str">
        <f t="shared" si="807"/>
        <v/>
      </c>
      <c r="X799" s="11" t="str">
        <f t="shared" si="807"/>
        <v/>
      </c>
      <c r="Y799" s="11" t="str">
        <f t="shared" si="807"/>
        <v/>
      </c>
      <c r="Z799" s="11" t="str">
        <f t="shared" si="807"/>
        <v/>
      </c>
      <c r="AA799" s="11" t="str">
        <f t="shared" si="807"/>
        <v/>
      </c>
      <c r="AB799" s="11" t="str">
        <f t="shared" si="807"/>
        <v/>
      </c>
      <c r="AC799" s="11" t="str">
        <f t="shared" si="807"/>
        <v/>
      </c>
      <c r="AD799" s="11" t="str">
        <f t="shared" si="807"/>
        <v/>
      </c>
      <c r="AE799" s="11" t="str">
        <f t="shared" ref="AE799:AJ806" si="808">IFERROR(AE499/AE199,"")</f>
        <v/>
      </c>
      <c r="AF799" s="11" t="str">
        <f t="shared" si="808"/>
        <v/>
      </c>
      <c r="AG799" s="11" t="str">
        <f t="shared" si="808"/>
        <v/>
      </c>
      <c r="AH799" s="11" t="str">
        <f t="shared" si="808"/>
        <v/>
      </c>
      <c r="AI799" s="7" t="str">
        <f t="shared" si="808"/>
        <v/>
      </c>
      <c r="AJ799" s="7" t="str">
        <f t="shared" si="808"/>
        <v/>
      </c>
    </row>
    <row r="800" spans="1:36">
      <c r="A800" s="9" t="s">
        <v>71</v>
      </c>
      <c r="B800" s="9" t="str">
        <f>VLOOKUP(Data[[#This Row],[or_product]],Ref_products[],2,FALSE)</f>
        <v>Sorghum</v>
      </c>
      <c r="C800" s="9" t="str">
        <f>VLOOKUP(Data[[#This Row],[MS]],Ref_MS[],2,FALSE)</f>
        <v>Hungary</v>
      </c>
      <c r="D800" s="10" t="s">
        <v>39</v>
      </c>
      <c r="E800" s="10" t="s">
        <v>107</v>
      </c>
      <c r="F800" s="10" t="s">
        <v>21</v>
      </c>
      <c r="G800" s="11">
        <f t="shared" si="806"/>
        <v>4.4037970412939735</v>
      </c>
      <c r="H800" s="11">
        <f t="shared" ref="H800:AD800" si="809">IFERROR(H500/H200,"")</f>
        <v>1.7</v>
      </c>
      <c r="I800" s="11">
        <f t="shared" si="809"/>
        <v>1.8571428571428572</v>
      </c>
      <c r="J800" s="11">
        <f t="shared" si="809"/>
        <v>1.5714285714285714</v>
      </c>
      <c r="K800" s="11">
        <f t="shared" si="809"/>
        <v>1.8333333333333333</v>
      </c>
      <c r="L800" s="11">
        <f t="shared" si="809"/>
        <v>2.2000000000000002</v>
      </c>
      <c r="M800" s="11">
        <f t="shared" si="809"/>
        <v>2.0444444444444443</v>
      </c>
      <c r="N800" s="11">
        <f t="shared" si="809"/>
        <v>2.0612244897959182</v>
      </c>
      <c r="O800" s="11">
        <f t="shared" si="809"/>
        <v>0</v>
      </c>
      <c r="P800" s="11">
        <f t="shared" si="809"/>
        <v>0</v>
      </c>
      <c r="Q800" s="11">
        <f t="shared" si="809"/>
        <v>1.6666666666666667</v>
      </c>
      <c r="R800" s="11">
        <f t="shared" si="809"/>
        <v>1.7</v>
      </c>
      <c r="S800" s="11">
        <f t="shared" si="809"/>
        <v>2.0370370370370368</v>
      </c>
      <c r="T800" s="11">
        <f t="shared" si="809"/>
        <v>3.0243902439024395</v>
      </c>
      <c r="U800" s="11">
        <f t="shared" si="809"/>
        <v>3.5526315789473686</v>
      </c>
      <c r="V800" s="11">
        <f t="shared" si="809"/>
        <v>2.1276595744680851</v>
      </c>
      <c r="W800" s="11">
        <f t="shared" si="809"/>
        <v>3.4871794871794872</v>
      </c>
      <c r="X800" s="11">
        <f t="shared" si="809"/>
        <v>2.7142857142857144</v>
      </c>
      <c r="Y800" s="11">
        <f t="shared" si="809"/>
        <v>2.4841772151898733</v>
      </c>
      <c r="Z800" s="11">
        <f t="shared" si="809"/>
        <v>3.1181988742964353</v>
      </c>
      <c r="AA800" s="11">
        <f t="shared" si="809"/>
        <v>2.8081264108352144</v>
      </c>
      <c r="AB800" s="11">
        <f t="shared" si="809"/>
        <v>2.7110694183864914</v>
      </c>
      <c r="AC800" s="11">
        <f t="shared" si="809"/>
        <v>4.2510917030567681</v>
      </c>
      <c r="AD800" s="11">
        <f t="shared" si="809"/>
        <v>3.390829694323144</v>
      </c>
      <c r="AE800" s="11">
        <f t="shared" si="808"/>
        <v>3.6202247191011234</v>
      </c>
      <c r="AF800" s="11">
        <f t="shared" si="808"/>
        <v>3.9279999999999999</v>
      </c>
      <c r="AG800" s="11">
        <f t="shared" si="808"/>
        <v>4.5187110187110191</v>
      </c>
      <c r="AH800" s="11">
        <f t="shared" si="808"/>
        <v>5.4155231560891943</v>
      </c>
      <c r="AI800" s="7">
        <f t="shared" si="808"/>
        <v>4.7646801051709025</v>
      </c>
      <c r="AJ800" s="7">
        <f t="shared" si="808"/>
        <v>4.7605692758476348</v>
      </c>
    </row>
    <row r="801" spans="1:36">
      <c r="A801" s="9" t="s">
        <v>71</v>
      </c>
      <c r="B801" s="9" t="str">
        <f>VLOOKUP(Data[[#This Row],[or_product]],Ref_products[],2,FALSE)</f>
        <v>Sorghum</v>
      </c>
      <c r="C801" s="9" t="str">
        <f>VLOOKUP(Data[[#This Row],[MS]],Ref_MS[],2,FALSE)</f>
        <v>Malta</v>
      </c>
      <c r="D801" s="10" t="s">
        <v>39</v>
      </c>
      <c r="E801" s="10" t="s">
        <v>108</v>
      </c>
      <c r="F801" s="10" t="s">
        <v>22</v>
      </c>
      <c r="G801" s="11">
        <f t="shared" si="806"/>
        <v>0</v>
      </c>
      <c r="H801" s="11" t="str">
        <f t="shared" ref="H801:AD801" si="810">IFERROR(H501/H201,"")</f>
        <v/>
      </c>
      <c r="I801" s="11" t="str">
        <f t="shared" si="810"/>
        <v/>
      </c>
      <c r="J801" s="11" t="str">
        <f t="shared" si="810"/>
        <v/>
      </c>
      <c r="K801" s="11" t="str">
        <f t="shared" si="810"/>
        <v/>
      </c>
      <c r="L801" s="11" t="str">
        <f t="shared" si="810"/>
        <v/>
      </c>
      <c r="M801" s="11" t="str">
        <f t="shared" si="810"/>
        <v/>
      </c>
      <c r="N801" s="11" t="str">
        <f t="shared" si="810"/>
        <v/>
      </c>
      <c r="O801" s="11" t="str">
        <f t="shared" si="810"/>
        <v/>
      </c>
      <c r="P801" s="11" t="str">
        <f t="shared" si="810"/>
        <v/>
      </c>
      <c r="Q801" s="11" t="str">
        <f t="shared" si="810"/>
        <v/>
      </c>
      <c r="R801" s="11" t="str">
        <f t="shared" si="810"/>
        <v/>
      </c>
      <c r="S801" s="11" t="str">
        <f t="shared" si="810"/>
        <v/>
      </c>
      <c r="T801" s="11" t="str">
        <f t="shared" si="810"/>
        <v/>
      </c>
      <c r="U801" s="11" t="str">
        <f t="shared" si="810"/>
        <v/>
      </c>
      <c r="V801" s="11" t="str">
        <f t="shared" si="810"/>
        <v/>
      </c>
      <c r="W801" s="11" t="str">
        <f t="shared" si="810"/>
        <v/>
      </c>
      <c r="X801" s="11" t="str">
        <f t="shared" si="810"/>
        <v/>
      </c>
      <c r="Y801" s="11" t="str">
        <f t="shared" si="810"/>
        <v/>
      </c>
      <c r="Z801" s="11" t="str">
        <f t="shared" si="810"/>
        <v/>
      </c>
      <c r="AA801" s="11" t="str">
        <f t="shared" si="810"/>
        <v/>
      </c>
      <c r="AB801" s="11" t="str">
        <f t="shared" si="810"/>
        <v/>
      </c>
      <c r="AC801" s="11" t="str">
        <f t="shared" si="810"/>
        <v/>
      </c>
      <c r="AD801" s="11" t="str">
        <f t="shared" si="810"/>
        <v/>
      </c>
      <c r="AE801" s="11" t="str">
        <f t="shared" si="808"/>
        <v/>
      </c>
      <c r="AF801" s="11" t="str">
        <f t="shared" si="808"/>
        <v/>
      </c>
      <c r="AG801" s="11" t="str">
        <f t="shared" si="808"/>
        <v/>
      </c>
      <c r="AH801" s="11" t="str">
        <f t="shared" si="808"/>
        <v/>
      </c>
      <c r="AI801" s="7" t="str">
        <f t="shared" si="808"/>
        <v/>
      </c>
      <c r="AJ801" s="7" t="str">
        <f t="shared" si="808"/>
        <v/>
      </c>
    </row>
    <row r="802" spans="1:36">
      <c r="A802" s="9" t="s">
        <v>71</v>
      </c>
      <c r="B802" s="9" t="str">
        <f>VLOOKUP(Data[[#This Row],[or_product]],Ref_products[],2,FALSE)</f>
        <v>Sorghum</v>
      </c>
      <c r="C802" s="9" t="str">
        <f>VLOOKUP(Data[[#This Row],[MS]],Ref_MS[],2,FALSE)</f>
        <v>Netherlands</v>
      </c>
      <c r="D802" s="10" t="s">
        <v>39</v>
      </c>
      <c r="E802" s="10" t="s">
        <v>109</v>
      </c>
      <c r="F802" s="10" t="s">
        <v>23</v>
      </c>
      <c r="G802" s="11">
        <f t="shared" si="806"/>
        <v>0</v>
      </c>
      <c r="H802" s="11" t="str">
        <f t="shared" ref="H802:AD802" si="811">IFERROR(H502/H202,"")</f>
        <v/>
      </c>
      <c r="I802" s="11" t="str">
        <f t="shared" si="811"/>
        <v/>
      </c>
      <c r="J802" s="11" t="str">
        <f t="shared" si="811"/>
        <v/>
      </c>
      <c r="K802" s="11" t="str">
        <f t="shared" si="811"/>
        <v/>
      </c>
      <c r="L802" s="11" t="str">
        <f t="shared" si="811"/>
        <v/>
      </c>
      <c r="M802" s="11" t="str">
        <f t="shared" si="811"/>
        <v/>
      </c>
      <c r="N802" s="11" t="str">
        <f t="shared" si="811"/>
        <v/>
      </c>
      <c r="O802" s="11" t="str">
        <f t="shared" si="811"/>
        <v/>
      </c>
      <c r="P802" s="11" t="str">
        <f t="shared" si="811"/>
        <v/>
      </c>
      <c r="Q802" s="11" t="str">
        <f t="shared" si="811"/>
        <v/>
      </c>
      <c r="R802" s="11" t="str">
        <f t="shared" si="811"/>
        <v/>
      </c>
      <c r="S802" s="11" t="str">
        <f t="shared" si="811"/>
        <v/>
      </c>
      <c r="T802" s="11">
        <f t="shared" si="811"/>
        <v>0</v>
      </c>
      <c r="U802" s="11" t="str">
        <f t="shared" si="811"/>
        <v/>
      </c>
      <c r="V802" s="11" t="str">
        <f t="shared" si="811"/>
        <v/>
      </c>
      <c r="W802" s="11" t="str">
        <f t="shared" si="811"/>
        <v/>
      </c>
      <c r="X802" s="11" t="str">
        <f t="shared" si="811"/>
        <v/>
      </c>
      <c r="Y802" s="11" t="str">
        <f t="shared" si="811"/>
        <v/>
      </c>
      <c r="Z802" s="11" t="str">
        <f t="shared" si="811"/>
        <v/>
      </c>
      <c r="AA802" s="11" t="str">
        <f t="shared" si="811"/>
        <v/>
      </c>
      <c r="AB802" s="11" t="str">
        <f t="shared" si="811"/>
        <v/>
      </c>
      <c r="AC802" s="11" t="str">
        <f t="shared" si="811"/>
        <v/>
      </c>
      <c r="AD802" s="11" t="str">
        <f t="shared" si="811"/>
        <v/>
      </c>
      <c r="AE802" s="11" t="str">
        <f t="shared" si="808"/>
        <v/>
      </c>
      <c r="AF802" s="11" t="str">
        <f t="shared" si="808"/>
        <v/>
      </c>
      <c r="AG802" s="11" t="str">
        <f t="shared" si="808"/>
        <v/>
      </c>
      <c r="AH802" s="11" t="str">
        <f t="shared" si="808"/>
        <v/>
      </c>
      <c r="AI802" s="7" t="str">
        <f t="shared" si="808"/>
        <v/>
      </c>
      <c r="AJ802" s="7" t="str">
        <f t="shared" si="808"/>
        <v/>
      </c>
    </row>
    <row r="803" spans="1:36">
      <c r="A803" s="9" t="s">
        <v>71</v>
      </c>
      <c r="B803" s="9" t="str">
        <f>VLOOKUP(Data[[#This Row],[or_product]],Ref_products[],2,FALSE)</f>
        <v>Sorghum</v>
      </c>
      <c r="C803" s="9" t="str">
        <f>VLOOKUP(Data[[#This Row],[MS]],Ref_MS[],2,FALSE)</f>
        <v>Austria</v>
      </c>
      <c r="D803" s="10" t="s">
        <v>39</v>
      </c>
      <c r="E803" s="10" t="s">
        <v>110</v>
      </c>
      <c r="F803" s="10" t="s">
        <v>24</v>
      </c>
      <c r="G803" s="11">
        <f t="shared" si="806"/>
        <v>7.5726898912672169</v>
      </c>
      <c r="H803" s="11" t="str">
        <f t="shared" ref="H803:AD803" si="812">IFERROR(H503/H203,"")</f>
        <v/>
      </c>
      <c r="I803" s="11" t="str">
        <f t="shared" si="812"/>
        <v/>
      </c>
      <c r="J803" s="11" t="str">
        <f t="shared" si="812"/>
        <v/>
      </c>
      <c r="K803" s="11" t="str">
        <f t="shared" si="812"/>
        <v/>
      </c>
      <c r="L803" s="11" t="str">
        <f t="shared" si="812"/>
        <v/>
      </c>
      <c r="M803" s="11" t="str">
        <f t="shared" si="812"/>
        <v/>
      </c>
      <c r="N803" s="11" t="str">
        <f t="shared" si="812"/>
        <v/>
      </c>
      <c r="O803" s="11" t="str">
        <f t="shared" si="812"/>
        <v/>
      </c>
      <c r="P803" s="11" t="str">
        <f t="shared" si="812"/>
        <v/>
      </c>
      <c r="Q803" s="11" t="str">
        <f t="shared" si="812"/>
        <v/>
      </c>
      <c r="R803" s="11" t="str">
        <f t="shared" si="812"/>
        <v/>
      </c>
      <c r="S803" s="11" t="str">
        <f t="shared" si="812"/>
        <v/>
      </c>
      <c r="T803" s="11" t="str">
        <f t="shared" si="812"/>
        <v/>
      </c>
      <c r="U803" s="11" t="str">
        <f t="shared" si="812"/>
        <v/>
      </c>
      <c r="V803" s="11" t="str">
        <f t="shared" si="812"/>
        <v/>
      </c>
      <c r="W803" s="11" t="str">
        <f t="shared" si="812"/>
        <v/>
      </c>
      <c r="X803" s="11" t="str">
        <f t="shared" si="812"/>
        <v/>
      </c>
      <c r="Y803" s="11">
        <f t="shared" si="812"/>
        <v>6.752136752136753</v>
      </c>
      <c r="Z803" s="11">
        <f t="shared" si="812"/>
        <v>6.7387387387387383</v>
      </c>
      <c r="AA803" s="11">
        <f t="shared" si="812"/>
        <v>6.8235294117647056</v>
      </c>
      <c r="AB803" s="11">
        <f t="shared" si="812"/>
        <v>5.2474226804123711</v>
      </c>
      <c r="AC803" s="11">
        <f t="shared" si="812"/>
        <v>6.6178571428571438</v>
      </c>
      <c r="AD803" s="11">
        <f t="shared" si="812"/>
        <v>7.0821917808219181</v>
      </c>
      <c r="AE803" s="11">
        <f t="shared" si="808"/>
        <v>7.3539823008849572</v>
      </c>
      <c r="AF803" s="11">
        <f t="shared" si="808"/>
        <v>6.799331103678929</v>
      </c>
      <c r="AG803" s="11">
        <f t="shared" si="808"/>
        <v>7.8158640226628897</v>
      </c>
      <c r="AH803" s="11">
        <f t="shared" si="808"/>
        <v>7.5482233502538065</v>
      </c>
      <c r="AI803" s="7">
        <f t="shared" si="808"/>
        <v>8.6896551724137936</v>
      </c>
      <c r="AJ803" s="7">
        <f t="shared" si="808"/>
        <v>8.4123006833712992</v>
      </c>
    </row>
    <row r="804" spans="1:36">
      <c r="A804" s="9" t="s">
        <v>71</v>
      </c>
      <c r="B804" s="9" t="str">
        <f>VLOOKUP(Data[[#This Row],[or_product]],Ref_products[],2,FALSE)</f>
        <v>Sorghum</v>
      </c>
      <c r="C804" s="9" t="str">
        <f>VLOOKUP(Data[[#This Row],[MS]],Ref_MS[],2,FALSE)</f>
        <v>Poland</v>
      </c>
      <c r="D804" s="10" t="s">
        <v>39</v>
      </c>
      <c r="E804" s="10" t="s">
        <v>111</v>
      </c>
      <c r="F804" s="10" t="s">
        <v>25</v>
      </c>
      <c r="G804" s="11">
        <f t="shared" si="806"/>
        <v>0</v>
      </c>
      <c r="H804" s="11" t="str">
        <f t="shared" ref="H804:AD804" si="813">IFERROR(H504/H204,"")</f>
        <v/>
      </c>
      <c r="I804" s="11" t="str">
        <f t="shared" si="813"/>
        <v/>
      </c>
      <c r="J804" s="11" t="str">
        <f t="shared" si="813"/>
        <v/>
      </c>
      <c r="K804" s="11" t="str">
        <f t="shared" si="813"/>
        <v/>
      </c>
      <c r="L804" s="11" t="str">
        <f t="shared" si="813"/>
        <v/>
      </c>
      <c r="M804" s="11" t="str">
        <f t="shared" si="813"/>
        <v/>
      </c>
      <c r="N804" s="11" t="str">
        <f t="shared" si="813"/>
        <v/>
      </c>
      <c r="O804" s="11" t="str">
        <f t="shared" si="813"/>
        <v/>
      </c>
      <c r="P804" s="11" t="str">
        <f t="shared" si="813"/>
        <v/>
      </c>
      <c r="Q804" s="11" t="str">
        <f t="shared" si="813"/>
        <v/>
      </c>
      <c r="R804" s="11" t="str">
        <f t="shared" si="813"/>
        <v/>
      </c>
      <c r="S804" s="11" t="str">
        <f t="shared" si="813"/>
        <v/>
      </c>
      <c r="T804" s="11" t="str">
        <f t="shared" si="813"/>
        <v/>
      </c>
      <c r="U804" s="11" t="str">
        <f t="shared" si="813"/>
        <v/>
      </c>
      <c r="V804" s="11" t="str">
        <f t="shared" si="813"/>
        <v/>
      </c>
      <c r="W804" s="11" t="str">
        <f t="shared" si="813"/>
        <v/>
      </c>
      <c r="X804" s="11" t="str">
        <f t="shared" si="813"/>
        <v/>
      </c>
      <c r="Y804" s="11" t="str">
        <f t="shared" si="813"/>
        <v/>
      </c>
      <c r="Z804" s="11" t="str">
        <f t="shared" si="813"/>
        <v/>
      </c>
      <c r="AA804" s="11" t="str">
        <f t="shared" si="813"/>
        <v/>
      </c>
      <c r="AB804" s="11" t="str">
        <f t="shared" si="813"/>
        <v/>
      </c>
      <c r="AC804" s="11" t="str">
        <f t="shared" si="813"/>
        <v/>
      </c>
      <c r="AD804" s="11" t="str">
        <f t="shared" si="813"/>
        <v/>
      </c>
      <c r="AE804" s="11" t="str">
        <f t="shared" si="808"/>
        <v/>
      </c>
      <c r="AF804" s="11" t="str">
        <f t="shared" si="808"/>
        <v/>
      </c>
      <c r="AG804" s="11" t="str">
        <f t="shared" si="808"/>
        <v/>
      </c>
      <c r="AH804" s="11" t="str">
        <f t="shared" si="808"/>
        <v/>
      </c>
      <c r="AI804" s="7" t="str">
        <f t="shared" si="808"/>
        <v/>
      </c>
      <c r="AJ804" s="7" t="str">
        <f t="shared" si="808"/>
        <v/>
      </c>
    </row>
    <row r="805" spans="1:36">
      <c r="A805" s="9" t="s">
        <v>71</v>
      </c>
      <c r="B805" s="9" t="str">
        <f>VLOOKUP(Data[[#This Row],[or_product]],Ref_products[],2,FALSE)</f>
        <v>Sorghum</v>
      </c>
      <c r="C805" s="9" t="str">
        <f>VLOOKUP(Data[[#This Row],[MS]],Ref_MS[],2,FALSE)</f>
        <v>Portugal</v>
      </c>
      <c r="D805" s="10" t="s">
        <v>39</v>
      </c>
      <c r="E805" s="10" t="s">
        <v>112</v>
      </c>
      <c r="F805" s="10" t="s">
        <v>1</v>
      </c>
      <c r="G805" s="11">
        <f t="shared" si="806"/>
        <v>0</v>
      </c>
      <c r="H805" s="11" t="str">
        <f t="shared" ref="H805:AD805" si="814">IFERROR(H505/H205,"")</f>
        <v/>
      </c>
      <c r="I805" s="11" t="str">
        <f t="shared" si="814"/>
        <v/>
      </c>
      <c r="J805" s="11" t="str">
        <f t="shared" si="814"/>
        <v/>
      </c>
      <c r="K805" s="11" t="str">
        <f t="shared" si="814"/>
        <v/>
      </c>
      <c r="L805" s="11" t="str">
        <f t="shared" si="814"/>
        <v/>
      </c>
      <c r="M805" s="11" t="str">
        <f t="shared" si="814"/>
        <v/>
      </c>
      <c r="N805" s="11" t="str">
        <f t="shared" si="814"/>
        <v/>
      </c>
      <c r="O805" s="11" t="str">
        <f t="shared" si="814"/>
        <v/>
      </c>
      <c r="P805" s="11" t="str">
        <f t="shared" si="814"/>
        <v/>
      </c>
      <c r="Q805" s="11" t="str">
        <f t="shared" si="814"/>
        <v/>
      </c>
      <c r="R805" s="11" t="str">
        <f t="shared" si="814"/>
        <v/>
      </c>
      <c r="S805" s="11" t="str">
        <f t="shared" si="814"/>
        <v/>
      </c>
      <c r="T805" s="11" t="str">
        <f t="shared" si="814"/>
        <v/>
      </c>
      <c r="U805" s="11" t="str">
        <f t="shared" si="814"/>
        <v/>
      </c>
      <c r="V805" s="11" t="str">
        <f t="shared" si="814"/>
        <v/>
      </c>
      <c r="W805" s="11" t="str">
        <f t="shared" si="814"/>
        <v/>
      </c>
      <c r="X805" s="11" t="str">
        <f t="shared" si="814"/>
        <v/>
      </c>
      <c r="Y805" s="11" t="str">
        <f t="shared" si="814"/>
        <v/>
      </c>
      <c r="Z805" s="11" t="str">
        <f t="shared" si="814"/>
        <v/>
      </c>
      <c r="AA805" s="11" t="str">
        <f t="shared" si="814"/>
        <v/>
      </c>
      <c r="AB805" s="11" t="str">
        <f t="shared" si="814"/>
        <v/>
      </c>
      <c r="AC805" s="11" t="str">
        <f t="shared" si="814"/>
        <v/>
      </c>
      <c r="AD805" s="11" t="str">
        <f t="shared" si="814"/>
        <v/>
      </c>
      <c r="AE805" s="11" t="str">
        <f t="shared" si="808"/>
        <v/>
      </c>
      <c r="AF805" s="11" t="str">
        <f t="shared" si="808"/>
        <v/>
      </c>
      <c r="AG805" s="11" t="str">
        <f t="shared" si="808"/>
        <v/>
      </c>
      <c r="AH805" s="11" t="str">
        <f t="shared" si="808"/>
        <v/>
      </c>
      <c r="AI805" s="7" t="str">
        <f t="shared" si="808"/>
        <v/>
      </c>
      <c r="AJ805" s="7" t="str">
        <f t="shared" si="808"/>
        <v/>
      </c>
    </row>
    <row r="806" spans="1:36">
      <c r="A806" s="9" t="s">
        <v>71</v>
      </c>
      <c r="B806" s="9" t="str">
        <f>VLOOKUP(Data[[#This Row],[or_product]],Ref_products[],2,FALSE)</f>
        <v>Sorghum</v>
      </c>
      <c r="C806" s="9" t="str">
        <f>VLOOKUP(Data[[#This Row],[MS]],Ref_MS[],2,FALSE)</f>
        <v>Romania</v>
      </c>
      <c r="D806" s="10" t="s">
        <v>39</v>
      </c>
      <c r="E806" s="10" t="s">
        <v>113</v>
      </c>
      <c r="F806" s="10" t="s">
        <v>26</v>
      </c>
      <c r="G806" s="11">
        <f t="shared" si="806"/>
        <v>3.7970397791509876</v>
      </c>
      <c r="H806" s="11">
        <f t="shared" ref="H806:AD806" si="815">IFERROR(H506/H206,"")</f>
        <v>0.98214285714285721</v>
      </c>
      <c r="I806" s="11">
        <f t="shared" si="815"/>
        <v>0.93421052631578949</v>
      </c>
      <c r="J806" s="11">
        <f t="shared" si="815"/>
        <v>0.75862068965517249</v>
      </c>
      <c r="K806" s="11">
        <f t="shared" si="815"/>
        <v>0.58904109589041098</v>
      </c>
      <c r="L806" s="11">
        <f t="shared" si="815"/>
        <v>0.90566037735849059</v>
      </c>
      <c r="M806" s="11">
        <f t="shared" si="815"/>
        <v>1.5405405405405406</v>
      </c>
      <c r="N806" s="11">
        <f t="shared" si="815"/>
        <v>1.5294117647058825</v>
      </c>
      <c r="O806" s="11">
        <f t="shared" si="815"/>
        <v>0.92499999999999993</v>
      </c>
      <c r="P806" s="11">
        <f t="shared" si="815"/>
        <v>0.89855072463768115</v>
      </c>
      <c r="Q806" s="11">
        <f t="shared" si="815"/>
        <v>0.91756272401433692</v>
      </c>
      <c r="R806" s="11">
        <f t="shared" si="815"/>
        <v>0.72109826589595383</v>
      </c>
      <c r="S806" s="11">
        <f t="shared" si="815"/>
        <v>3.2684331797235027</v>
      </c>
      <c r="T806" s="11">
        <f t="shared" si="815"/>
        <v>1.2993197278911564</v>
      </c>
      <c r="U806" s="11">
        <f t="shared" si="815"/>
        <v>1.7972972972972974</v>
      </c>
      <c r="V806" s="11">
        <f t="shared" si="815"/>
        <v>1.1226415094339621</v>
      </c>
      <c r="W806" s="11">
        <f t="shared" si="815"/>
        <v>2.6092384519350809</v>
      </c>
      <c r="X806" s="11">
        <f t="shared" si="815"/>
        <v>2.3594771241830066</v>
      </c>
      <c r="Y806" s="11">
        <f t="shared" si="815"/>
        <v>1.8171206225680934</v>
      </c>
      <c r="Z806" s="11">
        <f t="shared" si="815"/>
        <v>3.0351681957186547</v>
      </c>
      <c r="AA806" s="11">
        <f t="shared" si="815"/>
        <v>1.8749374687343672</v>
      </c>
      <c r="AB806" s="11">
        <f t="shared" si="815"/>
        <v>2.2994923857868019</v>
      </c>
      <c r="AC806" s="11">
        <f t="shared" si="815"/>
        <v>2.7342175066312997</v>
      </c>
      <c r="AD806" s="11">
        <f t="shared" si="815"/>
        <v>2.352112676056338</v>
      </c>
      <c r="AE806" s="11">
        <f t="shared" si="808"/>
        <v>2.6648471615720526</v>
      </c>
      <c r="AF806" s="11">
        <f t="shared" si="808"/>
        <v>3.8799142244460327</v>
      </c>
      <c r="AG806" s="11">
        <f t="shared" si="808"/>
        <v>4.7903327055869429</v>
      </c>
      <c r="AH806" s="11">
        <f t="shared" si="808"/>
        <v>3.8198599618077655</v>
      </c>
      <c r="AI806" s="7">
        <f t="shared" si="808"/>
        <v>3.6913451511991657</v>
      </c>
      <c r="AJ806" s="7">
        <f t="shared" si="808"/>
        <v>3.0743169398907102</v>
      </c>
    </row>
    <row r="807" spans="1:36">
      <c r="A807" s="9" t="s">
        <v>71</v>
      </c>
      <c r="B807" s="9" t="str">
        <f>VLOOKUP(Data[[#This Row],[or_product]],Ref_products[],2,FALSE)</f>
        <v>Sorghum</v>
      </c>
      <c r="C807" s="9" t="str">
        <f>VLOOKUP(Data[[#This Row],[MS]],Ref_MS[],2,FALSE)</f>
        <v>Slovenia</v>
      </c>
      <c r="D807" s="10" t="s">
        <v>39</v>
      </c>
      <c r="E807" s="10" t="s">
        <v>114</v>
      </c>
      <c r="F807" s="10" t="s">
        <v>27</v>
      </c>
      <c r="G807" s="11">
        <f t="shared" si="806"/>
        <v>3.8672161172161181</v>
      </c>
      <c r="H807" s="11" t="str">
        <f t="shared" ref="H807:AD807" si="816">IFERROR(H507/H207,"")</f>
        <v/>
      </c>
      <c r="I807" s="11" t="str">
        <f t="shared" si="816"/>
        <v/>
      </c>
      <c r="J807" s="11" t="str">
        <f t="shared" si="816"/>
        <v/>
      </c>
      <c r="K807" s="11" t="str">
        <f t="shared" si="816"/>
        <v/>
      </c>
      <c r="L807" s="11" t="str">
        <f t="shared" si="816"/>
        <v/>
      </c>
      <c r="M807" s="11" t="str">
        <f t="shared" si="816"/>
        <v/>
      </c>
      <c r="N807" s="11" t="str">
        <f t="shared" si="816"/>
        <v/>
      </c>
      <c r="O807" s="11" t="str">
        <f t="shared" si="816"/>
        <v/>
      </c>
      <c r="P807" s="11" t="str">
        <f t="shared" si="816"/>
        <v/>
      </c>
      <c r="Q807" s="11" t="str">
        <f t="shared" si="816"/>
        <v/>
      </c>
      <c r="R807" s="11" t="str">
        <f t="shared" si="816"/>
        <v/>
      </c>
      <c r="S807" s="11" t="str">
        <f t="shared" si="816"/>
        <v/>
      </c>
      <c r="T807" s="11" t="str">
        <f t="shared" si="816"/>
        <v/>
      </c>
      <c r="U807" s="11" t="str">
        <f t="shared" si="816"/>
        <v/>
      </c>
      <c r="V807" s="11">
        <f t="shared" si="816"/>
        <v>0</v>
      </c>
      <c r="W807" s="11" t="str">
        <f t="shared" si="816"/>
        <v/>
      </c>
      <c r="X807" s="11" t="str">
        <f t="shared" si="816"/>
        <v/>
      </c>
      <c r="Y807" s="11" t="str">
        <f t="shared" si="816"/>
        <v/>
      </c>
      <c r="Z807" s="11" t="str">
        <f t="shared" si="816"/>
        <v/>
      </c>
      <c r="AA807" s="11" t="str">
        <f t="shared" si="816"/>
        <v/>
      </c>
      <c r="AB807" s="11" t="str">
        <f t="shared" si="816"/>
        <v/>
      </c>
      <c r="AC807" s="11" t="str">
        <f t="shared" si="816"/>
        <v/>
      </c>
      <c r="AD807" s="11">
        <f t="shared" si="816"/>
        <v>5.7777777777777786</v>
      </c>
      <c r="AE807" s="11">
        <f t="shared" ref="AE807:AJ807" si="817">IFERROR(AE507/AE207,"")</f>
        <v>5.1818181818181817</v>
      </c>
      <c r="AF807" s="11">
        <f t="shared" si="817"/>
        <v>2.9285714285714279</v>
      </c>
      <c r="AG807" s="11">
        <f t="shared" si="817"/>
        <v>4.75</v>
      </c>
      <c r="AH807" s="11">
        <f t="shared" si="817"/>
        <v>3.9230769230769229</v>
      </c>
      <c r="AI807" s="7">
        <f t="shared" si="817"/>
        <v>2.6666666666666665</v>
      </c>
      <c r="AJ807" s="7">
        <f t="shared" si="817"/>
        <v>3.1176470588235294</v>
      </c>
    </row>
    <row r="808" spans="1:36">
      <c r="A808" s="9" t="s">
        <v>71</v>
      </c>
      <c r="B808" s="9" t="str">
        <f>VLOOKUP(Data[[#This Row],[or_product]],Ref_products[],2,FALSE)</f>
        <v>Sorghum</v>
      </c>
      <c r="C808" s="9" t="str">
        <f>VLOOKUP(Data[[#This Row],[MS]],Ref_MS[],2,FALSE)</f>
        <v>Slovakia</v>
      </c>
      <c r="D808" s="10" t="s">
        <v>39</v>
      </c>
      <c r="E808" s="10" t="s">
        <v>115</v>
      </c>
      <c r="F808" s="10" t="s">
        <v>28</v>
      </c>
      <c r="G808" s="11">
        <f t="shared" si="806"/>
        <v>2.92398173197792</v>
      </c>
      <c r="H808" s="11" t="str">
        <f t="shared" ref="H808:AD808" si="818">IFERROR(H508/H208,"")</f>
        <v/>
      </c>
      <c r="I808" s="11" t="str">
        <f t="shared" si="818"/>
        <v/>
      </c>
      <c r="J808" s="11" t="str">
        <f t="shared" si="818"/>
        <v/>
      </c>
      <c r="K808" s="11" t="str">
        <f t="shared" si="818"/>
        <v/>
      </c>
      <c r="L808" s="11" t="str">
        <f t="shared" si="818"/>
        <v/>
      </c>
      <c r="M808" s="11" t="str">
        <f t="shared" si="818"/>
        <v/>
      </c>
      <c r="N808" s="11" t="str">
        <f t="shared" si="818"/>
        <v/>
      </c>
      <c r="O808" s="11">
        <f t="shared" si="818"/>
        <v>0</v>
      </c>
      <c r="P808" s="11">
        <f t="shared" si="818"/>
        <v>2</v>
      </c>
      <c r="Q808" s="11" t="str">
        <f t="shared" si="818"/>
        <v/>
      </c>
      <c r="R808" s="11" t="str">
        <f t="shared" si="818"/>
        <v/>
      </c>
      <c r="S808" s="11" t="str">
        <f t="shared" si="818"/>
        <v/>
      </c>
      <c r="T808" s="11" t="str">
        <f t="shared" si="818"/>
        <v/>
      </c>
      <c r="U808" s="11" t="str">
        <f t="shared" si="818"/>
        <v/>
      </c>
      <c r="V808" s="11">
        <f t="shared" si="818"/>
        <v>1.7499999999999998</v>
      </c>
      <c r="W808" s="11">
        <f t="shared" si="818"/>
        <v>2.666666666666667</v>
      </c>
      <c r="X808" s="11">
        <f t="shared" si="818"/>
        <v>0</v>
      </c>
      <c r="Y808" s="11">
        <f t="shared" si="818"/>
        <v>2.3043478260869565</v>
      </c>
      <c r="Z808" s="11">
        <f t="shared" si="818"/>
        <v>2.4</v>
      </c>
      <c r="AA808" s="11">
        <f t="shared" si="818"/>
        <v>1.9</v>
      </c>
      <c r="AB808" s="11">
        <f t="shared" si="818"/>
        <v>1.9591836734693877</v>
      </c>
      <c r="AC808" s="11">
        <f t="shared" si="818"/>
        <v>3.8588235294117648</v>
      </c>
      <c r="AD808" s="11">
        <f t="shared" si="818"/>
        <v>1.967741935483871</v>
      </c>
      <c r="AE808" s="11">
        <f t="shared" ref="AE808:AJ812" si="819">IFERROR(AE508/AE208,"")</f>
        <v>2.1752577319587627</v>
      </c>
      <c r="AF808" s="11">
        <f t="shared" si="819"/>
        <v>2.53125</v>
      </c>
      <c r="AG808" s="11">
        <f t="shared" si="819"/>
        <v>3.0350877192982457</v>
      </c>
      <c r="AH808" s="11">
        <f t="shared" si="819"/>
        <v>3.2056074766355138</v>
      </c>
      <c r="AI808" s="7">
        <f t="shared" si="819"/>
        <v>4.6691176470588234</v>
      </c>
      <c r="AJ808" s="7">
        <f t="shared" si="819"/>
        <v>3.5709570957095713</v>
      </c>
    </row>
    <row r="809" spans="1:36">
      <c r="A809" s="9" t="s">
        <v>71</v>
      </c>
      <c r="B809" s="9" t="str">
        <f>VLOOKUP(Data[[#This Row],[or_product]],Ref_products[],2,FALSE)</f>
        <v>Sorghum</v>
      </c>
      <c r="C809" s="9" t="str">
        <f>VLOOKUP(Data[[#This Row],[MS]],Ref_MS[],2,FALSE)</f>
        <v>Finland</v>
      </c>
      <c r="D809" s="10" t="s">
        <v>39</v>
      </c>
      <c r="E809" s="10" t="s">
        <v>116</v>
      </c>
      <c r="F809" s="10" t="s">
        <v>29</v>
      </c>
      <c r="G809" s="11">
        <f t="shared" si="806"/>
        <v>0</v>
      </c>
      <c r="H809" s="11" t="str">
        <f t="shared" ref="H809:AD809" si="820">IFERROR(H509/H209,"")</f>
        <v/>
      </c>
      <c r="I809" s="11" t="str">
        <f t="shared" si="820"/>
        <v/>
      </c>
      <c r="J809" s="11" t="str">
        <f t="shared" si="820"/>
        <v/>
      </c>
      <c r="K809" s="11" t="str">
        <f t="shared" si="820"/>
        <v/>
      </c>
      <c r="L809" s="11" t="str">
        <f t="shared" si="820"/>
        <v/>
      </c>
      <c r="M809" s="11" t="str">
        <f t="shared" si="820"/>
        <v/>
      </c>
      <c r="N809" s="11" t="str">
        <f t="shared" si="820"/>
        <v/>
      </c>
      <c r="O809" s="11" t="str">
        <f t="shared" si="820"/>
        <v/>
      </c>
      <c r="P809" s="11" t="str">
        <f t="shared" si="820"/>
        <v/>
      </c>
      <c r="Q809" s="11" t="str">
        <f t="shared" si="820"/>
        <v/>
      </c>
      <c r="R809" s="11" t="str">
        <f t="shared" si="820"/>
        <v/>
      </c>
      <c r="S809" s="11" t="str">
        <f t="shared" si="820"/>
        <v/>
      </c>
      <c r="T809" s="11" t="str">
        <f t="shared" si="820"/>
        <v/>
      </c>
      <c r="U809" s="11" t="str">
        <f t="shared" si="820"/>
        <v/>
      </c>
      <c r="V809" s="11" t="str">
        <f t="shared" si="820"/>
        <v/>
      </c>
      <c r="W809" s="11" t="str">
        <f t="shared" si="820"/>
        <v/>
      </c>
      <c r="X809" s="11" t="str">
        <f t="shared" si="820"/>
        <v/>
      </c>
      <c r="Y809" s="11" t="str">
        <f t="shared" si="820"/>
        <v/>
      </c>
      <c r="Z809" s="11" t="str">
        <f t="shared" si="820"/>
        <v/>
      </c>
      <c r="AA809" s="11" t="str">
        <f t="shared" si="820"/>
        <v/>
      </c>
      <c r="AB809" s="11" t="str">
        <f t="shared" si="820"/>
        <v/>
      </c>
      <c r="AC809" s="11" t="str">
        <f t="shared" si="820"/>
        <v/>
      </c>
      <c r="AD809" s="11" t="str">
        <f t="shared" si="820"/>
        <v/>
      </c>
      <c r="AE809" s="11" t="str">
        <f t="shared" si="819"/>
        <v/>
      </c>
      <c r="AF809" s="11" t="str">
        <f t="shared" si="819"/>
        <v/>
      </c>
      <c r="AG809" s="11" t="str">
        <f t="shared" si="819"/>
        <v/>
      </c>
      <c r="AH809" s="11" t="str">
        <f t="shared" si="819"/>
        <v/>
      </c>
      <c r="AI809" s="7" t="str">
        <f t="shared" si="819"/>
        <v/>
      </c>
      <c r="AJ809" s="7" t="str">
        <f t="shared" si="819"/>
        <v/>
      </c>
    </row>
    <row r="810" spans="1:36">
      <c r="A810" s="9" t="s">
        <v>71</v>
      </c>
      <c r="B810" s="9" t="str">
        <f>VLOOKUP(Data[[#This Row],[or_product]],Ref_products[],2,FALSE)</f>
        <v>Sorghum</v>
      </c>
      <c r="C810" s="9" t="str">
        <f>VLOOKUP(Data[[#This Row],[MS]],Ref_MS[],2,FALSE)</f>
        <v>Sweden</v>
      </c>
      <c r="D810" s="10" t="s">
        <v>39</v>
      </c>
      <c r="E810" s="10" t="s">
        <v>117</v>
      </c>
      <c r="F810" s="10" t="s">
        <v>30</v>
      </c>
      <c r="G810" s="11">
        <f t="shared" si="806"/>
        <v>0</v>
      </c>
      <c r="H810" s="11" t="str">
        <f t="shared" ref="H810:AD810" si="821">IFERROR(H510/H210,"")</f>
        <v/>
      </c>
      <c r="I810" s="11" t="str">
        <f t="shared" si="821"/>
        <v/>
      </c>
      <c r="J810" s="11" t="str">
        <f t="shared" si="821"/>
        <v/>
      </c>
      <c r="K810" s="11" t="str">
        <f t="shared" si="821"/>
        <v/>
      </c>
      <c r="L810" s="11" t="str">
        <f t="shared" si="821"/>
        <v/>
      </c>
      <c r="M810" s="11" t="str">
        <f t="shared" si="821"/>
        <v/>
      </c>
      <c r="N810" s="11" t="str">
        <f t="shared" si="821"/>
        <v/>
      </c>
      <c r="O810" s="11" t="str">
        <f t="shared" si="821"/>
        <v/>
      </c>
      <c r="P810" s="11" t="str">
        <f t="shared" si="821"/>
        <v/>
      </c>
      <c r="Q810" s="11" t="str">
        <f t="shared" si="821"/>
        <v/>
      </c>
      <c r="R810" s="11" t="str">
        <f t="shared" si="821"/>
        <v/>
      </c>
      <c r="S810" s="11" t="str">
        <f t="shared" si="821"/>
        <v/>
      </c>
      <c r="T810" s="11" t="str">
        <f t="shared" si="821"/>
        <v/>
      </c>
      <c r="U810" s="11" t="str">
        <f t="shared" si="821"/>
        <v/>
      </c>
      <c r="V810" s="11" t="str">
        <f t="shared" si="821"/>
        <v/>
      </c>
      <c r="W810" s="11" t="str">
        <f t="shared" si="821"/>
        <v/>
      </c>
      <c r="X810" s="11" t="str">
        <f t="shared" si="821"/>
        <v/>
      </c>
      <c r="Y810" s="11" t="str">
        <f t="shared" si="821"/>
        <v/>
      </c>
      <c r="Z810" s="11" t="str">
        <f t="shared" si="821"/>
        <v/>
      </c>
      <c r="AA810" s="11" t="str">
        <f t="shared" si="821"/>
        <v/>
      </c>
      <c r="AB810" s="11" t="str">
        <f t="shared" si="821"/>
        <v/>
      </c>
      <c r="AC810" s="11" t="str">
        <f t="shared" si="821"/>
        <v/>
      </c>
      <c r="AD810" s="11" t="str">
        <f t="shared" si="821"/>
        <v/>
      </c>
      <c r="AE810" s="11" t="str">
        <f t="shared" si="819"/>
        <v/>
      </c>
      <c r="AF810" s="11" t="str">
        <f t="shared" si="819"/>
        <v/>
      </c>
      <c r="AG810" s="11" t="str">
        <f t="shared" si="819"/>
        <v/>
      </c>
      <c r="AH810" s="11" t="str">
        <f t="shared" si="819"/>
        <v/>
      </c>
      <c r="AI810" s="7" t="str">
        <f t="shared" si="819"/>
        <v/>
      </c>
      <c r="AJ810" s="7" t="str">
        <f t="shared" si="819"/>
        <v/>
      </c>
    </row>
    <row r="811" spans="1:36">
      <c r="A811" s="9" t="s">
        <v>71</v>
      </c>
      <c r="B811" s="9" t="str">
        <f>VLOOKUP(Data[[#This Row],[or_product]],Ref_products[],2,FALSE)</f>
        <v>Sorghum</v>
      </c>
      <c r="C811" s="9" t="str">
        <f>VLOOKUP(Data[[#This Row],[MS]],Ref_MS[],2,FALSE)</f>
        <v>United Kingdom</v>
      </c>
      <c r="D811" s="10" t="s">
        <v>39</v>
      </c>
      <c r="E811" s="10" t="s">
        <v>118</v>
      </c>
      <c r="F811" s="10" t="s">
        <v>31</v>
      </c>
      <c r="G811" s="11">
        <f t="shared" si="806"/>
        <v>0</v>
      </c>
      <c r="H811" s="11" t="str">
        <f t="shared" ref="H811:AD811" si="822">IFERROR(H511/H211,"")</f>
        <v/>
      </c>
      <c r="I811" s="11" t="str">
        <f t="shared" si="822"/>
        <v/>
      </c>
      <c r="J811" s="11" t="str">
        <f t="shared" si="822"/>
        <v/>
      </c>
      <c r="K811" s="11" t="str">
        <f t="shared" si="822"/>
        <v/>
      </c>
      <c r="L811" s="11" t="str">
        <f t="shared" si="822"/>
        <v/>
      </c>
      <c r="M811" s="11" t="str">
        <f t="shared" si="822"/>
        <v/>
      </c>
      <c r="N811" s="11" t="str">
        <f t="shared" si="822"/>
        <v/>
      </c>
      <c r="O811" s="11" t="str">
        <f t="shared" si="822"/>
        <v/>
      </c>
      <c r="P811" s="11" t="str">
        <f t="shared" si="822"/>
        <v/>
      </c>
      <c r="Q811" s="11" t="str">
        <f t="shared" si="822"/>
        <v/>
      </c>
      <c r="R811" s="11" t="str">
        <f t="shared" si="822"/>
        <v/>
      </c>
      <c r="S811" s="11" t="str">
        <f t="shared" si="822"/>
        <v/>
      </c>
      <c r="T811" s="11" t="str">
        <f t="shared" si="822"/>
        <v/>
      </c>
      <c r="U811" s="11" t="str">
        <f t="shared" si="822"/>
        <v/>
      </c>
      <c r="V811" s="11" t="str">
        <f t="shared" si="822"/>
        <v/>
      </c>
      <c r="W811" s="11" t="str">
        <f t="shared" si="822"/>
        <v/>
      </c>
      <c r="X811" s="11" t="str">
        <f t="shared" si="822"/>
        <v/>
      </c>
      <c r="Y811" s="11" t="str">
        <f t="shared" si="822"/>
        <v/>
      </c>
      <c r="Z811" s="11" t="str">
        <f t="shared" si="822"/>
        <v/>
      </c>
      <c r="AA811" s="11" t="str">
        <f t="shared" si="822"/>
        <v/>
      </c>
      <c r="AB811" s="11" t="str">
        <f t="shared" si="822"/>
        <v/>
      </c>
      <c r="AC811" s="11" t="str">
        <f t="shared" si="822"/>
        <v/>
      </c>
      <c r="AD811" s="11" t="str">
        <f t="shared" si="822"/>
        <v/>
      </c>
      <c r="AE811" s="11" t="str">
        <f t="shared" si="819"/>
        <v/>
      </c>
      <c r="AF811" s="11" t="str">
        <f t="shared" si="819"/>
        <v/>
      </c>
      <c r="AG811" s="11" t="str">
        <f t="shared" si="819"/>
        <v/>
      </c>
      <c r="AH811" s="11" t="str">
        <f t="shared" si="819"/>
        <v/>
      </c>
      <c r="AI811" s="7" t="str">
        <f t="shared" si="819"/>
        <v/>
      </c>
      <c r="AJ811" s="7" t="str">
        <f t="shared" si="819"/>
        <v/>
      </c>
    </row>
    <row r="812" spans="1:36">
      <c r="A812" s="9" t="s">
        <v>71</v>
      </c>
      <c r="B812" s="9" t="str">
        <f>VLOOKUP(Data[[#This Row],[or_product]],Ref_products[],2,FALSE)</f>
        <v>Triticale</v>
      </c>
      <c r="C812" s="9" t="str">
        <f>VLOOKUP(Data[[#This Row],[MS]],Ref_MS[],2,FALSE)</f>
        <v>EU-27</v>
      </c>
      <c r="D812" s="10" t="s">
        <v>40</v>
      </c>
      <c r="E812" s="10" t="s">
        <v>88</v>
      </c>
      <c r="F812" s="10" t="s">
        <v>89</v>
      </c>
      <c r="G812" s="11">
        <f t="shared" si="806"/>
        <v>4.1226838517276629</v>
      </c>
      <c r="H812" s="11">
        <f t="shared" ref="H812:AD812" si="823">IFERROR(H512/H212,"")</f>
        <v>3.4717262298406664</v>
      </c>
      <c r="I812" s="11">
        <f t="shared" si="823"/>
        <v>3.4569117258110098</v>
      </c>
      <c r="J812" s="11">
        <f t="shared" si="823"/>
        <v>3.8388529005022196</v>
      </c>
      <c r="K812" s="11">
        <f t="shared" si="823"/>
        <v>3.9570900123304553</v>
      </c>
      <c r="L812" s="11">
        <f t="shared" si="823"/>
        <v>4.0670966215016859</v>
      </c>
      <c r="M812" s="11">
        <f t="shared" si="823"/>
        <v>4.3014277555682474</v>
      </c>
      <c r="N812" s="11">
        <f t="shared" si="823"/>
        <v>4.1570228091236503</v>
      </c>
      <c r="O812" s="11">
        <f t="shared" si="823"/>
        <v>3.985015207473388</v>
      </c>
      <c r="P812" s="11">
        <f t="shared" si="823"/>
        <v>4.2504346896946981</v>
      </c>
      <c r="Q812" s="11">
        <f t="shared" si="823"/>
        <v>4.0823737781564935</v>
      </c>
      <c r="R812" s="11">
        <f t="shared" si="823"/>
        <v>3.5233823323778224</v>
      </c>
      <c r="S812" s="11">
        <f t="shared" si="823"/>
        <v>4.5135207572761136</v>
      </c>
      <c r="T812" s="11">
        <f t="shared" si="823"/>
        <v>4.0295082728412455</v>
      </c>
      <c r="U812" s="11">
        <f t="shared" si="823"/>
        <v>3.6061547206649842</v>
      </c>
      <c r="V812" s="11">
        <f t="shared" si="823"/>
        <v>3.8210191692526156</v>
      </c>
      <c r="W812" s="11">
        <f t="shared" si="823"/>
        <v>4.1206072659871653</v>
      </c>
      <c r="X812" s="11">
        <f t="shared" si="823"/>
        <v>4.1849065414047377</v>
      </c>
      <c r="Y812" s="11">
        <f t="shared" si="823"/>
        <v>3.9476522420497067</v>
      </c>
      <c r="Z812" s="11">
        <f t="shared" si="823"/>
        <v>3.8604757214956056</v>
      </c>
      <c r="AA812" s="11">
        <f t="shared" si="823"/>
        <v>3.9930438029858815</v>
      </c>
      <c r="AB812" s="11">
        <f t="shared" si="823"/>
        <v>4.1715020399516405</v>
      </c>
      <c r="AC812" s="11">
        <f t="shared" si="823"/>
        <v>4.4613032488888829</v>
      </c>
      <c r="AD812" s="11">
        <f t="shared" si="823"/>
        <v>4.0777193645909815</v>
      </c>
      <c r="AE812" s="11">
        <f t="shared" si="819"/>
        <v>4.0633283682954753</v>
      </c>
      <c r="AF812" s="11">
        <f t="shared" si="819"/>
        <v>4.2366679641884</v>
      </c>
      <c r="AG812" s="11">
        <f t="shared" si="819"/>
        <v>3.7573761287245997</v>
      </c>
      <c r="AH812" s="11">
        <f t="shared" si="819"/>
        <v>4.0680552226991145</v>
      </c>
      <c r="AI812" s="7">
        <f t="shared" si="819"/>
        <v>4.4831510896464524</v>
      </c>
      <c r="AJ812" s="7">
        <f t="shared" si="819"/>
        <v>4.420681573184793</v>
      </c>
    </row>
    <row r="813" spans="1:36">
      <c r="A813" s="9" t="s">
        <v>71</v>
      </c>
      <c r="B813" s="9" t="str">
        <f>VLOOKUP(Data[[#This Row],[or_product]],Ref_products[],2,FALSE)</f>
        <v>Triticale</v>
      </c>
      <c r="C813" s="9" t="str">
        <f>VLOOKUP(Data[[#This Row],[MS]],Ref_MS[],2,FALSE)</f>
        <v>EU-28</v>
      </c>
      <c r="D813" s="10" t="s">
        <v>40</v>
      </c>
      <c r="E813" s="10" t="s">
        <v>6</v>
      </c>
      <c r="F813" s="10" t="s">
        <v>5</v>
      </c>
      <c r="G813" s="11">
        <f>(SUM(AE813:AI813)-MAX(AE813:AI813)-MIN(AE813:AI813))/3</f>
        <v>4.123458937652539</v>
      </c>
      <c r="H813" s="11">
        <f t="shared" ref="H813:AI813" si="824">IFERROR(H513/H213,"")</f>
        <v>3.4802038381924723</v>
      </c>
      <c r="I813" s="11">
        <f t="shared" si="824"/>
        <v>3.4677741466957133</v>
      </c>
      <c r="J813" s="11">
        <f t="shared" si="824"/>
        <v>3.8500869061413665</v>
      </c>
      <c r="K813" s="11">
        <f t="shared" si="824"/>
        <v>3.965625191823706</v>
      </c>
      <c r="L813" s="11">
        <f t="shared" si="824"/>
        <v>4.0745451333686624</v>
      </c>
      <c r="M813" s="11">
        <f t="shared" si="824"/>
        <v>4.3093696763202729</v>
      </c>
      <c r="N813" s="11">
        <f t="shared" si="824"/>
        <v>4.173674806432401</v>
      </c>
      <c r="O813" s="11">
        <f t="shared" si="824"/>
        <v>4.0032367514002596</v>
      </c>
      <c r="P813" s="11">
        <f t="shared" si="824"/>
        <v>4.25319368595743</v>
      </c>
      <c r="Q813" s="11">
        <f t="shared" si="824"/>
        <v>4.0860339010104676</v>
      </c>
      <c r="R813" s="11">
        <f t="shared" si="824"/>
        <v>3.5262300918769642</v>
      </c>
      <c r="S813" s="11">
        <f t="shared" si="824"/>
        <v>4.5109355009262604</v>
      </c>
      <c r="T813" s="11">
        <f t="shared" si="824"/>
        <v>4.0289315051619417</v>
      </c>
      <c r="U813" s="11">
        <f t="shared" si="824"/>
        <v>3.6101898985596881</v>
      </c>
      <c r="V813" s="11">
        <f t="shared" si="824"/>
        <v>3.8196741437759409</v>
      </c>
      <c r="W813" s="11">
        <f t="shared" si="824"/>
        <v>4.1225417166071123</v>
      </c>
      <c r="X813" s="11">
        <f t="shared" si="824"/>
        <v>4.1842278530141535</v>
      </c>
      <c r="Y813" s="11">
        <f t="shared" si="824"/>
        <v>3.9487137106252956</v>
      </c>
      <c r="Z813" s="11">
        <f t="shared" si="824"/>
        <v>3.8612731519407424</v>
      </c>
      <c r="AA813" s="11">
        <f t="shared" si="824"/>
        <v>3.991893857354023</v>
      </c>
      <c r="AB813" s="11">
        <f t="shared" si="824"/>
        <v>4.1696626312363403</v>
      </c>
      <c r="AC813" s="11">
        <f t="shared" si="824"/>
        <v>4.4617730511668547</v>
      </c>
      <c r="AD813" s="11">
        <f t="shared" si="824"/>
        <v>4.0797403515724966</v>
      </c>
      <c r="AE813" s="11">
        <f t="shared" si="824"/>
        <v>4.0627455964386803</v>
      </c>
      <c r="AF813" s="11">
        <f t="shared" si="824"/>
        <v>4.2376224703950589</v>
      </c>
      <c r="AG813" s="11">
        <f t="shared" si="824"/>
        <v>3.758937053721922</v>
      </c>
      <c r="AH813" s="11">
        <f t="shared" si="824"/>
        <v>4.070008746123877</v>
      </c>
      <c r="AI813" s="11">
        <f t="shared" si="824"/>
        <v>4.4783967135810698</v>
      </c>
    </row>
    <row r="814" spans="1:36">
      <c r="A814" s="9" t="s">
        <v>71</v>
      </c>
      <c r="B814" s="9" t="str">
        <f>VLOOKUP(Data[[#This Row],[or_product]],Ref_products[],2,FALSE)</f>
        <v>Triticale</v>
      </c>
      <c r="C814" s="9" t="str">
        <f>VLOOKUP(Data[[#This Row],[MS]],Ref_MS[],2,FALSE)</f>
        <v>Belgium</v>
      </c>
      <c r="D814" s="10" t="s">
        <v>40</v>
      </c>
      <c r="E814" s="10" t="s">
        <v>90</v>
      </c>
      <c r="F814" s="10" t="s">
        <v>7</v>
      </c>
      <c r="G814" s="11">
        <f t="shared" si="806"/>
        <v>6.121585453411357</v>
      </c>
      <c r="H814" s="11">
        <f t="shared" ref="H814:AJ814" si="825">IFERROR(H514/H214,"")</f>
        <v>5.795454545454545</v>
      </c>
      <c r="I814" s="11">
        <f t="shared" si="825"/>
        <v>5.6853932584269664</v>
      </c>
      <c r="J814" s="11">
        <f t="shared" si="825"/>
        <v>5.8936170212765955</v>
      </c>
      <c r="K814" s="11">
        <f t="shared" si="825"/>
        <v>7.1555555555555559</v>
      </c>
      <c r="L814" s="11">
        <f t="shared" si="825"/>
        <v>6.4186046511627914</v>
      </c>
      <c r="M814" s="11">
        <f t="shared" si="825"/>
        <v>6.0520833333333339</v>
      </c>
      <c r="N814" s="11">
        <f t="shared" si="825"/>
        <v>6.5918367346938762</v>
      </c>
      <c r="O814" s="11">
        <f t="shared" si="825"/>
        <v>6.4883720930232558</v>
      </c>
      <c r="P814" s="11">
        <f t="shared" si="825"/>
        <v>5.8571428571428568</v>
      </c>
      <c r="Q814" s="11">
        <f t="shared" si="825"/>
        <v>6.6315789473684212</v>
      </c>
      <c r="R814" s="11">
        <f t="shared" si="825"/>
        <v>6.4109589041095889</v>
      </c>
      <c r="S814" s="11">
        <f t="shared" si="825"/>
        <v>6.9876543209876552</v>
      </c>
      <c r="T814" s="11">
        <f t="shared" si="825"/>
        <v>6.5066666666666659</v>
      </c>
      <c r="U814" s="11">
        <f t="shared" si="825"/>
        <v>6.4027777777777777</v>
      </c>
      <c r="V814" s="11">
        <f t="shared" si="825"/>
        <v>5.7121212121212128</v>
      </c>
      <c r="W814" s="11">
        <f t="shared" si="825"/>
        <v>6.6885245901639347</v>
      </c>
      <c r="X814" s="11">
        <f t="shared" si="825"/>
        <v>7.274193548387097</v>
      </c>
      <c r="Y814" s="11">
        <f t="shared" si="825"/>
        <v>6.083333333333333</v>
      </c>
      <c r="Z814" s="11">
        <f t="shared" si="825"/>
        <v>6.1670146137787052</v>
      </c>
      <c r="AA814" s="11">
        <f t="shared" si="825"/>
        <v>6.9333333333333336</v>
      </c>
      <c r="AB814" s="11">
        <f t="shared" si="825"/>
        <v>7.0655737704918042</v>
      </c>
      <c r="AC814" s="11">
        <f t="shared" si="825"/>
        <v>6.9649737302977242</v>
      </c>
      <c r="AD814" s="11">
        <f t="shared" si="825"/>
        <v>7.320720720720721</v>
      </c>
      <c r="AE814" s="11">
        <f t="shared" si="825"/>
        <v>5.2637729549248746</v>
      </c>
      <c r="AF814" s="11">
        <f t="shared" si="825"/>
        <v>6.168173598553345</v>
      </c>
      <c r="AG814" s="11">
        <f t="shared" si="825"/>
        <v>5.747763864042934</v>
      </c>
      <c r="AH814" s="11">
        <f t="shared" si="825"/>
        <v>6.5742574257425757</v>
      </c>
      <c r="AI814" s="7">
        <f t="shared" si="825"/>
        <v>6.4488188976377945</v>
      </c>
      <c r="AJ814" s="7">
        <f t="shared" si="825"/>
        <v>5.14</v>
      </c>
    </row>
    <row r="815" spans="1:36">
      <c r="A815" s="9" t="s">
        <v>71</v>
      </c>
      <c r="B815" s="9" t="str">
        <f>VLOOKUP(Data[[#This Row],[or_product]],Ref_products[],2,FALSE)</f>
        <v>Triticale</v>
      </c>
      <c r="C815" s="9" t="str">
        <f>VLOOKUP(Data[[#This Row],[MS]],Ref_MS[],2,FALSE)</f>
        <v>Bulgaria</v>
      </c>
      <c r="D815" s="10" t="s">
        <v>40</v>
      </c>
      <c r="E815" s="10" t="s">
        <v>91</v>
      </c>
      <c r="F815" s="10" t="s">
        <v>8</v>
      </c>
      <c r="G815" s="11">
        <f t="shared" si="806"/>
        <v>2.9513066163870616</v>
      </c>
      <c r="H815" s="11">
        <f t="shared" ref="H815:AJ815" si="826">IFERROR(H515/H215,"")</f>
        <v>1.6</v>
      </c>
      <c r="I815" s="11">
        <f t="shared" si="826"/>
        <v>1.6</v>
      </c>
      <c r="J815" s="11">
        <f t="shared" si="826"/>
        <v>1.6</v>
      </c>
      <c r="K815" s="11">
        <f t="shared" si="826"/>
        <v>1.6</v>
      </c>
      <c r="L815" s="11">
        <f t="shared" si="826"/>
        <v>1.6</v>
      </c>
      <c r="M815" s="11">
        <f t="shared" si="826"/>
        <v>1.6458333333333335</v>
      </c>
      <c r="N815" s="11">
        <f t="shared" si="826"/>
        <v>1.6493506493506491</v>
      </c>
      <c r="O815" s="11">
        <f t="shared" si="826"/>
        <v>1.5189873417721518</v>
      </c>
      <c r="P815" s="11">
        <f t="shared" si="826"/>
        <v>2.3255813953488373</v>
      </c>
      <c r="Q815" s="11">
        <f t="shared" si="826"/>
        <v>2.2941176470588234</v>
      </c>
      <c r="R815" s="11">
        <f t="shared" si="826"/>
        <v>1.5378151260504203</v>
      </c>
      <c r="S815" s="11">
        <f t="shared" si="826"/>
        <v>2.905263157894737</v>
      </c>
      <c r="T815" s="11">
        <f t="shared" si="826"/>
        <v>2.4301075268817205</v>
      </c>
      <c r="U815" s="11">
        <f t="shared" si="826"/>
        <v>2.6770833333333335</v>
      </c>
      <c r="V815" s="11">
        <f t="shared" si="826"/>
        <v>1.9538461538461538</v>
      </c>
      <c r="W815" s="11">
        <f t="shared" si="826"/>
        <v>4.4565217391304355</v>
      </c>
      <c r="X815" s="11">
        <f t="shared" si="826"/>
        <v>2.8666666666666667</v>
      </c>
      <c r="Y815" s="11">
        <f t="shared" si="826"/>
        <v>2.6739327883742052</v>
      </c>
      <c r="Z815" s="11">
        <f t="shared" si="826"/>
        <v>3.0873108265424913</v>
      </c>
      <c r="AA815" s="11">
        <f t="shared" si="826"/>
        <v>2.4537037037037037</v>
      </c>
      <c r="AB815" s="11">
        <f t="shared" si="826"/>
        <v>2.8266569555717407</v>
      </c>
      <c r="AC815" s="11">
        <f t="shared" si="826"/>
        <v>3.1919619249074564</v>
      </c>
      <c r="AD815" s="11">
        <f t="shared" si="826"/>
        <v>3.0212431156569628</v>
      </c>
      <c r="AE815" s="11">
        <f t="shared" si="826"/>
        <v>3.0602484472049687</v>
      </c>
      <c r="AF815" s="11">
        <f t="shared" si="826"/>
        <v>3.1693461950696675</v>
      </c>
      <c r="AG815" s="11">
        <f t="shared" si="826"/>
        <v>2.6572181938035597</v>
      </c>
      <c r="AH815" s="11">
        <f t="shared" si="826"/>
        <v>2.8401315789473687</v>
      </c>
      <c r="AI815" s="7">
        <f t="shared" si="826"/>
        <v>2.9535398230088492</v>
      </c>
      <c r="AJ815" s="7">
        <f t="shared" si="826"/>
        <v>3.8275475923852182</v>
      </c>
    </row>
    <row r="816" spans="1:36">
      <c r="A816" s="9" t="s">
        <v>71</v>
      </c>
      <c r="B816" s="9" t="str">
        <f>VLOOKUP(Data[[#This Row],[or_product]],Ref_products[],2,FALSE)</f>
        <v>Triticale</v>
      </c>
      <c r="C816" s="9" t="str">
        <f>VLOOKUP(Data[[#This Row],[MS]],Ref_MS[],2,FALSE)</f>
        <v>Czech Republic</v>
      </c>
      <c r="D816" s="10" t="s">
        <v>40</v>
      </c>
      <c r="E816" s="10" t="s">
        <v>92</v>
      </c>
      <c r="F816" s="10" t="s">
        <v>93</v>
      </c>
      <c r="G816" s="11">
        <f t="shared" si="806"/>
        <v>4.8976610445334563</v>
      </c>
      <c r="H816" s="11">
        <f t="shared" ref="H816:AJ816" si="827">IFERROR(H516/H216,"")</f>
        <v>3.5235294117647058</v>
      </c>
      <c r="I816" s="11">
        <f t="shared" si="827"/>
        <v>3.74</v>
      </c>
      <c r="J816" s="11">
        <f t="shared" si="827"/>
        <v>3.9874999999999998</v>
      </c>
      <c r="K816" s="11">
        <f t="shared" si="827"/>
        <v>3.7214285714285715</v>
      </c>
      <c r="L816" s="11">
        <f t="shared" si="827"/>
        <v>5.3087248322147644</v>
      </c>
      <c r="M816" s="11">
        <f t="shared" si="827"/>
        <v>3.8965517241379306</v>
      </c>
      <c r="N816" s="11">
        <f t="shared" si="827"/>
        <v>4.1538461538461542</v>
      </c>
      <c r="O816" s="11">
        <f t="shared" si="827"/>
        <v>3.7432432432432434</v>
      </c>
      <c r="P816" s="11">
        <f t="shared" si="827"/>
        <v>3.8747474747474748</v>
      </c>
      <c r="Q816" s="11">
        <f t="shared" si="827"/>
        <v>3.7645951035781544</v>
      </c>
      <c r="R816" s="11">
        <f t="shared" si="827"/>
        <v>3.5195652173913046</v>
      </c>
      <c r="S816" s="11">
        <f t="shared" si="827"/>
        <v>4.8630573248407645</v>
      </c>
      <c r="T816" s="11">
        <f t="shared" si="827"/>
        <v>3.9382716049382718</v>
      </c>
      <c r="U816" s="11">
        <f t="shared" si="827"/>
        <v>3.204878048780488</v>
      </c>
      <c r="V816" s="11">
        <f t="shared" si="827"/>
        <v>4.1017964071856285</v>
      </c>
      <c r="W816" s="11">
        <f t="shared" si="827"/>
        <v>4.4216262975778546</v>
      </c>
      <c r="X816" s="11">
        <f t="shared" si="827"/>
        <v>4.2018867924528296</v>
      </c>
      <c r="Y816" s="11">
        <f t="shared" si="827"/>
        <v>3.7322868977545238</v>
      </c>
      <c r="Z816" s="11">
        <f t="shared" si="827"/>
        <v>4.5237767057201923</v>
      </c>
      <c r="AA816" s="11">
        <f t="shared" si="827"/>
        <v>4.3070135746606333</v>
      </c>
      <c r="AB816" s="11">
        <f t="shared" si="827"/>
        <v>4.5751815463477152</v>
      </c>
      <c r="AC816" s="11">
        <f t="shared" si="827"/>
        <v>5.0286597938144331</v>
      </c>
      <c r="AD816" s="11">
        <f t="shared" si="827"/>
        <v>4.7248775938447194</v>
      </c>
      <c r="AE816" s="11">
        <f t="shared" si="827"/>
        <v>4.878787878787878</v>
      </c>
      <c r="AF816" s="11">
        <f t="shared" si="827"/>
        <v>4.88830667402096</v>
      </c>
      <c r="AG816" s="11">
        <f t="shared" si="827"/>
        <v>4.5482166446499344</v>
      </c>
      <c r="AH816" s="11">
        <f t="shared" si="827"/>
        <v>4.92588858079153</v>
      </c>
      <c r="AI816" s="7">
        <f t="shared" si="827"/>
        <v>5.0655581947743462</v>
      </c>
      <c r="AJ816" s="7">
        <f t="shared" si="827"/>
        <v>4.7440039158100831</v>
      </c>
    </row>
    <row r="817" spans="1:36">
      <c r="A817" s="9" t="s">
        <v>71</v>
      </c>
      <c r="B817" s="9" t="str">
        <f>VLOOKUP(Data[[#This Row],[or_product]],Ref_products[],2,FALSE)</f>
        <v>Triticale</v>
      </c>
      <c r="C817" s="9" t="str">
        <f>VLOOKUP(Data[[#This Row],[MS]],Ref_MS[],2,FALSE)</f>
        <v>Denmark</v>
      </c>
      <c r="D817" s="10" t="s">
        <v>40</v>
      </c>
      <c r="E817" s="10" t="s">
        <v>94</v>
      </c>
      <c r="F817" s="10" t="s">
        <v>10</v>
      </c>
      <c r="G817" s="11">
        <f t="shared" si="806"/>
        <v>6.1109272510435302</v>
      </c>
      <c r="H817" s="11" t="str">
        <f t="shared" ref="H817:AD817" si="828">IFERROR(H517/H217,"")</f>
        <v/>
      </c>
      <c r="I817" s="11" t="str">
        <f t="shared" si="828"/>
        <v/>
      </c>
      <c r="J817" s="11" t="str">
        <f t="shared" si="828"/>
        <v/>
      </c>
      <c r="K817" s="11" t="str">
        <f t="shared" si="828"/>
        <v/>
      </c>
      <c r="L817" s="11">
        <f t="shared" si="828"/>
        <v>5.384615384615385</v>
      </c>
      <c r="M817" s="11">
        <f t="shared" si="828"/>
        <v>5.0714285714285712</v>
      </c>
      <c r="N817" s="11">
        <f t="shared" si="828"/>
        <v>4.6481481481481479</v>
      </c>
      <c r="O817" s="11">
        <f t="shared" si="828"/>
        <v>4.477064220183486</v>
      </c>
      <c r="P817" s="11">
        <f t="shared" si="828"/>
        <v>4.8703170028818441</v>
      </c>
      <c r="Q817" s="11">
        <f t="shared" si="828"/>
        <v>4.8446215139442224</v>
      </c>
      <c r="R817" s="11">
        <f t="shared" si="828"/>
        <v>5.2071428571428573</v>
      </c>
      <c r="S817" s="11">
        <f t="shared" si="828"/>
        <v>4.7611940298507465</v>
      </c>
      <c r="T817" s="11">
        <f t="shared" si="828"/>
        <v>4.8434504792332262</v>
      </c>
      <c r="U817" s="11">
        <f t="shared" si="828"/>
        <v>4.9462025316455698</v>
      </c>
      <c r="V817" s="11">
        <f t="shared" si="828"/>
        <v>4.6552795031055902</v>
      </c>
      <c r="W817" s="11">
        <f t="shared" si="828"/>
        <v>5.2792022792022797</v>
      </c>
      <c r="X817" s="11">
        <f t="shared" si="828"/>
        <v>5.1528089887640451</v>
      </c>
      <c r="Y817" s="11">
        <f t="shared" si="828"/>
        <v>4.86027397260274</v>
      </c>
      <c r="Z817" s="11">
        <f t="shared" si="828"/>
        <v>5.1685393258426968</v>
      </c>
      <c r="AA817" s="11">
        <f t="shared" si="828"/>
        <v>5.209090909090909</v>
      </c>
      <c r="AB817" s="11">
        <f t="shared" si="828"/>
        <v>5.5939849624060152</v>
      </c>
      <c r="AC817" s="11">
        <f t="shared" si="828"/>
        <v>6.1870967741935488</v>
      </c>
      <c r="AD817" s="11">
        <f t="shared" si="828"/>
        <v>5.125</v>
      </c>
      <c r="AE817" s="11">
        <f t="shared" ref="AE817:AJ817" si="829">IFERROR(AE517/AE217,"")</f>
        <v>5.5643564356435649</v>
      </c>
      <c r="AF817" s="11">
        <f t="shared" si="829"/>
        <v>6.5760869565217392</v>
      </c>
      <c r="AG817" s="11">
        <f t="shared" si="829"/>
        <v>5.875</v>
      </c>
      <c r="AH817" s="11">
        <f t="shared" si="829"/>
        <v>6.0116279069767451</v>
      </c>
      <c r="AI817" s="7">
        <f t="shared" si="829"/>
        <v>6.4461538461538463</v>
      </c>
      <c r="AJ817" s="7">
        <f t="shared" si="829"/>
        <v>7.2898550724637676</v>
      </c>
    </row>
    <row r="818" spans="1:36">
      <c r="A818" s="9" t="s">
        <v>71</v>
      </c>
      <c r="B818" s="9" t="str">
        <f>VLOOKUP(Data[[#This Row],[or_product]],Ref_products[],2,FALSE)</f>
        <v>Triticale</v>
      </c>
      <c r="C818" s="9" t="str">
        <f>VLOOKUP(Data[[#This Row],[MS]],Ref_MS[],2,FALSE)</f>
        <v>Germany</v>
      </c>
      <c r="D818" s="10" t="s">
        <v>40</v>
      </c>
      <c r="E818" s="10" t="s">
        <v>95</v>
      </c>
      <c r="F818" s="10" t="s">
        <v>11</v>
      </c>
      <c r="G818" s="11">
        <f t="shared" si="806"/>
        <v>5.9916210113960062</v>
      </c>
      <c r="H818" s="11">
        <f t="shared" ref="H818:AD818" si="830">IFERROR(H518/H218,"")</f>
        <v>5.2498855835240272</v>
      </c>
      <c r="I818" s="11">
        <f t="shared" si="830"/>
        <v>5.4055742431523308</v>
      </c>
      <c r="J818" s="11">
        <f t="shared" si="830"/>
        <v>5.6936936936936933</v>
      </c>
      <c r="K818" s="11">
        <f t="shared" si="830"/>
        <v>5.8415705656232841</v>
      </c>
      <c r="L818" s="11">
        <f t="shared" si="830"/>
        <v>5.9856098675194147</v>
      </c>
      <c r="M818" s="11">
        <f t="shared" si="830"/>
        <v>6.0066168623265739</v>
      </c>
      <c r="N818" s="11">
        <f t="shared" si="830"/>
        <v>6.1420439844760679</v>
      </c>
      <c r="O818" s="11">
        <f t="shared" si="830"/>
        <v>5.6052052052052055</v>
      </c>
      <c r="P818" s="11">
        <f t="shared" si="830"/>
        <v>6.4084348641049678</v>
      </c>
      <c r="Q818" s="11">
        <f t="shared" si="830"/>
        <v>5.4742194469223913</v>
      </c>
      <c r="R818" s="11">
        <f t="shared" si="830"/>
        <v>4.9627851140456185</v>
      </c>
      <c r="S818" s="11">
        <f t="shared" si="830"/>
        <v>6.4836420969649202</v>
      </c>
      <c r="T818" s="11">
        <f t="shared" si="830"/>
        <v>5.565515806988353</v>
      </c>
      <c r="U818" s="11">
        <f t="shared" si="830"/>
        <v>5.5291646070192781</v>
      </c>
      <c r="V818" s="11">
        <f t="shared" si="830"/>
        <v>5.4107611548556429</v>
      </c>
      <c r="W818" s="11">
        <f t="shared" si="830"/>
        <v>5.9716649949849545</v>
      </c>
      <c r="X818" s="11">
        <f t="shared" si="830"/>
        <v>6.2687609075043627</v>
      </c>
      <c r="Y818" s="11">
        <f t="shared" si="830"/>
        <v>5.4260414570336089</v>
      </c>
      <c r="Z818" s="11">
        <f t="shared" si="830"/>
        <v>5.227699530516432</v>
      </c>
      <c r="AA818" s="11">
        <f t="shared" si="830"/>
        <v>6.1787829833064087</v>
      </c>
      <c r="AB818" s="11">
        <f t="shared" si="830"/>
        <v>6.5734441924918121</v>
      </c>
      <c r="AC818" s="11">
        <f t="shared" si="830"/>
        <v>7.1071257771401237</v>
      </c>
      <c r="AD818" s="11">
        <f t="shared" si="830"/>
        <v>6.4698705179282872</v>
      </c>
      <c r="AE818" s="11">
        <f t="shared" ref="AE818:AJ825" si="831">IFERROR(AE518/AE218,"")</f>
        <v>6.0522595304216109</v>
      </c>
      <c r="AF818" s="11">
        <f t="shared" si="831"/>
        <v>5.9562982005141389</v>
      </c>
      <c r="AG818" s="11">
        <f t="shared" si="831"/>
        <v>5.4109589041095889</v>
      </c>
      <c r="AH818" s="11">
        <f t="shared" si="831"/>
        <v>6.1275823562255729</v>
      </c>
      <c r="AI818" s="7">
        <f t="shared" si="831"/>
        <v>5.9663053032522706</v>
      </c>
      <c r="AJ818" s="7">
        <f t="shared" si="831"/>
        <v>5.8135851355467558</v>
      </c>
    </row>
    <row r="819" spans="1:36">
      <c r="A819" s="9" t="s">
        <v>71</v>
      </c>
      <c r="B819" s="9" t="str">
        <f>VLOOKUP(Data[[#This Row],[or_product]],Ref_products[],2,FALSE)</f>
        <v>Triticale</v>
      </c>
      <c r="C819" s="9" t="str">
        <f>VLOOKUP(Data[[#This Row],[MS]],Ref_MS[],2,FALSE)</f>
        <v>Estonia</v>
      </c>
      <c r="D819" s="10" t="s">
        <v>40</v>
      </c>
      <c r="E819" s="10" t="s">
        <v>96</v>
      </c>
      <c r="F819" s="10" t="s">
        <v>12</v>
      </c>
      <c r="G819" s="11">
        <f t="shared" si="806"/>
        <v>4.388143730327287</v>
      </c>
      <c r="H819" s="11">
        <f t="shared" ref="H819:AD819" si="832">IFERROR(H519/H219,"")</f>
        <v>2.5</v>
      </c>
      <c r="I819" s="11">
        <f t="shared" si="832"/>
        <v>2.5</v>
      </c>
      <c r="J819" s="11">
        <f t="shared" si="832"/>
        <v>2.5</v>
      </c>
      <c r="K819" s="11">
        <f t="shared" si="832"/>
        <v>2.5</v>
      </c>
      <c r="L819" s="11">
        <f t="shared" si="832"/>
        <v>2.5</v>
      </c>
      <c r="M819" s="11">
        <f t="shared" si="832"/>
        <v>2.5</v>
      </c>
      <c r="N819" s="11">
        <f t="shared" si="832"/>
        <v>2.5</v>
      </c>
      <c r="O819" s="11" t="str">
        <f t="shared" si="832"/>
        <v/>
      </c>
      <c r="P819" s="11">
        <f t="shared" si="832"/>
        <v>2.1428571428571428</v>
      </c>
      <c r="Q819" s="11">
        <f t="shared" si="832"/>
        <v>2.4339622641509435</v>
      </c>
      <c r="R819" s="11">
        <f t="shared" si="832"/>
        <v>1.375</v>
      </c>
      <c r="S819" s="11">
        <f t="shared" si="832"/>
        <v>2.4615384615384617</v>
      </c>
      <c r="T819" s="11">
        <f t="shared" si="832"/>
        <v>2.4193548387096775</v>
      </c>
      <c r="U819" s="11">
        <f t="shared" si="832"/>
        <v>2.16</v>
      </c>
      <c r="V819" s="11">
        <f t="shared" si="832"/>
        <v>3.5</v>
      </c>
      <c r="W819" s="11">
        <f t="shared" si="832"/>
        <v>3.6949152542372881</v>
      </c>
      <c r="X819" s="11">
        <f t="shared" si="832"/>
        <v>2.8250000000000002</v>
      </c>
      <c r="Y819" s="11">
        <f t="shared" si="832"/>
        <v>2.25</v>
      </c>
      <c r="Z819" s="11">
        <f t="shared" si="832"/>
        <v>3.0222222222222221</v>
      </c>
      <c r="AA819" s="11">
        <f t="shared" si="832"/>
        <v>4.4285714285714288</v>
      </c>
      <c r="AB819" s="11">
        <f t="shared" si="832"/>
        <v>2.75</v>
      </c>
      <c r="AC819" s="11">
        <f t="shared" si="832"/>
        <v>4.064516129032258</v>
      </c>
      <c r="AD819" s="11">
        <f t="shared" si="832"/>
        <v>4.943661971830986</v>
      </c>
      <c r="AE819" s="11">
        <f t="shared" si="831"/>
        <v>3.3157894736842102</v>
      </c>
      <c r="AF819" s="11">
        <f t="shared" si="831"/>
        <v>4.5368782161234993</v>
      </c>
      <c r="AG819" s="11">
        <f t="shared" si="831"/>
        <v>3.4491017964071857</v>
      </c>
      <c r="AH819" s="11">
        <f t="shared" si="831"/>
        <v>5.977928692699491</v>
      </c>
      <c r="AI819" s="7">
        <f t="shared" si="831"/>
        <v>5.1784511784511782</v>
      </c>
      <c r="AJ819" s="7">
        <f t="shared" si="831"/>
        <v>3.7469553450608934</v>
      </c>
    </row>
    <row r="820" spans="1:36">
      <c r="A820" s="9" t="s">
        <v>71</v>
      </c>
      <c r="B820" s="9" t="str">
        <f>VLOOKUP(Data[[#This Row],[or_product]],Ref_products[],2,FALSE)</f>
        <v>Triticale</v>
      </c>
      <c r="C820" s="9" t="str">
        <f>VLOOKUP(Data[[#This Row],[MS]],Ref_MS[],2,FALSE)</f>
        <v>Ireland</v>
      </c>
      <c r="D820" s="10" t="s">
        <v>40</v>
      </c>
      <c r="E820" s="10" t="s">
        <v>97</v>
      </c>
      <c r="F820" s="10" t="s">
        <v>13</v>
      </c>
      <c r="G820" s="11">
        <f t="shared" si="806"/>
        <v>0</v>
      </c>
      <c r="H820" s="11" t="str">
        <f t="shared" ref="H820:AD820" si="833">IFERROR(H520/H220,"")</f>
        <v/>
      </c>
      <c r="I820" s="11" t="str">
        <f t="shared" si="833"/>
        <v/>
      </c>
      <c r="J820" s="11" t="str">
        <f t="shared" si="833"/>
        <v/>
      </c>
      <c r="K820" s="11" t="str">
        <f t="shared" si="833"/>
        <v/>
      </c>
      <c r="L820" s="11" t="str">
        <f t="shared" si="833"/>
        <v/>
      </c>
      <c r="M820" s="11" t="str">
        <f t="shared" si="833"/>
        <v/>
      </c>
      <c r="N820" s="11" t="str">
        <f t="shared" si="833"/>
        <v/>
      </c>
      <c r="O820" s="11" t="str">
        <f t="shared" si="833"/>
        <v/>
      </c>
      <c r="P820" s="11" t="str">
        <f t="shared" si="833"/>
        <v/>
      </c>
      <c r="Q820" s="11" t="str">
        <f t="shared" si="833"/>
        <v/>
      </c>
      <c r="R820" s="11" t="str">
        <f t="shared" si="833"/>
        <v/>
      </c>
      <c r="S820" s="11" t="str">
        <f t="shared" si="833"/>
        <v/>
      </c>
      <c r="T820" s="11" t="str">
        <f t="shared" si="833"/>
        <v/>
      </c>
      <c r="U820" s="11" t="str">
        <f t="shared" si="833"/>
        <v/>
      </c>
      <c r="V820" s="11" t="str">
        <f t="shared" si="833"/>
        <v/>
      </c>
      <c r="W820" s="11" t="str">
        <f t="shared" si="833"/>
        <v/>
      </c>
      <c r="X820" s="11" t="str">
        <f t="shared" si="833"/>
        <v/>
      </c>
      <c r="Y820" s="11" t="str">
        <f t="shared" si="833"/>
        <v/>
      </c>
      <c r="Z820" s="11" t="str">
        <f t="shared" si="833"/>
        <v/>
      </c>
      <c r="AA820" s="11" t="str">
        <f t="shared" si="833"/>
        <v/>
      </c>
      <c r="AB820" s="11" t="str">
        <f t="shared" si="833"/>
        <v/>
      </c>
      <c r="AC820" s="11" t="str">
        <f t="shared" si="833"/>
        <v/>
      </c>
      <c r="AD820" s="11" t="str">
        <f t="shared" si="833"/>
        <v/>
      </c>
      <c r="AE820" s="11" t="str">
        <f t="shared" si="831"/>
        <v/>
      </c>
      <c r="AF820" s="11" t="str">
        <f t="shared" si="831"/>
        <v/>
      </c>
      <c r="AG820" s="11" t="str">
        <f t="shared" si="831"/>
        <v/>
      </c>
      <c r="AH820" s="11" t="str">
        <f t="shared" si="831"/>
        <v/>
      </c>
      <c r="AI820" s="7" t="str">
        <f t="shared" si="831"/>
        <v/>
      </c>
      <c r="AJ820" s="7" t="str">
        <f t="shared" si="831"/>
        <v/>
      </c>
    </row>
    <row r="821" spans="1:36">
      <c r="A821" s="9" t="s">
        <v>71</v>
      </c>
      <c r="B821" s="9" t="str">
        <f>VLOOKUP(Data[[#This Row],[or_product]],Ref_products[],2,FALSE)</f>
        <v>Triticale</v>
      </c>
      <c r="C821" s="9" t="str">
        <f>VLOOKUP(Data[[#This Row],[MS]],Ref_MS[],2,FALSE)</f>
        <v>Greece</v>
      </c>
      <c r="D821" s="10" t="s">
        <v>40</v>
      </c>
      <c r="E821" s="10" t="s">
        <v>98</v>
      </c>
      <c r="F821" s="10" t="s">
        <v>14</v>
      </c>
      <c r="G821" s="11">
        <f t="shared" si="806"/>
        <v>2.2997185955069051</v>
      </c>
      <c r="H821" s="11" t="str">
        <f t="shared" ref="H821:AD821" si="834">IFERROR(H521/H221,"")</f>
        <v/>
      </c>
      <c r="I821" s="11" t="str">
        <f t="shared" si="834"/>
        <v/>
      </c>
      <c r="J821" s="11" t="str">
        <f t="shared" si="834"/>
        <v/>
      </c>
      <c r="K821" s="11" t="str">
        <f t="shared" si="834"/>
        <v/>
      </c>
      <c r="L821" s="11" t="str">
        <f t="shared" si="834"/>
        <v/>
      </c>
      <c r="M821" s="11" t="str">
        <f t="shared" si="834"/>
        <v/>
      </c>
      <c r="N821" s="11" t="str">
        <f t="shared" si="834"/>
        <v/>
      </c>
      <c r="O821" s="11">
        <f t="shared" si="834"/>
        <v>0.85</v>
      </c>
      <c r="P821" s="11">
        <f t="shared" si="834"/>
        <v>0.72602739726027399</v>
      </c>
      <c r="Q821" s="11">
        <f t="shared" si="834"/>
        <v>0.92727272727272725</v>
      </c>
      <c r="R821" s="11">
        <f t="shared" si="834"/>
        <v>1.947826086956522</v>
      </c>
      <c r="S821" s="11">
        <f t="shared" si="834"/>
        <v>2.0446650124069476</v>
      </c>
      <c r="T821" s="11">
        <f t="shared" si="834"/>
        <v>2.2532751091703056</v>
      </c>
      <c r="U821" s="11">
        <f t="shared" si="834"/>
        <v>3.237704918032787</v>
      </c>
      <c r="V821" s="11">
        <f t="shared" si="834"/>
        <v>2.4585365853658541</v>
      </c>
      <c r="W821" s="11">
        <f t="shared" si="834"/>
        <v>2.3536977491961415</v>
      </c>
      <c r="X821" s="11">
        <f t="shared" si="834"/>
        <v>2.0024271844660193</v>
      </c>
      <c r="Y821" s="11">
        <f t="shared" si="834"/>
        <v>2.4629156010230182</v>
      </c>
      <c r="Z821" s="11">
        <f t="shared" si="834"/>
        <v>2.799528301886792</v>
      </c>
      <c r="AA821" s="11">
        <f t="shared" si="834"/>
        <v>2.3084291187739465</v>
      </c>
      <c r="AB821" s="11">
        <f t="shared" si="834"/>
        <v>2.6608040201005023</v>
      </c>
      <c r="AC821" s="11">
        <f t="shared" si="834"/>
        <v>2.4623052959501557</v>
      </c>
      <c r="AD821" s="11">
        <f t="shared" si="834"/>
        <v>1.6934886183165694</v>
      </c>
      <c r="AE821" s="11">
        <f t="shared" si="831"/>
        <v>2.2756987209853152</v>
      </c>
      <c r="AF821" s="11">
        <f t="shared" si="831"/>
        <v>2.1211529066927213</v>
      </c>
      <c r="AG821" s="11">
        <f t="shared" si="831"/>
        <v>2.2428320655354006</v>
      </c>
      <c r="AH821" s="11">
        <f t="shared" si="831"/>
        <v>2.3806250000000002</v>
      </c>
      <c r="AI821" s="7">
        <f t="shared" si="831"/>
        <v>2.7488054607508534</v>
      </c>
      <c r="AJ821" s="7">
        <f t="shared" si="831"/>
        <v>2.455758426966292</v>
      </c>
    </row>
    <row r="822" spans="1:36">
      <c r="A822" s="9" t="s">
        <v>71</v>
      </c>
      <c r="B822" s="9" t="str">
        <f>VLOOKUP(Data[[#This Row],[or_product]],Ref_products[],2,FALSE)</f>
        <v>Triticale</v>
      </c>
      <c r="C822" s="9" t="str">
        <f>VLOOKUP(Data[[#This Row],[MS]],Ref_MS[],2,FALSE)</f>
        <v>Spain</v>
      </c>
      <c r="D822" s="10" t="s">
        <v>40</v>
      </c>
      <c r="E822" s="10" t="s">
        <v>99</v>
      </c>
      <c r="F822" s="10" t="s">
        <v>15</v>
      </c>
      <c r="G822" s="11">
        <f t="shared" si="806"/>
        <v>2.5527248086168246</v>
      </c>
      <c r="H822" s="11">
        <f t="shared" ref="H822:AD822" si="835">IFERROR(H522/H222,"")</f>
        <v>1.3409090909090908</v>
      </c>
      <c r="I822" s="11">
        <f t="shared" si="835"/>
        <v>1.5552147239263805</v>
      </c>
      <c r="J822" s="11">
        <f t="shared" si="835"/>
        <v>0.76254180602006694</v>
      </c>
      <c r="K822" s="11">
        <f t="shared" si="835"/>
        <v>2.522522522522523</v>
      </c>
      <c r="L822" s="11">
        <f t="shared" si="835"/>
        <v>1.8554216867469879</v>
      </c>
      <c r="M822" s="11">
        <f t="shared" si="835"/>
        <v>2.0080971659919031</v>
      </c>
      <c r="N822" s="11">
        <f t="shared" si="835"/>
        <v>1.1071428571428572</v>
      </c>
      <c r="O822" s="11">
        <f t="shared" si="835"/>
        <v>2.553763440860215</v>
      </c>
      <c r="P822" s="11">
        <f t="shared" si="835"/>
        <v>2.3653333333333335</v>
      </c>
      <c r="Q822" s="11">
        <f t="shared" si="835"/>
        <v>2.6983240223463687</v>
      </c>
      <c r="R822" s="11">
        <f t="shared" si="835"/>
        <v>2.2819277108433735</v>
      </c>
      <c r="S822" s="11">
        <f t="shared" si="835"/>
        <v>1.1106382978723406</v>
      </c>
      <c r="T822" s="11">
        <f t="shared" si="835"/>
        <v>1.4230769230769231</v>
      </c>
      <c r="U822" s="11">
        <f t="shared" si="835"/>
        <v>2.54</v>
      </c>
      <c r="V822" s="11">
        <f t="shared" si="835"/>
        <v>2.8227848101265827</v>
      </c>
      <c r="W822" s="11">
        <f t="shared" si="835"/>
        <v>2.5036764705882351</v>
      </c>
      <c r="X822" s="11">
        <f t="shared" si="835"/>
        <v>2.2709359605911335</v>
      </c>
      <c r="Y822" s="11">
        <f t="shared" si="835"/>
        <v>2.1974840860866931</v>
      </c>
      <c r="Z822" s="11">
        <f t="shared" si="835"/>
        <v>2.5482046237088047</v>
      </c>
      <c r="AA822" s="11">
        <f t="shared" si="835"/>
        <v>1.7263266603114078</v>
      </c>
      <c r="AB822" s="11">
        <f t="shared" si="835"/>
        <v>2.7738739371793972</v>
      </c>
      <c r="AC822" s="11">
        <f t="shared" si="835"/>
        <v>2.2979865085854456</v>
      </c>
      <c r="AD822" s="11">
        <f t="shared" si="835"/>
        <v>2.0869121602819778</v>
      </c>
      <c r="AE822" s="11">
        <f t="shared" si="831"/>
        <v>2.4181921945651701</v>
      </c>
      <c r="AF822" s="11">
        <f t="shared" si="831"/>
        <v>1.8166224218909535</v>
      </c>
      <c r="AG822" s="11">
        <f t="shared" si="831"/>
        <v>3.0457083861279273</v>
      </c>
      <c r="AH822" s="11">
        <f t="shared" si="831"/>
        <v>2.2988675332961162</v>
      </c>
      <c r="AI822" s="7">
        <f t="shared" si="831"/>
        <v>2.9411146979891876</v>
      </c>
      <c r="AJ822" s="7">
        <f t="shared" si="831"/>
        <v>2.9361439010680153</v>
      </c>
    </row>
    <row r="823" spans="1:36">
      <c r="A823" s="9" t="s">
        <v>71</v>
      </c>
      <c r="B823" s="9" t="str">
        <f>VLOOKUP(Data[[#This Row],[or_product]],Ref_products[],2,FALSE)</f>
        <v>Triticale</v>
      </c>
      <c r="C823" s="9" t="str">
        <f>VLOOKUP(Data[[#This Row],[MS]],Ref_MS[],2,FALSE)</f>
        <v>France</v>
      </c>
      <c r="D823" s="10" t="s">
        <v>40</v>
      </c>
      <c r="E823" s="10" t="s">
        <v>100</v>
      </c>
      <c r="F823" s="10" t="s">
        <v>0</v>
      </c>
      <c r="G823" s="11">
        <f t="shared" si="806"/>
        <v>4.8731064409749765</v>
      </c>
      <c r="H823" s="11">
        <f t="shared" ref="H823:AD823" si="836">IFERROR(H523/H223,"")</f>
        <v>4.6672794117647065</v>
      </c>
      <c r="I823" s="11">
        <f t="shared" si="836"/>
        <v>4.6264302059496565</v>
      </c>
      <c r="J823" s="11">
        <f t="shared" si="836"/>
        <v>4.5873786407766985</v>
      </c>
      <c r="K823" s="11">
        <f t="shared" si="836"/>
        <v>5.1274319066147864</v>
      </c>
      <c r="L823" s="11">
        <f t="shared" si="836"/>
        <v>4.7856815052776502</v>
      </c>
      <c r="M823" s="11">
        <f t="shared" si="836"/>
        <v>5.2712294043092527</v>
      </c>
      <c r="N823" s="11">
        <f t="shared" si="836"/>
        <v>5.0448132780082986</v>
      </c>
      <c r="O823" s="11">
        <f t="shared" si="836"/>
        <v>5.1683736173699302</v>
      </c>
      <c r="P823" s="11">
        <f t="shared" si="836"/>
        <v>4.6598837209302317</v>
      </c>
      <c r="Q823" s="11">
        <f t="shared" si="836"/>
        <v>5.5075729589951985</v>
      </c>
      <c r="R823" s="11">
        <f t="shared" si="836"/>
        <v>4.419510513615994</v>
      </c>
      <c r="S823" s="11">
        <f t="shared" si="836"/>
        <v>5.5868372943327236</v>
      </c>
      <c r="T823" s="11">
        <f t="shared" si="836"/>
        <v>5.4352658455992797</v>
      </c>
      <c r="U823" s="11">
        <f t="shared" si="836"/>
        <v>5.1218258766626361</v>
      </c>
      <c r="V823" s="11">
        <f t="shared" si="836"/>
        <v>4.5527452190006175</v>
      </c>
      <c r="W823" s="11">
        <f t="shared" si="836"/>
        <v>5.3074905275429902</v>
      </c>
      <c r="X823" s="11">
        <f t="shared" si="836"/>
        <v>5.6694796061884674</v>
      </c>
      <c r="Y823" s="11">
        <f t="shared" si="836"/>
        <v>5.3761022697625878</v>
      </c>
      <c r="Z823" s="11">
        <f t="shared" si="836"/>
        <v>5.0813581856766632</v>
      </c>
      <c r="AA823" s="11">
        <f t="shared" si="836"/>
        <v>5.5337727316462999</v>
      </c>
      <c r="AB823" s="11">
        <f t="shared" si="836"/>
        <v>5.2773345115263668</v>
      </c>
      <c r="AC823" s="11">
        <f t="shared" si="836"/>
        <v>5.220020639834881</v>
      </c>
      <c r="AD823" s="11">
        <f t="shared" si="836"/>
        <v>5.4408994138061777</v>
      </c>
      <c r="AE823" s="11">
        <f t="shared" si="831"/>
        <v>4.2822252374491185</v>
      </c>
      <c r="AF823" s="11">
        <f t="shared" si="831"/>
        <v>5.1970120767382939</v>
      </c>
      <c r="AG823" s="11">
        <f t="shared" si="831"/>
        <v>4.7548359818188226</v>
      </c>
      <c r="AH823" s="11">
        <f t="shared" si="831"/>
        <v>5.4412882510975686</v>
      </c>
      <c r="AI823" s="7">
        <f t="shared" si="831"/>
        <v>4.6674712643678165</v>
      </c>
      <c r="AJ823" s="7">
        <f t="shared" si="831"/>
        <v>5.1958333333333329</v>
      </c>
    </row>
    <row r="824" spans="1:36">
      <c r="A824" s="9" t="s">
        <v>71</v>
      </c>
      <c r="B824" s="9" t="str">
        <f>VLOOKUP(Data[[#This Row],[or_product]],Ref_products[],2,FALSE)</f>
        <v>Triticale</v>
      </c>
      <c r="C824" s="9" t="str">
        <f>VLOOKUP(Data[[#This Row],[MS]],Ref_MS[],2,FALSE)</f>
        <v>Croatia</v>
      </c>
      <c r="D824" s="10" t="s">
        <v>40</v>
      </c>
      <c r="E824" s="10" t="s">
        <v>101</v>
      </c>
      <c r="F824" s="10" t="s">
        <v>4</v>
      </c>
      <c r="G824" s="11">
        <f t="shared" si="806"/>
        <v>3.9596767192331654</v>
      </c>
      <c r="H824" s="11" t="str">
        <f t="shared" ref="H824:AD824" si="837">IFERROR(H524/H224,"")</f>
        <v/>
      </c>
      <c r="I824" s="11" t="str">
        <f t="shared" si="837"/>
        <v/>
      </c>
      <c r="J824" s="11" t="str">
        <f t="shared" si="837"/>
        <v/>
      </c>
      <c r="K824" s="11" t="str">
        <f t="shared" si="837"/>
        <v/>
      </c>
      <c r="L824" s="11" t="str">
        <f t="shared" si="837"/>
        <v/>
      </c>
      <c r="M824" s="11" t="str">
        <f t="shared" si="837"/>
        <v/>
      </c>
      <c r="N824" s="11" t="str">
        <f t="shared" si="837"/>
        <v/>
      </c>
      <c r="O824" s="11" t="str">
        <f t="shared" si="837"/>
        <v/>
      </c>
      <c r="P824" s="11" t="str">
        <f t="shared" si="837"/>
        <v/>
      </c>
      <c r="Q824" s="11" t="str">
        <f t="shared" si="837"/>
        <v/>
      </c>
      <c r="R824" s="11" t="str">
        <f t="shared" si="837"/>
        <v/>
      </c>
      <c r="S824" s="11" t="str">
        <f t="shared" si="837"/>
        <v/>
      </c>
      <c r="T824" s="11" t="str">
        <f t="shared" si="837"/>
        <v/>
      </c>
      <c r="U824" s="11">
        <f t="shared" si="837"/>
        <v>4.5849056603773581</v>
      </c>
      <c r="V824" s="11">
        <f t="shared" si="837"/>
        <v>3.523985239852399</v>
      </c>
      <c r="W824" s="11">
        <f t="shared" si="837"/>
        <v>3.9034267912772584</v>
      </c>
      <c r="X824" s="11">
        <f t="shared" si="837"/>
        <v>4.0744336569579289</v>
      </c>
      <c r="Y824" s="11">
        <f t="shared" si="837"/>
        <v>3.0930875576036869</v>
      </c>
      <c r="Z824" s="11">
        <f t="shared" si="837"/>
        <v>3.5326633165829149</v>
      </c>
      <c r="AA824" s="11">
        <f t="shared" si="837"/>
        <v>4.1687116564417179</v>
      </c>
      <c r="AB824" s="11">
        <f t="shared" si="837"/>
        <v>3.396735273243435</v>
      </c>
      <c r="AC824" s="11">
        <f t="shared" si="837"/>
        <v>3.6370106761565837</v>
      </c>
      <c r="AD824" s="11">
        <f t="shared" si="837"/>
        <v>3.9083750894774516</v>
      </c>
      <c r="AE824" s="11">
        <f t="shared" si="831"/>
        <v>4.1210126582278486</v>
      </c>
      <c r="AF824" s="11">
        <f t="shared" si="831"/>
        <v>3.9705031810294975</v>
      </c>
      <c r="AG824" s="11">
        <f t="shared" si="831"/>
        <v>3.6412213740458013</v>
      </c>
      <c r="AH824" s="11">
        <f t="shared" si="831"/>
        <v>3.7875143184421529</v>
      </c>
      <c r="AI824" s="7">
        <f t="shared" si="831"/>
        <v>4.2452991452991453</v>
      </c>
      <c r="AJ824" s="7">
        <f t="shared" si="831"/>
        <v>4.5212765957446805</v>
      </c>
    </row>
    <row r="825" spans="1:36">
      <c r="A825" s="9" t="s">
        <v>71</v>
      </c>
      <c r="B825" s="9" t="str">
        <f>VLOOKUP(Data[[#This Row],[or_product]],Ref_products[],2,FALSE)</f>
        <v>Triticale</v>
      </c>
      <c r="C825" s="9" t="str">
        <f>VLOOKUP(Data[[#This Row],[MS]],Ref_MS[],2,FALSE)</f>
        <v>Italy</v>
      </c>
      <c r="D825" s="10" t="s">
        <v>40</v>
      </c>
      <c r="E825" s="10" t="s">
        <v>102</v>
      </c>
      <c r="F825" s="10" t="s">
        <v>16</v>
      </c>
      <c r="G825" s="11">
        <f t="shared" si="806"/>
        <v>4.3519804309963837</v>
      </c>
      <c r="H825" s="11" t="str">
        <f t="shared" ref="H825:AD825" si="838">IFERROR(H525/H225,"")</f>
        <v/>
      </c>
      <c r="I825" s="11" t="str">
        <f t="shared" si="838"/>
        <v/>
      </c>
      <c r="J825" s="11" t="str">
        <f t="shared" si="838"/>
        <v/>
      </c>
      <c r="K825" s="11">
        <f t="shared" si="838"/>
        <v>4</v>
      </c>
      <c r="L825" s="11" t="str">
        <f t="shared" si="838"/>
        <v/>
      </c>
      <c r="M825" s="11" t="str">
        <f t="shared" si="838"/>
        <v/>
      </c>
      <c r="N825" s="11" t="str">
        <f t="shared" si="838"/>
        <v/>
      </c>
      <c r="O825" s="11" t="str">
        <f t="shared" si="838"/>
        <v/>
      </c>
      <c r="P825" s="11" t="str">
        <f t="shared" si="838"/>
        <v/>
      </c>
      <c r="Q825" s="11" t="str">
        <f t="shared" si="838"/>
        <v/>
      </c>
      <c r="R825" s="11" t="str">
        <f t="shared" si="838"/>
        <v/>
      </c>
      <c r="S825" s="11" t="str">
        <f t="shared" si="838"/>
        <v/>
      </c>
      <c r="T825" s="11" t="str">
        <f t="shared" si="838"/>
        <v/>
      </c>
      <c r="U825" s="11" t="str">
        <f t="shared" si="838"/>
        <v/>
      </c>
      <c r="V825" s="11" t="str">
        <f t="shared" si="838"/>
        <v/>
      </c>
      <c r="W825" s="11" t="str">
        <f t="shared" si="838"/>
        <v/>
      </c>
      <c r="X825" s="11" t="str">
        <f t="shared" si="838"/>
        <v/>
      </c>
      <c r="Y825" s="11" t="str">
        <f t="shared" si="838"/>
        <v/>
      </c>
      <c r="Z825" s="11">
        <f t="shared" si="838"/>
        <v>0</v>
      </c>
      <c r="AA825" s="11">
        <f t="shared" si="838"/>
        <v>0</v>
      </c>
      <c r="AB825" s="11">
        <f t="shared" si="838"/>
        <v>0</v>
      </c>
      <c r="AC825" s="11">
        <f t="shared" si="838"/>
        <v>0</v>
      </c>
      <c r="AD825" s="11">
        <f t="shared" si="838"/>
        <v>0</v>
      </c>
      <c r="AE825" s="11">
        <f t="shared" si="831"/>
        <v>5.229746070133011</v>
      </c>
      <c r="AF825" s="11">
        <f t="shared" si="831"/>
        <v>4.392550143266476</v>
      </c>
      <c r="AG825" s="11">
        <f t="shared" si="831"/>
        <v>3.9498349834983499</v>
      </c>
      <c r="AH825" s="11">
        <f t="shared" si="831"/>
        <v>4.1748942172073349</v>
      </c>
      <c r="AI825" s="7">
        <f t="shared" si="831"/>
        <v>4.4884969325153374</v>
      </c>
      <c r="AJ825" s="7">
        <f t="shared" si="831"/>
        <v>4.6744890234670704</v>
      </c>
    </row>
    <row r="826" spans="1:36">
      <c r="A826" s="9" t="s">
        <v>71</v>
      </c>
      <c r="B826" s="9" t="str">
        <f>VLOOKUP(Data[[#This Row],[or_product]],Ref_products[],2,FALSE)</f>
        <v>Triticale</v>
      </c>
      <c r="C826" s="9" t="str">
        <f>VLOOKUP(Data[[#This Row],[MS]],Ref_MS[],2,FALSE)</f>
        <v>Cyprus</v>
      </c>
      <c r="D826" s="10" t="s">
        <v>40</v>
      </c>
      <c r="E826" s="10" t="s">
        <v>103</v>
      </c>
      <c r="F826" s="10" t="s">
        <v>17</v>
      </c>
      <c r="G826" s="11">
        <f t="shared" si="806"/>
        <v>1.8438725490196077</v>
      </c>
      <c r="H826" s="11" t="str">
        <f t="shared" ref="H826:AD826" si="839">IFERROR(H526/H226,"")</f>
        <v/>
      </c>
      <c r="I826" s="11" t="str">
        <f t="shared" si="839"/>
        <v/>
      </c>
      <c r="J826" s="11" t="str">
        <f t="shared" si="839"/>
        <v/>
      </c>
      <c r="K826" s="11" t="str">
        <f t="shared" si="839"/>
        <v/>
      </c>
      <c r="L826" s="11" t="str">
        <f t="shared" si="839"/>
        <v/>
      </c>
      <c r="M826" s="11" t="str">
        <f t="shared" si="839"/>
        <v/>
      </c>
      <c r="N826" s="11" t="str">
        <f t="shared" si="839"/>
        <v/>
      </c>
      <c r="O826" s="11" t="str">
        <f t="shared" si="839"/>
        <v/>
      </c>
      <c r="P826" s="11" t="str">
        <f t="shared" si="839"/>
        <v/>
      </c>
      <c r="Q826" s="11" t="str">
        <f t="shared" si="839"/>
        <v/>
      </c>
      <c r="R826" s="11" t="str">
        <f t="shared" si="839"/>
        <v/>
      </c>
      <c r="S826" s="11" t="str">
        <f t="shared" si="839"/>
        <v/>
      </c>
      <c r="T826" s="11" t="str">
        <f t="shared" si="839"/>
        <v/>
      </c>
      <c r="U826" s="11" t="str">
        <f t="shared" si="839"/>
        <v/>
      </c>
      <c r="V826" s="11" t="str">
        <f t="shared" si="839"/>
        <v/>
      </c>
      <c r="W826" s="11" t="str">
        <f t="shared" si="839"/>
        <v/>
      </c>
      <c r="X826" s="11" t="str">
        <f t="shared" si="839"/>
        <v/>
      </c>
      <c r="Y826" s="11" t="str">
        <f t="shared" si="839"/>
        <v/>
      </c>
      <c r="Z826" s="11" t="str">
        <f t="shared" si="839"/>
        <v/>
      </c>
      <c r="AA826" s="11" t="str">
        <f t="shared" si="839"/>
        <v/>
      </c>
      <c r="AB826" s="11" t="str">
        <f t="shared" si="839"/>
        <v/>
      </c>
      <c r="AC826" s="11" t="str">
        <f t="shared" si="839"/>
        <v/>
      </c>
      <c r="AD826" s="11" t="str">
        <f t="shared" si="839"/>
        <v/>
      </c>
      <c r="AE826" s="11">
        <f t="shared" ref="AE826:AJ826" si="840">IFERROR(AE526/AE226,"")</f>
        <v>0.50980392156862742</v>
      </c>
      <c r="AF826" s="11">
        <f t="shared" si="840"/>
        <v>1.8235294117647058</v>
      </c>
      <c r="AG826" s="11">
        <f t="shared" si="840"/>
        <v>1.9875</v>
      </c>
      <c r="AH826" s="11">
        <f t="shared" si="840"/>
        <v>1.7205882352941175</v>
      </c>
      <c r="AI826" s="7">
        <f t="shared" si="840"/>
        <v>2.1066666666666669</v>
      </c>
      <c r="AJ826" s="7">
        <f t="shared" si="840"/>
        <v>1.6153846153846154</v>
      </c>
    </row>
    <row r="827" spans="1:36">
      <c r="A827" s="9" t="s">
        <v>71</v>
      </c>
      <c r="B827" s="9" t="str">
        <f>VLOOKUP(Data[[#This Row],[or_product]],Ref_products[],2,FALSE)</f>
        <v>Triticale</v>
      </c>
      <c r="C827" s="9" t="str">
        <f>VLOOKUP(Data[[#This Row],[MS]],Ref_MS[],2,FALSE)</f>
        <v>Latvia</v>
      </c>
      <c r="D827" s="10" t="s">
        <v>40</v>
      </c>
      <c r="E827" s="10" t="s">
        <v>104</v>
      </c>
      <c r="F827" s="10" t="s">
        <v>18</v>
      </c>
      <c r="G827" s="11">
        <f t="shared" si="806"/>
        <v>3.6181936322287203</v>
      </c>
      <c r="H827" s="11">
        <f t="shared" ref="H827:AD827" si="841">IFERROR(H527/H227,"")</f>
        <v>2</v>
      </c>
      <c r="I827" s="11">
        <f t="shared" si="841"/>
        <v>1.8064516129032255</v>
      </c>
      <c r="J827" s="11">
        <f t="shared" si="841"/>
        <v>1.8148148148148149</v>
      </c>
      <c r="K827" s="11">
        <f t="shared" si="841"/>
        <v>2</v>
      </c>
      <c r="L827" s="11">
        <f t="shared" si="841"/>
        <v>2.6785714285714288</v>
      </c>
      <c r="M827" s="11">
        <f t="shared" si="841"/>
        <v>2.3773584905660377</v>
      </c>
      <c r="N827" s="11">
        <f t="shared" si="841"/>
        <v>2.0517241379310347</v>
      </c>
      <c r="O827" s="11">
        <f t="shared" si="841"/>
        <v>2.2881355932203387</v>
      </c>
      <c r="P827" s="11">
        <f t="shared" si="841"/>
        <v>2.2230769230769232</v>
      </c>
      <c r="Q827" s="11">
        <f t="shared" si="841"/>
        <v>2.6387096774193548</v>
      </c>
      <c r="R827" s="11">
        <f t="shared" si="841"/>
        <v>1.7277486910994764</v>
      </c>
      <c r="S827" s="11">
        <f t="shared" si="841"/>
        <v>2.4619883040935671</v>
      </c>
      <c r="T827" s="11">
        <f t="shared" si="841"/>
        <v>2.3909774436090223</v>
      </c>
      <c r="U827" s="11">
        <f t="shared" si="841"/>
        <v>1.9646017699115041</v>
      </c>
      <c r="V827" s="11">
        <f t="shared" si="841"/>
        <v>3.0564516129032255</v>
      </c>
      <c r="W827" s="11">
        <f t="shared" si="841"/>
        <v>2.5507246376811596</v>
      </c>
      <c r="X827" s="11">
        <f t="shared" si="841"/>
        <v>2.5419847328244272</v>
      </c>
      <c r="Y827" s="11">
        <f t="shared" si="841"/>
        <v>2.3466666666666667</v>
      </c>
      <c r="Z827" s="11">
        <f t="shared" si="841"/>
        <v>2.2765957446808507</v>
      </c>
      <c r="AA827" s="11">
        <f t="shared" si="841"/>
        <v>3.6969696969696968</v>
      </c>
      <c r="AB827" s="11">
        <f t="shared" si="841"/>
        <v>2.5957446808510638</v>
      </c>
      <c r="AC827" s="11">
        <f t="shared" si="841"/>
        <v>2.7171717171717171</v>
      </c>
      <c r="AD827" s="11">
        <f t="shared" si="841"/>
        <v>4</v>
      </c>
      <c r="AE827" s="11">
        <f t="shared" ref="AE827:AJ834" si="842">IFERROR(AE527/AE227,"")</f>
        <v>3.4537037037037033</v>
      </c>
      <c r="AF827" s="11">
        <f t="shared" si="842"/>
        <v>3.4666666666666668</v>
      </c>
      <c r="AG827" s="11">
        <f t="shared" si="842"/>
        <v>3.0444444444444443</v>
      </c>
      <c r="AH827" s="11">
        <f t="shared" si="842"/>
        <v>3.9342105263157894</v>
      </c>
      <c r="AI827" s="7">
        <f t="shared" si="842"/>
        <v>3.9571428571428569</v>
      </c>
      <c r="AJ827" s="7">
        <f t="shared" si="842"/>
        <v>3.1038961038961035</v>
      </c>
    </row>
    <row r="828" spans="1:36">
      <c r="A828" s="9" t="s">
        <v>71</v>
      </c>
      <c r="B828" s="9" t="str">
        <f>VLOOKUP(Data[[#This Row],[or_product]],Ref_products[],2,FALSE)</f>
        <v>Triticale</v>
      </c>
      <c r="C828" s="9" t="str">
        <f>VLOOKUP(Data[[#This Row],[MS]],Ref_MS[],2,FALSE)</f>
        <v>Lithuania</v>
      </c>
      <c r="D828" s="10" t="s">
        <v>40</v>
      </c>
      <c r="E828" s="10" t="s">
        <v>105</v>
      </c>
      <c r="F828" s="10" t="s">
        <v>19</v>
      </c>
      <c r="G828" s="11">
        <f t="shared" si="806"/>
        <v>3.2805563930444168</v>
      </c>
      <c r="H828" s="11">
        <f t="shared" ref="H828:AD828" si="843">IFERROR(H528/H228,"")</f>
        <v>2.4873417721518982</v>
      </c>
      <c r="I828" s="11">
        <f t="shared" si="843"/>
        <v>1.84</v>
      </c>
      <c r="J828" s="11">
        <f t="shared" si="843"/>
        <v>2.0711111111111111</v>
      </c>
      <c r="K828" s="11">
        <f t="shared" si="843"/>
        <v>2.2756598240469206</v>
      </c>
      <c r="L828" s="11">
        <f t="shared" si="843"/>
        <v>2.8103448275862069</v>
      </c>
      <c r="M828" s="11">
        <f t="shared" si="843"/>
        <v>2.5718157181571817</v>
      </c>
      <c r="N828" s="11">
        <f t="shared" si="843"/>
        <v>1.891111111111111</v>
      </c>
      <c r="O828" s="11">
        <f t="shared" si="843"/>
        <v>2.5767716535433074</v>
      </c>
      <c r="P828" s="11">
        <f t="shared" si="843"/>
        <v>2.3729372937293731</v>
      </c>
      <c r="Q828" s="11">
        <f t="shared" si="843"/>
        <v>2.5946428571428575</v>
      </c>
      <c r="R828" s="11">
        <f t="shared" si="843"/>
        <v>2.7286624203821654</v>
      </c>
      <c r="S828" s="11">
        <f t="shared" si="843"/>
        <v>3.1394517282479137</v>
      </c>
      <c r="T828" s="11">
        <f t="shared" si="843"/>
        <v>2.6742021276595742</v>
      </c>
      <c r="U828" s="11">
        <f t="shared" si="843"/>
        <v>1.6906584992343034</v>
      </c>
      <c r="V828" s="11">
        <f t="shared" si="843"/>
        <v>2.8273291925465838</v>
      </c>
      <c r="W828" s="11">
        <f t="shared" si="843"/>
        <v>3.1670061099796332</v>
      </c>
      <c r="X828" s="11">
        <f t="shared" si="843"/>
        <v>3.130051432770022</v>
      </c>
      <c r="Y828" s="11">
        <f t="shared" si="843"/>
        <v>2.3793738489871084</v>
      </c>
      <c r="Z828" s="11">
        <f t="shared" si="843"/>
        <v>2.5105932203389827</v>
      </c>
      <c r="AA828" s="11">
        <f t="shared" si="843"/>
        <v>3.6507136859781699</v>
      </c>
      <c r="AB828" s="11">
        <f t="shared" si="843"/>
        <v>3.1318150448585231</v>
      </c>
      <c r="AC828" s="11">
        <f t="shared" si="843"/>
        <v>3.2905911740216487</v>
      </c>
      <c r="AD828" s="11">
        <f t="shared" si="843"/>
        <v>3.8407935727168385</v>
      </c>
      <c r="AE828" s="11">
        <f t="shared" si="842"/>
        <v>3.2850346878097123</v>
      </c>
      <c r="AF828" s="11">
        <f t="shared" si="842"/>
        <v>3.2644420997098393</v>
      </c>
      <c r="AG828" s="11">
        <f t="shared" si="842"/>
        <v>2.6858244261433328</v>
      </c>
      <c r="AH828" s="11">
        <f t="shared" si="842"/>
        <v>3.2921923916136988</v>
      </c>
      <c r="AI828" s="7">
        <f t="shared" si="842"/>
        <v>3.7999478578256713</v>
      </c>
      <c r="AJ828" s="7">
        <f t="shared" si="842"/>
        <v>2.7663400885787142</v>
      </c>
    </row>
    <row r="829" spans="1:36">
      <c r="A829" s="9" t="s">
        <v>71</v>
      </c>
      <c r="B829" s="9" t="str">
        <f>VLOOKUP(Data[[#This Row],[or_product]],Ref_products[],2,FALSE)</f>
        <v>Triticale</v>
      </c>
      <c r="C829" s="9" t="str">
        <f>VLOOKUP(Data[[#This Row],[MS]],Ref_MS[],2,FALSE)</f>
        <v>Luxembourg</v>
      </c>
      <c r="D829" s="10" t="s">
        <v>40</v>
      </c>
      <c r="E829" s="10" t="s">
        <v>106</v>
      </c>
      <c r="F829" s="10" t="s">
        <v>20</v>
      </c>
      <c r="G829" s="11">
        <f t="shared" si="806"/>
        <v>5.5192561571064909</v>
      </c>
      <c r="H829" s="11">
        <f t="shared" ref="H829:AD829" si="844">IFERROR(H529/H229,"")</f>
        <v>5.1481481481481479</v>
      </c>
      <c r="I829" s="11">
        <f t="shared" si="844"/>
        <v>4.833333333333333</v>
      </c>
      <c r="J829" s="11">
        <f t="shared" si="844"/>
        <v>5.0344827586206895</v>
      </c>
      <c r="K829" s="11">
        <f t="shared" si="844"/>
        <v>6.0333333333333341</v>
      </c>
      <c r="L829" s="11">
        <f t="shared" si="844"/>
        <v>5</v>
      </c>
      <c r="M829" s="11">
        <f t="shared" si="844"/>
        <v>6.3529411764705888</v>
      </c>
      <c r="N829" s="11">
        <f t="shared" si="844"/>
        <v>6.1785714285714288</v>
      </c>
      <c r="O829" s="11">
        <f t="shared" si="844"/>
        <v>5.5</v>
      </c>
      <c r="P829" s="11">
        <f t="shared" si="844"/>
        <v>5.3548387096774199</v>
      </c>
      <c r="Q829" s="11">
        <f t="shared" si="844"/>
        <v>5.75</v>
      </c>
      <c r="R829" s="11">
        <f t="shared" si="844"/>
        <v>5.4054054054054053</v>
      </c>
      <c r="S829" s="11">
        <f t="shared" si="844"/>
        <v>6.416666666666667</v>
      </c>
      <c r="T829" s="11">
        <f t="shared" si="844"/>
        <v>5.4411764705882355</v>
      </c>
      <c r="U829" s="11">
        <f t="shared" si="844"/>
        <v>5.6285714285714281</v>
      </c>
      <c r="V829" s="11">
        <f t="shared" si="844"/>
        <v>5.0571428571428569</v>
      </c>
      <c r="W829" s="11">
        <f t="shared" si="844"/>
        <v>5.9722222222222223</v>
      </c>
      <c r="X829" s="11">
        <f t="shared" si="844"/>
        <v>6.1951219512195124</v>
      </c>
      <c r="Y829" s="11">
        <f t="shared" si="844"/>
        <v>5.3389121338912133</v>
      </c>
      <c r="Z829" s="11">
        <f t="shared" si="844"/>
        <v>5.1382488479262678</v>
      </c>
      <c r="AA829" s="11">
        <f t="shared" si="844"/>
        <v>4.9409282700421944</v>
      </c>
      <c r="AB829" s="11">
        <f t="shared" si="844"/>
        <v>5.6469298245614041</v>
      </c>
      <c r="AC829" s="11">
        <f t="shared" si="844"/>
        <v>6.2776617954070986</v>
      </c>
      <c r="AD829" s="11">
        <f t="shared" si="844"/>
        <v>5.9500000000000011</v>
      </c>
      <c r="AE829" s="11">
        <f t="shared" si="842"/>
        <v>4.9544468546637743</v>
      </c>
      <c r="AF829" s="11">
        <f t="shared" si="842"/>
        <v>5.2411504424778768</v>
      </c>
      <c r="AG829" s="11">
        <f t="shared" si="842"/>
        <v>5.7259100642398284</v>
      </c>
      <c r="AH829" s="11">
        <f t="shared" si="842"/>
        <v>5.7515274949083501</v>
      </c>
      <c r="AI829" s="7">
        <f t="shared" si="842"/>
        <v>5.5907079646017701</v>
      </c>
      <c r="AJ829" s="7">
        <f t="shared" si="842"/>
        <v>5.718220338983051</v>
      </c>
    </row>
    <row r="830" spans="1:36">
      <c r="A830" s="9" t="s">
        <v>71</v>
      </c>
      <c r="B830" s="9" t="str">
        <f>VLOOKUP(Data[[#This Row],[or_product]],Ref_products[],2,FALSE)</f>
        <v>Triticale</v>
      </c>
      <c r="C830" s="9" t="str">
        <f>VLOOKUP(Data[[#This Row],[MS]],Ref_MS[],2,FALSE)</f>
        <v>Hungary</v>
      </c>
      <c r="D830" s="10" t="s">
        <v>40</v>
      </c>
      <c r="E830" s="10" t="s">
        <v>107</v>
      </c>
      <c r="F830" s="10" t="s">
        <v>21</v>
      </c>
      <c r="G830" s="11">
        <f t="shared" si="806"/>
        <v>4.0404531894864508</v>
      </c>
      <c r="H830" s="11">
        <f t="shared" ref="H830:AD830" si="845">IFERROR(H530/H230,"")</f>
        <v>0.34782608695652173</v>
      </c>
      <c r="I830" s="11">
        <f t="shared" si="845"/>
        <v>0.7857142857142857</v>
      </c>
      <c r="J830" s="11">
        <f t="shared" si="845"/>
        <v>0.90625</v>
      </c>
      <c r="K830" s="11">
        <f t="shared" si="845"/>
        <v>2.2592592592592591</v>
      </c>
      <c r="L830" s="11">
        <f t="shared" si="845"/>
        <v>3.088709677419355</v>
      </c>
      <c r="M830" s="11">
        <f t="shared" si="845"/>
        <v>2.8151585460170145</v>
      </c>
      <c r="N830" s="11">
        <f t="shared" si="845"/>
        <v>2.740820734341253</v>
      </c>
      <c r="O830" s="11">
        <f t="shared" si="845"/>
        <v>2.8249400479616305</v>
      </c>
      <c r="P830" s="11">
        <f t="shared" si="845"/>
        <v>3.293478260869565</v>
      </c>
      <c r="Q830" s="11">
        <f t="shared" si="845"/>
        <v>2.7251328777524679</v>
      </c>
      <c r="R830" s="11">
        <f t="shared" si="845"/>
        <v>2.0043165467625901</v>
      </c>
      <c r="S830" s="11">
        <f t="shared" si="845"/>
        <v>3.9586513994910941</v>
      </c>
      <c r="T830" s="11">
        <f t="shared" si="845"/>
        <v>3.6159235668789811</v>
      </c>
      <c r="U830" s="11">
        <f t="shared" si="845"/>
        <v>3.3155120481927707</v>
      </c>
      <c r="V830" s="11">
        <f t="shared" si="845"/>
        <v>2.915644171779141</v>
      </c>
      <c r="W830" s="11">
        <f t="shared" si="845"/>
        <v>3.836890243902439</v>
      </c>
      <c r="X830" s="11">
        <f t="shared" si="845"/>
        <v>2.8763955342902707</v>
      </c>
      <c r="Y830" s="11">
        <f t="shared" si="845"/>
        <v>3.0655189704161794</v>
      </c>
      <c r="Z830" s="11">
        <f t="shared" si="845"/>
        <v>3.4353139904610495</v>
      </c>
      <c r="AA830" s="11">
        <f t="shared" si="845"/>
        <v>3.0988685344827585</v>
      </c>
      <c r="AB830" s="11">
        <f t="shared" si="845"/>
        <v>3.8902542372881359</v>
      </c>
      <c r="AC830" s="11">
        <f t="shared" si="845"/>
        <v>3.9497401753816175</v>
      </c>
      <c r="AD830" s="11">
        <f t="shared" si="845"/>
        <v>3.9471161401854471</v>
      </c>
      <c r="AE830" s="11">
        <f t="shared" si="842"/>
        <v>4.1462846293259688</v>
      </c>
      <c r="AF830" s="11">
        <f t="shared" si="842"/>
        <v>3.9623701505193978</v>
      </c>
      <c r="AG830" s="11">
        <f t="shared" si="842"/>
        <v>3.7531117962772647</v>
      </c>
      <c r="AH830" s="11">
        <f t="shared" si="842"/>
        <v>4.0321773328566319</v>
      </c>
      <c r="AI830" s="7">
        <f t="shared" si="842"/>
        <v>4.1268120850833219</v>
      </c>
      <c r="AJ830" s="7">
        <f t="shared" si="842"/>
        <v>4.3634347275031686</v>
      </c>
    </row>
    <row r="831" spans="1:36">
      <c r="A831" s="9" t="s">
        <v>71</v>
      </c>
      <c r="B831" s="9" t="str">
        <f>VLOOKUP(Data[[#This Row],[or_product]],Ref_products[],2,FALSE)</f>
        <v>Triticale</v>
      </c>
      <c r="C831" s="9" t="str">
        <f>VLOOKUP(Data[[#This Row],[MS]],Ref_MS[],2,FALSE)</f>
        <v>Malta</v>
      </c>
      <c r="D831" s="10" t="s">
        <v>40</v>
      </c>
      <c r="E831" s="10" t="s">
        <v>108</v>
      </c>
      <c r="F831" s="10" t="s">
        <v>22</v>
      </c>
      <c r="G831" s="11">
        <f t="shared" si="806"/>
        <v>0</v>
      </c>
      <c r="H831" s="11" t="str">
        <f t="shared" ref="H831:AD831" si="846">IFERROR(H531/H231,"")</f>
        <v/>
      </c>
      <c r="I831" s="11" t="str">
        <f t="shared" si="846"/>
        <v/>
      </c>
      <c r="J831" s="11" t="str">
        <f t="shared" si="846"/>
        <v/>
      </c>
      <c r="K831" s="11" t="str">
        <f t="shared" si="846"/>
        <v/>
      </c>
      <c r="L831" s="11" t="str">
        <f t="shared" si="846"/>
        <v/>
      </c>
      <c r="M831" s="11" t="str">
        <f t="shared" si="846"/>
        <v/>
      </c>
      <c r="N831" s="11" t="str">
        <f t="shared" si="846"/>
        <v/>
      </c>
      <c r="O831" s="11" t="str">
        <f t="shared" si="846"/>
        <v/>
      </c>
      <c r="P831" s="11" t="str">
        <f t="shared" si="846"/>
        <v/>
      </c>
      <c r="Q831" s="11" t="str">
        <f t="shared" si="846"/>
        <v/>
      </c>
      <c r="R831" s="11" t="str">
        <f t="shared" si="846"/>
        <v/>
      </c>
      <c r="S831" s="11" t="str">
        <f t="shared" si="846"/>
        <v/>
      </c>
      <c r="T831" s="11" t="str">
        <f t="shared" si="846"/>
        <v/>
      </c>
      <c r="U831" s="11" t="str">
        <f t="shared" si="846"/>
        <v/>
      </c>
      <c r="V831" s="11" t="str">
        <f t="shared" si="846"/>
        <v/>
      </c>
      <c r="W831" s="11" t="str">
        <f t="shared" si="846"/>
        <v/>
      </c>
      <c r="X831" s="11" t="str">
        <f t="shared" si="846"/>
        <v/>
      </c>
      <c r="Y831" s="11" t="str">
        <f t="shared" si="846"/>
        <v/>
      </c>
      <c r="Z831" s="11" t="str">
        <f t="shared" si="846"/>
        <v/>
      </c>
      <c r="AA831" s="11" t="str">
        <f t="shared" si="846"/>
        <v/>
      </c>
      <c r="AB831" s="11" t="str">
        <f t="shared" si="846"/>
        <v/>
      </c>
      <c r="AC831" s="11" t="str">
        <f t="shared" si="846"/>
        <v/>
      </c>
      <c r="AD831" s="11" t="str">
        <f t="shared" si="846"/>
        <v/>
      </c>
      <c r="AE831" s="11" t="str">
        <f t="shared" si="842"/>
        <v/>
      </c>
      <c r="AF831" s="11" t="str">
        <f t="shared" si="842"/>
        <v/>
      </c>
      <c r="AG831" s="11" t="str">
        <f t="shared" si="842"/>
        <v/>
      </c>
      <c r="AH831" s="11" t="str">
        <f t="shared" si="842"/>
        <v/>
      </c>
      <c r="AI831" s="7" t="str">
        <f t="shared" si="842"/>
        <v/>
      </c>
      <c r="AJ831" s="7" t="str">
        <f t="shared" si="842"/>
        <v/>
      </c>
    </row>
    <row r="832" spans="1:36">
      <c r="A832" s="9" t="s">
        <v>71</v>
      </c>
      <c r="B832" s="9" t="str">
        <f>VLOOKUP(Data[[#This Row],[or_product]],Ref_products[],2,FALSE)</f>
        <v>Triticale</v>
      </c>
      <c r="C832" s="9" t="str">
        <f>VLOOKUP(Data[[#This Row],[MS]],Ref_MS[],2,FALSE)</f>
        <v>Netherlands</v>
      </c>
      <c r="D832" s="10" t="s">
        <v>40</v>
      </c>
      <c r="E832" s="10" t="s">
        <v>109</v>
      </c>
      <c r="F832" s="10" t="s">
        <v>23</v>
      </c>
      <c r="G832" s="11">
        <f t="shared" si="806"/>
        <v>5.0862238709799685</v>
      </c>
      <c r="H832" s="11">
        <f t="shared" ref="H832:AD832" si="847">IFERROR(H532/H232,"")</f>
        <v>5.9473684210526319</v>
      </c>
      <c r="I832" s="11">
        <f t="shared" si="847"/>
        <v>5.4374999999999991</v>
      </c>
      <c r="J832" s="11">
        <f t="shared" si="847"/>
        <v>5.3846153846153841</v>
      </c>
      <c r="K832" s="11">
        <f t="shared" si="847"/>
        <v>5.9393939393939403</v>
      </c>
      <c r="L832" s="11">
        <f t="shared" si="847"/>
        <v>5.6551724137931032</v>
      </c>
      <c r="M832" s="11">
        <f t="shared" si="847"/>
        <v>4.4090909090909083</v>
      </c>
      <c r="N832" s="11">
        <f t="shared" si="847"/>
        <v>6.0555555555555554</v>
      </c>
      <c r="O832" s="11">
        <f t="shared" si="847"/>
        <v>5.454545454545455</v>
      </c>
      <c r="P832" s="11">
        <f t="shared" si="847"/>
        <v>5.3250000000000002</v>
      </c>
      <c r="Q832" s="11">
        <f t="shared" si="847"/>
        <v>5.4090909090909092</v>
      </c>
      <c r="R832" s="11">
        <f t="shared" si="847"/>
        <v>5.552631578947369</v>
      </c>
      <c r="S832" s="11">
        <f t="shared" si="847"/>
        <v>5.3611111111111116</v>
      </c>
      <c r="T832" s="11">
        <f t="shared" si="847"/>
        <v>5.3783783783783781</v>
      </c>
      <c r="U832" s="11">
        <f t="shared" si="847"/>
        <v>5.6944444444444446</v>
      </c>
      <c r="V832" s="11">
        <f t="shared" si="847"/>
        <v>4.4102564102564106</v>
      </c>
      <c r="W832" s="11">
        <f t="shared" si="847"/>
        <v>5.96875</v>
      </c>
      <c r="X832" s="11">
        <f t="shared" si="847"/>
        <v>6.2962962962962958</v>
      </c>
      <c r="Y832" s="11">
        <f t="shared" si="847"/>
        <v>5.1851851851851851</v>
      </c>
      <c r="Z832" s="11">
        <f t="shared" si="847"/>
        <v>5</v>
      </c>
      <c r="AA832" s="11">
        <f t="shared" si="847"/>
        <v>6</v>
      </c>
      <c r="AB832" s="11">
        <f t="shared" si="847"/>
        <v>5</v>
      </c>
      <c r="AC832" s="11">
        <f t="shared" si="847"/>
        <v>4.5</v>
      </c>
      <c r="AD832" s="11">
        <f t="shared" si="847"/>
        <v>5.0294117647058822</v>
      </c>
      <c r="AE832" s="11">
        <f t="shared" si="842"/>
        <v>5.1826923076923075</v>
      </c>
      <c r="AF832" s="11">
        <f t="shared" si="842"/>
        <v>5.203252032520326</v>
      </c>
      <c r="AG832" s="11">
        <f t="shared" si="842"/>
        <v>4.872727272727273</v>
      </c>
      <c r="AH832" s="11">
        <f t="shared" si="842"/>
        <v>5.2932330827067666</v>
      </c>
      <c r="AI832" s="7">
        <f t="shared" si="842"/>
        <v>4.683760683760684</v>
      </c>
      <c r="AJ832" s="7">
        <f t="shared" si="842"/>
        <v>4.7416666666666671</v>
      </c>
    </row>
    <row r="833" spans="1:36">
      <c r="A833" s="9" t="s">
        <v>71</v>
      </c>
      <c r="B833" s="9" t="str">
        <f>VLOOKUP(Data[[#This Row],[or_product]],Ref_products[],2,FALSE)</f>
        <v>Triticale</v>
      </c>
      <c r="C833" s="9" t="str">
        <f>VLOOKUP(Data[[#This Row],[MS]],Ref_MS[],2,FALSE)</f>
        <v>Austria</v>
      </c>
      <c r="D833" s="10" t="s">
        <v>40</v>
      </c>
      <c r="E833" s="10" t="s">
        <v>110</v>
      </c>
      <c r="F833" s="10" t="s">
        <v>24</v>
      </c>
      <c r="G833" s="11">
        <f t="shared" si="806"/>
        <v>5.5318064114685512</v>
      </c>
      <c r="H833" s="11" t="str">
        <f t="shared" ref="H833:AD833" si="848">IFERROR(H533/H233,"")</f>
        <v/>
      </c>
      <c r="I833" s="11" t="str">
        <f t="shared" si="848"/>
        <v/>
      </c>
      <c r="J833" s="11">
        <f t="shared" si="848"/>
        <v>4.5025906735751295</v>
      </c>
      <c r="K833" s="11">
        <f t="shared" si="848"/>
        <v>4.3409090909090908</v>
      </c>
      <c r="L833" s="11">
        <f t="shared" si="848"/>
        <v>4.8310502283105023</v>
      </c>
      <c r="M833" s="11">
        <f t="shared" si="848"/>
        <v>4.9534883720930232</v>
      </c>
      <c r="N833" s="11">
        <f t="shared" si="848"/>
        <v>5.0847457627118642</v>
      </c>
      <c r="O833" s="11">
        <f t="shared" si="848"/>
        <v>4.9018181818181823</v>
      </c>
      <c r="P833" s="11">
        <f t="shared" si="848"/>
        <v>5.0320512820512819</v>
      </c>
      <c r="Q833" s="11">
        <f t="shared" si="848"/>
        <v>4.5877659574468082</v>
      </c>
      <c r="R833" s="11">
        <f t="shared" si="848"/>
        <v>4.142506142506142</v>
      </c>
      <c r="S833" s="11">
        <f t="shared" si="848"/>
        <v>5.4686774941995351</v>
      </c>
      <c r="T833" s="11">
        <f t="shared" si="848"/>
        <v>5.0253164556962027</v>
      </c>
      <c r="U833" s="11">
        <f t="shared" si="848"/>
        <v>4.6652542372881349</v>
      </c>
      <c r="V833" s="11">
        <f t="shared" si="848"/>
        <v>5.3727506426735223</v>
      </c>
      <c r="W833" s="11">
        <f t="shared" si="848"/>
        <v>5.4146868250539955</v>
      </c>
      <c r="X833" s="11">
        <f t="shared" si="848"/>
        <v>5.0296442687747032</v>
      </c>
      <c r="Y833" s="11">
        <f t="shared" si="848"/>
        <v>4.8225941422594145</v>
      </c>
      <c r="Z833" s="11">
        <f t="shared" si="848"/>
        <v>5.0026321561745988</v>
      </c>
      <c r="AA833" s="11">
        <f t="shared" si="848"/>
        <v>5.0308571428571431</v>
      </c>
      <c r="AB833" s="11">
        <f t="shared" si="848"/>
        <v>4.9808888888888889</v>
      </c>
      <c r="AC833" s="11">
        <f t="shared" si="848"/>
        <v>5.8986354775828467</v>
      </c>
      <c r="AD833" s="11">
        <f t="shared" si="848"/>
        <v>5.2881072026800675</v>
      </c>
      <c r="AE833" s="11">
        <f t="shared" si="842"/>
        <v>5.8764802331936599</v>
      </c>
      <c r="AF833" s="11">
        <f t="shared" si="842"/>
        <v>5.2340695148443155</v>
      </c>
      <c r="AG833" s="11">
        <f t="shared" si="842"/>
        <v>4.9149611856033868</v>
      </c>
      <c r="AH833" s="11">
        <f t="shared" si="842"/>
        <v>5.4871280508191242</v>
      </c>
      <c r="AI833" s="7">
        <f t="shared" si="842"/>
        <v>5.8742216687422166</v>
      </c>
      <c r="AJ833" s="7">
        <f t="shared" si="842"/>
        <v>5.2866866866866866</v>
      </c>
    </row>
    <row r="834" spans="1:36">
      <c r="A834" s="9" t="s">
        <v>71</v>
      </c>
      <c r="B834" s="9" t="str">
        <f>VLOOKUP(Data[[#This Row],[or_product]],Ref_products[],2,FALSE)</f>
        <v>Triticale</v>
      </c>
      <c r="C834" s="9" t="str">
        <f>VLOOKUP(Data[[#This Row],[MS]],Ref_MS[],2,FALSE)</f>
        <v>Poland</v>
      </c>
      <c r="D834" s="10" t="s">
        <v>40</v>
      </c>
      <c r="E834" s="10" t="s">
        <v>111</v>
      </c>
      <c r="F834" s="10" t="s">
        <v>25</v>
      </c>
      <c r="G834" s="11">
        <f t="shared" si="806"/>
        <v>3.7099945336480764</v>
      </c>
      <c r="H834" s="11">
        <f t="shared" ref="H834:AD834" si="849">IFERROR(H534/H234,"")</f>
        <v>2.8844397076735691</v>
      </c>
      <c r="I834" s="11">
        <f t="shared" si="849"/>
        <v>2.7824974411463659</v>
      </c>
      <c r="J834" s="11">
        <f t="shared" si="849"/>
        <v>3.322680077871512</v>
      </c>
      <c r="K834" s="11">
        <f t="shared" si="849"/>
        <v>3.058578607322326</v>
      </c>
      <c r="L834" s="11">
        <f t="shared" si="849"/>
        <v>2.921282336137121</v>
      </c>
      <c r="M834" s="11">
        <f t="shared" si="849"/>
        <v>3.2390243902439027</v>
      </c>
      <c r="N834" s="11">
        <f t="shared" si="849"/>
        <v>3.1766399030449932</v>
      </c>
      <c r="O834" s="11">
        <f t="shared" si="849"/>
        <v>2.7340716237595286</v>
      </c>
      <c r="P834" s="11">
        <f t="shared" si="849"/>
        <v>3.218298938327568</v>
      </c>
      <c r="Q834" s="11">
        <f t="shared" si="849"/>
        <v>3.2288378006144716</v>
      </c>
      <c r="R834" s="11">
        <f t="shared" si="849"/>
        <v>2.8526785714285712</v>
      </c>
      <c r="S834" s="11">
        <f t="shared" si="849"/>
        <v>3.5185220185220185</v>
      </c>
      <c r="T834" s="11">
        <f t="shared" si="849"/>
        <v>3.2673922143156133</v>
      </c>
      <c r="U834" s="11">
        <f t="shared" si="849"/>
        <v>2.6768818554801976</v>
      </c>
      <c r="V834" s="11">
        <f t="shared" si="849"/>
        <v>3.2908268528804951</v>
      </c>
      <c r="W834" s="11">
        <f t="shared" si="849"/>
        <v>3.3442819647544058</v>
      </c>
      <c r="X834" s="11">
        <f t="shared" si="849"/>
        <v>3.5726962457337885</v>
      </c>
      <c r="Y834" s="11">
        <f t="shared" si="849"/>
        <v>3.440709827806602</v>
      </c>
      <c r="Z834" s="11">
        <f t="shared" si="849"/>
        <v>3.3367210273379029</v>
      </c>
      <c r="AA834" s="11">
        <f t="shared" si="849"/>
        <v>3.3768905021173623</v>
      </c>
      <c r="AB834" s="11">
        <f t="shared" si="849"/>
        <v>3.6313418883317752</v>
      </c>
      <c r="AC834" s="11">
        <f t="shared" si="849"/>
        <v>4.0172507522798098</v>
      </c>
      <c r="AD834" s="11">
        <f t="shared" si="849"/>
        <v>3.5215670755836959</v>
      </c>
      <c r="AE834" s="11">
        <f t="shared" si="842"/>
        <v>3.7148889697852199</v>
      </c>
      <c r="AF834" s="11">
        <f t="shared" si="842"/>
        <v>3.9290094008180416</v>
      </c>
      <c r="AG834" s="11">
        <f t="shared" si="842"/>
        <v>3.172177923398837</v>
      </c>
      <c r="AH834" s="11">
        <f t="shared" si="842"/>
        <v>3.4860852303409673</v>
      </c>
      <c r="AI834" s="7">
        <f t="shared" si="842"/>
        <v>4.4603123177606427</v>
      </c>
      <c r="AJ834" s="7">
        <f t="shared" si="842"/>
        <v>4.2531445068664171</v>
      </c>
    </row>
    <row r="835" spans="1:36">
      <c r="A835" s="9" t="s">
        <v>71</v>
      </c>
      <c r="B835" s="9" t="str">
        <f>VLOOKUP(Data[[#This Row],[or_product]],Ref_products[],2,FALSE)</f>
        <v>Triticale</v>
      </c>
      <c r="C835" s="9" t="str">
        <f>VLOOKUP(Data[[#This Row],[MS]],Ref_MS[],2,FALSE)</f>
        <v>Portugal</v>
      </c>
      <c r="D835" s="10" t="s">
        <v>40</v>
      </c>
      <c r="E835" s="10" t="s">
        <v>112</v>
      </c>
      <c r="F835" s="10" t="s">
        <v>1</v>
      </c>
      <c r="G835" s="11">
        <f t="shared" si="806"/>
        <v>1.6508705347795729</v>
      </c>
      <c r="H835" s="11">
        <f t="shared" ref="H835:AD835" si="850">IFERROR(H535/H235,"")</f>
        <v>1.4800759013282732</v>
      </c>
      <c r="I835" s="11">
        <f t="shared" si="850"/>
        <v>1.7</v>
      </c>
      <c r="J835" s="11">
        <f t="shared" si="850"/>
        <v>1.0909090909090908</v>
      </c>
      <c r="K835" s="11">
        <f t="shared" si="850"/>
        <v>1.3333333333333333</v>
      </c>
      <c r="L835" s="11">
        <f t="shared" si="850"/>
        <v>0.88636363636363635</v>
      </c>
      <c r="M835" s="11">
        <f t="shared" si="850"/>
        <v>0.73913043478260865</v>
      </c>
      <c r="N835" s="11">
        <f t="shared" si="850"/>
        <v>1.2222222222222223</v>
      </c>
      <c r="O835" s="11">
        <f t="shared" si="850"/>
        <v>1.6907259756609316</v>
      </c>
      <c r="P835" s="11">
        <f t="shared" si="850"/>
        <v>0.86025504782146656</v>
      </c>
      <c r="Q835" s="11">
        <f t="shared" si="850"/>
        <v>1.4888628370457211</v>
      </c>
      <c r="R835" s="11">
        <f t="shared" si="850"/>
        <v>0.8392857142857143</v>
      </c>
      <c r="S835" s="11">
        <f t="shared" si="850"/>
        <v>1.396479463537301</v>
      </c>
      <c r="T835" s="11">
        <f t="shared" si="850"/>
        <v>0.40263543191800882</v>
      </c>
      <c r="U835" s="11">
        <f t="shared" si="850"/>
        <v>2.0925637025481021</v>
      </c>
      <c r="V835" s="11">
        <f t="shared" si="850"/>
        <v>1.5819209039548023</v>
      </c>
      <c r="W835" s="11">
        <f t="shared" si="850"/>
        <v>2.0528656126482212</v>
      </c>
      <c r="X835" s="11">
        <f t="shared" si="850"/>
        <v>1.4796645702306079</v>
      </c>
      <c r="Y835" s="11">
        <f t="shared" si="850"/>
        <v>1.0563495304205799</v>
      </c>
      <c r="Z835" s="11">
        <f t="shared" si="850"/>
        <v>1.14697265625</v>
      </c>
      <c r="AA835" s="11">
        <f t="shared" si="850"/>
        <v>0.81787602114368096</v>
      </c>
      <c r="AB835" s="11">
        <f t="shared" si="850"/>
        <v>1.5430921052631579</v>
      </c>
      <c r="AC835" s="11">
        <f t="shared" si="850"/>
        <v>1.5615894039735099</v>
      </c>
      <c r="AD835" s="11">
        <f t="shared" si="850"/>
        <v>1.6929168499780025</v>
      </c>
      <c r="AE835" s="11">
        <f t="shared" ref="AE835:AJ835" si="851">IFERROR(AE535/AE235,"")</f>
        <v>1.9046941678520626</v>
      </c>
      <c r="AF835" s="11">
        <f t="shared" si="851"/>
        <v>1.503199534613147</v>
      </c>
      <c r="AG835" s="11">
        <f t="shared" si="851"/>
        <v>1.7240537240537241</v>
      </c>
      <c r="AH835" s="11">
        <f t="shared" si="851"/>
        <v>1.5933503836317136</v>
      </c>
      <c r="AI835" s="7">
        <f t="shared" si="851"/>
        <v>1.6352074966532799</v>
      </c>
      <c r="AJ835" s="7">
        <f t="shared" si="851"/>
        <v>1.5385185185185184</v>
      </c>
    </row>
    <row r="836" spans="1:36">
      <c r="A836" s="9" t="s">
        <v>71</v>
      </c>
      <c r="B836" s="9" t="str">
        <f>VLOOKUP(Data[[#This Row],[or_product]],Ref_products[],2,FALSE)</f>
        <v>Triticale</v>
      </c>
      <c r="C836" s="9" t="str">
        <f>VLOOKUP(Data[[#This Row],[MS]],Ref_MS[],2,FALSE)</f>
        <v>Romania</v>
      </c>
      <c r="D836" s="10" t="s">
        <v>40</v>
      </c>
      <c r="E836" s="10" t="s">
        <v>113</v>
      </c>
      <c r="F836" s="10" t="s">
        <v>26</v>
      </c>
      <c r="G836" s="11">
        <f t="shared" si="806"/>
        <v>3.8678997281505296</v>
      </c>
      <c r="H836" s="11">
        <f t="shared" ref="H836:AD836" si="852">IFERROR(H536/H236,"")</f>
        <v>3.0769230769230766</v>
      </c>
      <c r="I836" s="11">
        <f t="shared" si="852"/>
        <v>3.0769230769230766</v>
      </c>
      <c r="J836" s="11">
        <f t="shared" si="852"/>
        <v>3.0769230769230766</v>
      </c>
      <c r="K836" s="11">
        <f t="shared" si="852"/>
        <v>3.0769230769230766</v>
      </c>
      <c r="L836" s="11">
        <f t="shared" si="852"/>
        <v>2.8461538461538463</v>
      </c>
      <c r="M836" s="11">
        <f t="shared" si="852"/>
        <v>1.7894736842105263</v>
      </c>
      <c r="N836" s="11">
        <f t="shared" si="852"/>
        <v>2.4117647058823528</v>
      </c>
      <c r="O836" s="11">
        <f t="shared" si="852"/>
        <v>2.3003095975232197</v>
      </c>
      <c r="P836" s="11">
        <f t="shared" si="852"/>
        <v>3.2007504690431516</v>
      </c>
      <c r="Q836" s="11">
        <f t="shared" si="852"/>
        <v>2.1977077363896846</v>
      </c>
      <c r="R836" s="11">
        <f t="shared" si="852"/>
        <v>1.7275953859804791</v>
      </c>
      <c r="S836" s="11">
        <f t="shared" si="852"/>
        <v>3.6161833154314356</v>
      </c>
      <c r="T836" s="11">
        <f t="shared" si="852"/>
        <v>2.777810563588079</v>
      </c>
      <c r="U836" s="11">
        <f t="shared" si="852"/>
        <v>2.5551971326164877</v>
      </c>
      <c r="V836" s="11">
        <f t="shared" si="852"/>
        <v>2.4846551200243088</v>
      </c>
      <c r="W836" s="11">
        <f t="shared" si="852"/>
        <v>3.1714375589808115</v>
      </c>
      <c r="X836" s="11">
        <f t="shared" si="852"/>
        <v>2.52204356846473</v>
      </c>
      <c r="Y836" s="11">
        <f t="shared" si="852"/>
        <v>3.0014627011214041</v>
      </c>
      <c r="Z836" s="11">
        <f t="shared" si="852"/>
        <v>3.4632862951447021</v>
      </c>
      <c r="AA836" s="11">
        <f t="shared" si="852"/>
        <v>2.786145204909507</v>
      </c>
      <c r="AB836" s="11">
        <f t="shared" si="852"/>
        <v>3.3616408286459047</v>
      </c>
      <c r="AC836" s="11">
        <f t="shared" si="852"/>
        <v>3.5868630261957515</v>
      </c>
      <c r="AD836" s="11">
        <f t="shared" si="852"/>
        <v>3.498614227266728</v>
      </c>
      <c r="AE836" s="11">
        <f t="shared" ref="AE836:AJ842" si="853">IFERROR(AE536/AE236,"")</f>
        <v>3.4789926141179315</v>
      </c>
      <c r="AF836" s="11">
        <f t="shared" si="853"/>
        <v>4.1384173739390908</v>
      </c>
      <c r="AG836" s="11">
        <f t="shared" si="853"/>
        <v>4.2720597543992911</v>
      </c>
      <c r="AH836" s="11">
        <f t="shared" si="853"/>
        <v>3.9862891963945666</v>
      </c>
      <c r="AI836" s="7">
        <f t="shared" si="853"/>
        <v>3.1884547789644451</v>
      </c>
      <c r="AJ836" s="7">
        <f t="shared" si="853"/>
        <v>4.5512275408037306</v>
      </c>
    </row>
    <row r="837" spans="1:36">
      <c r="A837" s="9" t="s">
        <v>71</v>
      </c>
      <c r="B837" s="9" t="str">
        <f>VLOOKUP(Data[[#This Row],[or_product]],Ref_products[],2,FALSE)</f>
        <v>Triticale</v>
      </c>
      <c r="C837" s="9" t="str">
        <f>VLOOKUP(Data[[#This Row],[MS]],Ref_MS[],2,FALSE)</f>
        <v>Slovenia</v>
      </c>
      <c r="D837" s="10" t="s">
        <v>40</v>
      </c>
      <c r="E837" s="10" t="s">
        <v>114</v>
      </c>
      <c r="F837" s="10" t="s">
        <v>27</v>
      </c>
      <c r="G837" s="11">
        <f t="shared" si="806"/>
        <v>4.6219449334024318</v>
      </c>
      <c r="H837" s="11">
        <f t="shared" ref="H837:AD837" si="854">IFERROR(H537/H237,"")</f>
        <v>1</v>
      </c>
      <c r="I837" s="11">
        <f t="shared" si="854"/>
        <v>1.142857142857143</v>
      </c>
      <c r="J837" s="11">
        <f t="shared" si="854"/>
        <v>3.0000000000000004</v>
      </c>
      <c r="K837" s="11">
        <f t="shared" si="854"/>
        <v>2.1428571428571428</v>
      </c>
      <c r="L837" s="11">
        <f t="shared" si="854"/>
        <v>2.166666666666667</v>
      </c>
      <c r="M837" s="11">
        <f t="shared" si="854"/>
        <v>3.2</v>
      </c>
      <c r="N837" s="11">
        <f t="shared" si="854"/>
        <v>4.166666666666667</v>
      </c>
      <c r="O837" s="11">
        <f t="shared" si="854"/>
        <v>3.4404761904761907</v>
      </c>
      <c r="P837" s="11">
        <f t="shared" si="854"/>
        <v>3.4796747967479678</v>
      </c>
      <c r="Q837" s="11">
        <f t="shared" si="854"/>
        <v>3.9578313253012052</v>
      </c>
      <c r="R837" s="11">
        <f t="shared" si="854"/>
        <v>3.0219780219780219</v>
      </c>
      <c r="S837" s="11">
        <f t="shared" si="854"/>
        <v>4.1933962264150946</v>
      </c>
      <c r="T837" s="11">
        <f t="shared" si="854"/>
        <v>3.9447236180904519</v>
      </c>
      <c r="U837" s="11">
        <f t="shared" si="854"/>
        <v>3.8153310104529612</v>
      </c>
      <c r="V837" s="11">
        <f t="shared" si="854"/>
        <v>3.8932038834951457</v>
      </c>
      <c r="W837" s="11">
        <f t="shared" si="854"/>
        <v>4.0925925925925926</v>
      </c>
      <c r="X837" s="11">
        <f t="shared" si="854"/>
        <v>3.9794117647058824</v>
      </c>
      <c r="Y837" s="11">
        <f t="shared" si="854"/>
        <v>4.0431034482758621</v>
      </c>
      <c r="Z837" s="11">
        <f t="shared" si="854"/>
        <v>4.4089552238805965</v>
      </c>
      <c r="AA837" s="11">
        <f t="shared" si="854"/>
        <v>4.3736263736263732</v>
      </c>
      <c r="AB837" s="11">
        <f t="shared" si="854"/>
        <v>3.6217765042979941</v>
      </c>
      <c r="AC837" s="11">
        <f t="shared" si="854"/>
        <v>4.7423167848699759</v>
      </c>
      <c r="AD837" s="11">
        <f t="shared" si="854"/>
        <v>4.661469933184855</v>
      </c>
      <c r="AE837" s="11">
        <f t="shared" si="853"/>
        <v>4.6729678638941392</v>
      </c>
      <c r="AF837" s="11">
        <f t="shared" si="853"/>
        <v>4.5566600397614314</v>
      </c>
      <c r="AG837" s="11">
        <f t="shared" si="853"/>
        <v>4.1569664902998236</v>
      </c>
      <c r="AH837" s="11">
        <f t="shared" si="853"/>
        <v>4.636206896551724</v>
      </c>
      <c r="AI837" s="7">
        <f t="shared" si="853"/>
        <v>5.0516014234875444</v>
      </c>
      <c r="AJ837" s="7">
        <f t="shared" si="853"/>
        <v>5.1242718446601936</v>
      </c>
    </row>
    <row r="838" spans="1:36">
      <c r="A838" s="9" t="s">
        <v>71</v>
      </c>
      <c r="B838" s="9" t="str">
        <f>VLOOKUP(Data[[#This Row],[or_product]],Ref_products[],2,FALSE)</f>
        <v>Triticale</v>
      </c>
      <c r="C838" s="9" t="str">
        <f>VLOOKUP(Data[[#This Row],[MS]],Ref_MS[],2,FALSE)</f>
        <v>Slovakia</v>
      </c>
      <c r="D838" s="10" t="s">
        <v>40</v>
      </c>
      <c r="E838" s="10" t="s">
        <v>115</v>
      </c>
      <c r="F838" s="10" t="s">
        <v>28</v>
      </c>
      <c r="G838" s="11">
        <f t="shared" si="806"/>
        <v>3.5034565685981485</v>
      </c>
      <c r="H838" s="11">
        <f t="shared" ref="H838:AD838" si="855">IFERROR(H538/H238,"")</f>
        <v>3.375</v>
      </c>
      <c r="I838" s="11">
        <f t="shared" si="855"/>
        <v>4</v>
      </c>
      <c r="J838" s="11">
        <f t="shared" si="855"/>
        <v>3.5584415584415581</v>
      </c>
      <c r="K838" s="11">
        <f t="shared" si="855"/>
        <v>3.1428571428571423</v>
      </c>
      <c r="L838" s="11">
        <f t="shared" si="855"/>
        <v>3.3814432989690721</v>
      </c>
      <c r="M838" s="11">
        <f t="shared" si="855"/>
        <v>3.2931034482758625</v>
      </c>
      <c r="N838" s="11">
        <f t="shared" si="855"/>
        <v>2.6301369863013697</v>
      </c>
      <c r="O838" s="11">
        <f t="shared" si="855"/>
        <v>2.2183908045977012</v>
      </c>
      <c r="P838" s="11">
        <f t="shared" si="855"/>
        <v>2.9666666666666668</v>
      </c>
      <c r="Q838" s="11">
        <f t="shared" si="855"/>
        <v>2.5904255319148937</v>
      </c>
      <c r="R838" s="11">
        <f t="shared" si="855"/>
        <v>2.2700729927007299</v>
      </c>
      <c r="S838" s="11">
        <f t="shared" si="855"/>
        <v>3.5760869565217392</v>
      </c>
      <c r="T838" s="11">
        <f t="shared" si="855"/>
        <v>3.0465116279069768</v>
      </c>
      <c r="U838" s="11">
        <f t="shared" si="855"/>
        <v>2.4918032786885247</v>
      </c>
      <c r="V838" s="11">
        <f t="shared" si="855"/>
        <v>2.8492063492063493</v>
      </c>
      <c r="W838" s="11">
        <f t="shared" si="855"/>
        <v>3.445255474452555</v>
      </c>
      <c r="X838" s="11">
        <f t="shared" si="855"/>
        <v>2.9999999999999996</v>
      </c>
      <c r="Y838" s="11">
        <f t="shared" si="855"/>
        <v>2.5178026449643949</v>
      </c>
      <c r="Z838" s="11">
        <f t="shared" si="855"/>
        <v>3.1809523809523808</v>
      </c>
      <c r="AA838" s="11">
        <f t="shared" si="855"/>
        <v>3.1004608294930875</v>
      </c>
      <c r="AB838" s="11">
        <f t="shared" si="855"/>
        <v>3.3522920203735147</v>
      </c>
      <c r="AC838" s="11">
        <f t="shared" si="855"/>
        <v>3.7992307692307694</v>
      </c>
      <c r="AD838" s="11">
        <f t="shared" si="855"/>
        <v>3.6146616541353382</v>
      </c>
      <c r="AE838" s="11">
        <f t="shared" si="853"/>
        <v>4.3972125435540068</v>
      </c>
      <c r="AF838" s="11">
        <f t="shared" si="853"/>
        <v>3.4691629955947136</v>
      </c>
      <c r="AG838" s="11">
        <f t="shared" si="853"/>
        <v>3.4121338912133887</v>
      </c>
      <c r="AH838" s="11">
        <f t="shared" si="853"/>
        <v>3.4586241276171488</v>
      </c>
      <c r="AI838" s="7">
        <f t="shared" si="853"/>
        <v>3.5825825825825826</v>
      </c>
      <c r="AJ838" s="7">
        <f t="shared" si="853"/>
        <v>3.4074479737130337</v>
      </c>
    </row>
    <row r="839" spans="1:36">
      <c r="A839" s="9" t="s">
        <v>71</v>
      </c>
      <c r="B839" s="9" t="str">
        <f>VLOOKUP(Data[[#This Row],[or_product]],Ref_products[],2,FALSE)</f>
        <v>Triticale</v>
      </c>
      <c r="C839" s="9" t="str">
        <f>VLOOKUP(Data[[#This Row],[MS]],Ref_MS[],2,FALSE)</f>
        <v>Finland</v>
      </c>
      <c r="D839" s="10" t="s">
        <v>40</v>
      </c>
      <c r="E839" s="10" t="s">
        <v>116</v>
      </c>
      <c r="F839" s="10" t="s">
        <v>29</v>
      </c>
      <c r="G839" s="11">
        <f t="shared" si="806"/>
        <v>0</v>
      </c>
      <c r="H839" s="11" t="str">
        <f t="shared" ref="H839:AD839" si="856">IFERROR(H539/H239,"")</f>
        <v/>
      </c>
      <c r="I839" s="11" t="str">
        <f t="shared" si="856"/>
        <v/>
      </c>
      <c r="J839" s="11" t="str">
        <f t="shared" si="856"/>
        <v/>
      </c>
      <c r="K839" s="11" t="str">
        <f t="shared" si="856"/>
        <v/>
      </c>
      <c r="L839" s="11" t="str">
        <f t="shared" si="856"/>
        <v/>
      </c>
      <c r="M839" s="11" t="str">
        <f t="shared" si="856"/>
        <v/>
      </c>
      <c r="N839" s="11" t="str">
        <f t="shared" si="856"/>
        <v/>
      </c>
      <c r="O839" s="11" t="str">
        <f t="shared" si="856"/>
        <v/>
      </c>
      <c r="P839" s="11">
        <f t="shared" si="856"/>
        <v>1.6666666666666667</v>
      </c>
      <c r="Q839" s="11">
        <f t="shared" si="856"/>
        <v>1</v>
      </c>
      <c r="R839" s="11">
        <f t="shared" si="856"/>
        <v>3</v>
      </c>
      <c r="S839" s="11" t="str">
        <f t="shared" si="856"/>
        <v/>
      </c>
      <c r="T839" s="11" t="str">
        <f t="shared" si="856"/>
        <v/>
      </c>
      <c r="U839" s="11" t="str">
        <f t="shared" si="856"/>
        <v/>
      </c>
      <c r="V839" s="11" t="str">
        <f t="shared" si="856"/>
        <v/>
      </c>
      <c r="W839" s="11" t="str">
        <f t="shared" si="856"/>
        <v/>
      </c>
      <c r="X839" s="11" t="str">
        <f t="shared" si="856"/>
        <v/>
      </c>
      <c r="Y839" s="11" t="str">
        <f t="shared" si="856"/>
        <v/>
      </c>
      <c r="Z839" s="11" t="str">
        <f t="shared" si="856"/>
        <v/>
      </c>
      <c r="AA839" s="11" t="str">
        <f t="shared" si="856"/>
        <v/>
      </c>
      <c r="AB839" s="11" t="str">
        <f t="shared" si="856"/>
        <v/>
      </c>
      <c r="AC839" s="11" t="str">
        <f t="shared" si="856"/>
        <v/>
      </c>
      <c r="AD839" s="11" t="str">
        <f t="shared" si="856"/>
        <v/>
      </c>
      <c r="AE839" s="11" t="str">
        <f t="shared" si="853"/>
        <v/>
      </c>
      <c r="AF839" s="11" t="str">
        <f t="shared" si="853"/>
        <v/>
      </c>
      <c r="AG839" s="11" t="str">
        <f t="shared" si="853"/>
        <v/>
      </c>
      <c r="AH839" s="11" t="str">
        <f t="shared" si="853"/>
        <v/>
      </c>
      <c r="AI839" s="7" t="str">
        <f t="shared" si="853"/>
        <v/>
      </c>
      <c r="AJ839" s="7">
        <f t="shared" si="853"/>
        <v>3.8</v>
      </c>
    </row>
    <row r="840" spans="1:36">
      <c r="A840" s="9" t="s">
        <v>71</v>
      </c>
      <c r="B840" s="9" t="str">
        <f>VLOOKUP(Data[[#This Row],[or_product]],Ref_products[],2,FALSE)</f>
        <v>Triticale</v>
      </c>
      <c r="C840" s="9" t="str">
        <f>VLOOKUP(Data[[#This Row],[MS]],Ref_MS[],2,FALSE)</f>
        <v>Sweden</v>
      </c>
      <c r="D840" s="10" t="s">
        <v>40</v>
      </c>
      <c r="E840" s="10" t="s">
        <v>117</v>
      </c>
      <c r="F840" s="10" t="s">
        <v>30</v>
      </c>
      <c r="G840" s="11">
        <f t="shared" si="806"/>
        <v>5.6931205580055648</v>
      </c>
      <c r="H840" s="11">
        <f t="shared" ref="H840:AD840" si="857">IFERROR(H540/H240,"")</f>
        <v>4.9777777777777779</v>
      </c>
      <c r="I840" s="11">
        <f t="shared" si="857"/>
        <v>4.9777777777777779</v>
      </c>
      <c r="J840" s="11">
        <f t="shared" si="857"/>
        <v>5.0201793721973091</v>
      </c>
      <c r="K840" s="11">
        <f t="shared" si="857"/>
        <v>5.0713128038897883</v>
      </c>
      <c r="L840" s="11">
        <f t="shared" si="857"/>
        <v>4.8240601503759404</v>
      </c>
      <c r="M840" s="11">
        <f t="shared" si="857"/>
        <v>4.6017964071856285</v>
      </c>
      <c r="N840" s="11">
        <f t="shared" si="857"/>
        <v>4.7300613496932513</v>
      </c>
      <c r="O840" s="11">
        <f t="shared" si="857"/>
        <v>4.6019656019656017</v>
      </c>
      <c r="P840" s="11">
        <f t="shared" si="857"/>
        <v>4.4065656565656566</v>
      </c>
      <c r="Q840" s="11">
        <f t="shared" si="857"/>
        <v>5.5359477124183005</v>
      </c>
      <c r="R840" s="11">
        <f t="shared" si="857"/>
        <v>4.6193693693693696</v>
      </c>
      <c r="S840" s="11">
        <f t="shared" si="857"/>
        <v>5.2061657032755297</v>
      </c>
      <c r="T840" s="11">
        <f t="shared" si="857"/>
        <v>5.4191616766467066</v>
      </c>
      <c r="U840" s="11">
        <f t="shared" si="857"/>
        <v>4.6697080291970803</v>
      </c>
      <c r="V840" s="11">
        <f t="shared" si="857"/>
        <v>5.1511194029850751</v>
      </c>
      <c r="W840" s="11">
        <f t="shared" si="857"/>
        <v>5.6053169734151336</v>
      </c>
      <c r="X840" s="11">
        <f t="shared" si="857"/>
        <v>4.7499999999999991</v>
      </c>
      <c r="Y840" s="11">
        <f t="shared" si="857"/>
        <v>4.4193817878028403</v>
      </c>
      <c r="Z840" s="11">
        <f t="shared" si="857"/>
        <v>4.4629475437135726</v>
      </c>
      <c r="AA840" s="11">
        <f t="shared" si="857"/>
        <v>5.9215520877266981</v>
      </c>
      <c r="AB840" s="11">
        <f t="shared" si="857"/>
        <v>4.8756001745962463</v>
      </c>
      <c r="AC840" s="11">
        <f t="shared" si="857"/>
        <v>5.9313597065758445</v>
      </c>
      <c r="AD840" s="11">
        <f t="shared" si="857"/>
        <v>5.8075273939971419</v>
      </c>
      <c r="AE840" s="11">
        <f t="shared" si="853"/>
        <v>5.2636815920398012</v>
      </c>
      <c r="AF840" s="11">
        <f t="shared" si="853"/>
        <v>5.8070500927643787</v>
      </c>
      <c r="AG840" s="11">
        <f t="shared" si="853"/>
        <v>3.9122807017543861</v>
      </c>
      <c r="AH840" s="11">
        <f t="shared" si="853"/>
        <v>6.3701321900678822</v>
      </c>
      <c r="AI840" s="7">
        <f t="shared" si="853"/>
        <v>6.0086299892125137</v>
      </c>
      <c r="AJ840" s="7">
        <f t="shared" si="853"/>
        <v>5.1413189771197851</v>
      </c>
    </row>
    <row r="841" spans="1:36">
      <c r="A841" s="9" t="s">
        <v>71</v>
      </c>
      <c r="B841" s="9" t="str">
        <f>VLOOKUP(Data[[#This Row],[or_product]],Ref_products[],2,FALSE)</f>
        <v>Triticale</v>
      </c>
      <c r="C841" s="9" t="str">
        <f>VLOOKUP(Data[[#This Row],[MS]],Ref_MS[],2,FALSE)</f>
        <v>United Kingdom</v>
      </c>
      <c r="D841" s="10" t="s">
        <v>40</v>
      </c>
      <c r="E841" s="10" t="s">
        <v>118</v>
      </c>
      <c r="F841" s="10" t="s">
        <v>31</v>
      </c>
      <c r="G841" s="11">
        <f t="shared" si="806"/>
        <v>4.1832666026783683</v>
      </c>
      <c r="H841" s="11">
        <f t="shared" ref="H841:AD841" si="858">IFERROR(H541/H241,"")</f>
        <v>5.0746268656716413</v>
      </c>
      <c r="I841" s="11">
        <f t="shared" si="858"/>
        <v>5.7894736842105265</v>
      </c>
      <c r="J841" s="11">
        <f t="shared" si="858"/>
        <v>6.0869565217391299</v>
      </c>
      <c r="K841" s="11">
        <f t="shared" si="858"/>
        <v>5.915492957746479</v>
      </c>
      <c r="L841" s="11">
        <f t="shared" si="858"/>
        <v>5.6097560975609762</v>
      </c>
      <c r="M841" s="11">
        <f t="shared" si="858"/>
        <v>5.7</v>
      </c>
      <c r="N841" s="11">
        <f t="shared" si="858"/>
        <v>6.3076923076923075</v>
      </c>
      <c r="O841" s="11">
        <f t="shared" si="858"/>
        <v>6.1538461538461542</v>
      </c>
      <c r="P841" s="11">
        <f t="shared" si="858"/>
        <v>4.6618705035971217</v>
      </c>
      <c r="Q841" s="11">
        <f t="shared" si="858"/>
        <v>4.6762589928057556</v>
      </c>
      <c r="R841" s="11">
        <f t="shared" si="858"/>
        <v>3.9726027397260273</v>
      </c>
      <c r="S841" s="11">
        <f t="shared" si="858"/>
        <v>4.0921052631578947</v>
      </c>
      <c r="T841" s="11">
        <f t="shared" si="858"/>
        <v>3.9185185185185185</v>
      </c>
      <c r="U841" s="11">
        <f t="shared" si="858"/>
        <v>4.3049645390070923</v>
      </c>
      <c r="V841" s="11">
        <f t="shared" si="858"/>
        <v>3.6312849162011176</v>
      </c>
      <c r="W841" s="11">
        <f t="shared" si="858"/>
        <v>4.4021739130434785</v>
      </c>
      <c r="X841" s="11">
        <f t="shared" si="858"/>
        <v>4.0625</v>
      </c>
      <c r="Y841" s="11">
        <f t="shared" si="858"/>
        <v>4.117647058823529</v>
      </c>
      <c r="Z841" s="11">
        <f t="shared" si="858"/>
        <v>4</v>
      </c>
      <c r="AA841" s="11">
        <f t="shared" si="858"/>
        <v>3.7692307692307692</v>
      </c>
      <c r="AB841" s="11">
        <f t="shared" si="858"/>
        <v>3.75</v>
      </c>
      <c r="AC841" s="11">
        <f t="shared" si="858"/>
        <v>4.5999999999999996</v>
      </c>
      <c r="AD841" s="11">
        <f t="shared" si="858"/>
        <v>4.7777777777777777</v>
      </c>
      <c r="AE841" s="11">
        <f t="shared" si="853"/>
        <v>3.9090909090909092</v>
      </c>
      <c r="AF841" s="11">
        <f t="shared" si="853"/>
        <v>4.5</v>
      </c>
      <c r="AG841" s="11">
        <f t="shared" si="853"/>
        <v>4.1568627450980395</v>
      </c>
      <c r="AH841" s="11">
        <f t="shared" si="853"/>
        <v>4.4838461538461534</v>
      </c>
      <c r="AI841" s="7">
        <f t="shared" si="853"/>
        <v>3.5099925980754998</v>
      </c>
      <c r="AJ841" s="7" t="str">
        <f t="shared" si="853"/>
        <v/>
      </c>
    </row>
    <row r="842" spans="1:36">
      <c r="A842" s="9" t="s">
        <v>71</v>
      </c>
      <c r="B842" s="9" t="str">
        <f>VLOOKUP(Data[[#This Row],[or_product]],Ref_products[],2,FALSE)</f>
        <v>Other cereals</v>
      </c>
      <c r="C842" s="9" t="str">
        <f>VLOOKUP(Data[[#This Row],[MS]],Ref_MS[],2,FALSE)</f>
        <v>EU-27</v>
      </c>
      <c r="D842" s="10" t="s">
        <v>119</v>
      </c>
      <c r="E842" s="10" t="s">
        <v>88</v>
      </c>
      <c r="F842" s="10" t="s">
        <v>89</v>
      </c>
      <c r="G842" s="11">
        <f t="shared" si="806"/>
        <v>2.785060220317495</v>
      </c>
      <c r="H842" s="11">
        <f t="shared" ref="H842:AD842" si="859">IFERROR(H542/H242,"")</f>
        <v>2.7755350772889429</v>
      </c>
      <c r="I842" s="11">
        <f t="shared" si="859"/>
        <v>2.5493730407523509</v>
      </c>
      <c r="J842" s="11">
        <f t="shared" si="859"/>
        <v>2.8047631862217437</v>
      </c>
      <c r="K842" s="11">
        <f t="shared" si="859"/>
        <v>2.8757214206437296</v>
      </c>
      <c r="L842" s="11">
        <f t="shared" si="859"/>
        <v>2.8671412215640393</v>
      </c>
      <c r="M842" s="11">
        <f t="shared" si="859"/>
        <v>2.978787722199256</v>
      </c>
      <c r="N842" s="11">
        <f t="shared" si="859"/>
        <v>2.8311670945656831</v>
      </c>
      <c r="O842" s="11">
        <f t="shared" si="859"/>
        <v>2.2171824075160287</v>
      </c>
      <c r="P842" s="11">
        <f t="shared" si="859"/>
        <v>2.8514156798825576</v>
      </c>
      <c r="Q842" s="11">
        <f t="shared" si="859"/>
        <v>2.9508740516281571</v>
      </c>
      <c r="R842" s="11">
        <f t="shared" si="859"/>
        <v>2.6393954215355824</v>
      </c>
      <c r="S842" s="11">
        <f t="shared" si="859"/>
        <v>3.1036795777413562</v>
      </c>
      <c r="T842" s="11">
        <f t="shared" si="859"/>
        <v>2.8476449645813999</v>
      </c>
      <c r="U842" s="11">
        <f t="shared" si="859"/>
        <v>2.3226582402508327</v>
      </c>
      <c r="V842" s="11">
        <f t="shared" si="859"/>
        <v>2.8556677762371376</v>
      </c>
      <c r="W842" s="11">
        <f t="shared" si="859"/>
        <v>2.6797310115681983</v>
      </c>
      <c r="X842" s="11">
        <f t="shared" si="859"/>
        <v>2.9435803378973677</v>
      </c>
      <c r="Y842" s="11">
        <f t="shared" si="859"/>
        <v>2.8308790096177052</v>
      </c>
      <c r="Z842" s="11">
        <f t="shared" si="859"/>
        <v>2.7241678451580111</v>
      </c>
      <c r="AA842" s="11">
        <f t="shared" si="859"/>
        <v>2.8874729744312284</v>
      </c>
      <c r="AB842" s="11">
        <f t="shared" si="859"/>
        <v>2.7404098551285561</v>
      </c>
      <c r="AC842" s="11">
        <f t="shared" si="859"/>
        <v>2.9779438636083415</v>
      </c>
      <c r="AD842" s="11">
        <f t="shared" si="859"/>
        <v>2.6546985760184572</v>
      </c>
      <c r="AE842" s="11">
        <f t="shared" si="853"/>
        <v>2.7443023550606065</v>
      </c>
      <c r="AF842" s="11">
        <f t="shared" si="853"/>
        <v>2.9439408823363764</v>
      </c>
      <c r="AG842" s="11">
        <f t="shared" si="853"/>
        <v>2.4985846256239586</v>
      </c>
      <c r="AH842" s="11">
        <f t="shared" si="853"/>
        <v>2.6669374235555017</v>
      </c>
      <c r="AI842" s="7">
        <f t="shared" si="853"/>
        <v>3.0943842915584265</v>
      </c>
      <c r="AJ842" s="7">
        <f t="shared" si="853"/>
        <v>3.0133042983708509</v>
      </c>
    </row>
    <row r="843" spans="1:36">
      <c r="A843" s="9" t="s">
        <v>71</v>
      </c>
      <c r="B843" s="9" t="str">
        <f>VLOOKUP(Data[[#This Row],[or_product]],Ref_products[],2,FALSE)</f>
        <v>Other cereals</v>
      </c>
      <c r="C843" s="9" t="str">
        <f>VLOOKUP(Data[[#This Row],[MS]],Ref_MS[],2,FALSE)</f>
        <v>EU-28</v>
      </c>
      <c r="D843" s="10" t="s">
        <v>119</v>
      </c>
      <c r="E843" s="10" t="s">
        <v>6</v>
      </c>
      <c r="F843" s="10" t="s">
        <v>5</v>
      </c>
      <c r="G843" s="11">
        <f>(SUM(AE843:AI843)-MAX(AE843:AI843)-MIN(AE843:AI843))/3</f>
        <v>2.785060220317495</v>
      </c>
      <c r="H843" s="11">
        <f t="shared" ref="H843:AI843" si="860">IFERROR(H543/H243,"")</f>
        <v>2.7786316164253511</v>
      </c>
      <c r="I843" s="11">
        <f t="shared" si="860"/>
        <v>2.5526224282816572</v>
      </c>
      <c r="J843" s="11">
        <f t="shared" si="860"/>
        <v>2.808537502686439</v>
      </c>
      <c r="K843" s="11">
        <f t="shared" si="860"/>
        <v>2.8782278621301125</v>
      </c>
      <c r="L843" s="11">
        <f t="shared" si="860"/>
        <v>2.8691890816884591</v>
      </c>
      <c r="M843" s="11">
        <f t="shared" si="860"/>
        <v>2.9785021162382574</v>
      </c>
      <c r="N843" s="11">
        <f t="shared" si="860"/>
        <v>2.834019021158368</v>
      </c>
      <c r="O843" s="11">
        <f t="shared" si="860"/>
        <v>2.2215468177579858</v>
      </c>
      <c r="P843" s="11">
        <f t="shared" si="860"/>
        <v>2.8531710524897318</v>
      </c>
      <c r="Q843" s="11">
        <f t="shared" si="860"/>
        <v>2.9553776005865635</v>
      </c>
      <c r="R843" s="11">
        <f t="shared" si="860"/>
        <v>2.6420324918558133</v>
      </c>
      <c r="S843" s="11">
        <f t="shared" si="860"/>
        <v>3.1072737060517528</v>
      </c>
      <c r="T843" s="11">
        <f t="shared" si="860"/>
        <v>2.8512115609818411</v>
      </c>
      <c r="U843" s="11">
        <f t="shared" si="860"/>
        <v>2.3261344653527414</v>
      </c>
      <c r="V843" s="11">
        <f t="shared" si="860"/>
        <v>2.8589229505937181</v>
      </c>
      <c r="W843" s="11">
        <f t="shared" si="860"/>
        <v>2.6836978204850066</v>
      </c>
      <c r="X843" s="11">
        <f t="shared" si="860"/>
        <v>2.9487660692502584</v>
      </c>
      <c r="Y843" s="11">
        <f t="shared" si="860"/>
        <v>2.8348052938279151</v>
      </c>
      <c r="Z843" s="11">
        <f t="shared" si="860"/>
        <v>2.7287742892653135</v>
      </c>
      <c r="AA843" s="11">
        <f t="shared" si="860"/>
        <v>0.71512158025702455</v>
      </c>
      <c r="AB843" s="11">
        <f t="shared" si="860"/>
        <v>2.7465945163310379</v>
      </c>
      <c r="AC843" s="11">
        <f t="shared" si="860"/>
        <v>2.9708306802588074</v>
      </c>
      <c r="AD843" s="11">
        <f t="shared" si="860"/>
        <v>2.6546985760184572</v>
      </c>
      <c r="AE843" s="11">
        <f t="shared" si="860"/>
        <v>2.7443023550606065</v>
      </c>
      <c r="AF843" s="11">
        <f t="shared" si="860"/>
        <v>2.9439408823363764</v>
      </c>
      <c r="AG843" s="11">
        <f t="shared" si="860"/>
        <v>2.4985846256239586</v>
      </c>
      <c r="AH843" s="11">
        <f t="shared" si="860"/>
        <v>2.6669374235555017</v>
      </c>
      <c r="AI843" s="11">
        <f t="shared" si="860"/>
        <v>3.0943842915584265</v>
      </c>
    </row>
    <row r="844" spans="1:36">
      <c r="A844" s="9" t="s">
        <v>71</v>
      </c>
      <c r="B844" s="9" t="str">
        <f>VLOOKUP(Data[[#This Row],[or_product]],Ref_products[],2,FALSE)</f>
        <v>Other cereals</v>
      </c>
      <c r="C844" s="9" t="str">
        <f>VLOOKUP(Data[[#This Row],[MS]],Ref_MS[],2,FALSE)</f>
        <v>Belgium</v>
      </c>
      <c r="D844" s="10" t="s">
        <v>119</v>
      </c>
      <c r="E844" s="10" t="s">
        <v>90</v>
      </c>
      <c r="F844" s="10" t="s">
        <v>7</v>
      </c>
      <c r="G844" s="11">
        <f t="shared" si="806"/>
        <v>4.9009802676661467</v>
      </c>
      <c r="H844" s="11">
        <f t="shared" ref="H844:AJ844" si="861">IFERROR(H544/H244,"")</f>
        <v>4.4285714285714288</v>
      </c>
      <c r="I844" s="11">
        <f t="shared" si="861"/>
        <v>4.333333333333333</v>
      </c>
      <c r="J844" s="11">
        <f t="shared" si="861"/>
        <v>4.416666666666667</v>
      </c>
      <c r="K844" s="11">
        <f t="shared" si="861"/>
        <v>4.75</v>
      </c>
      <c r="L844" s="11">
        <f t="shared" si="861"/>
        <v>5.6666666666666661</v>
      </c>
      <c r="M844" s="11">
        <f t="shared" si="861"/>
        <v>3.6</v>
      </c>
      <c r="N844" s="11">
        <f t="shared" si="861"/>
        <v>4.7692307692307692</v>
      </c>
      <c r="O844" s="11">
        <f t="shared" si="861"/>
        <v>2.5499999999999998</v>
      </c>
      <c r="P844" s="11">
        <f t="shared" si="861"/>
        <v>3.1666666666666665</v>
      </c>
      <c r="Q844" s="11">
        <f t="shared" si="861"/>
        <v>3.4</v>
      </c>
      <c r="R844" s="11">
        <f t="shared" si="861"/>
        <v>6.2</v>
      </c>
      <c r="S844" s="11">
        <f t="shared" si="861"/>
        <v>5.25</v>
      </c>
      <c r="T844" s="11">
        <f t="shared" si="861"/>
        <v>4.2</v>
      </c>
      <c r="U844" s="11">
        <f t="shared" si="861"/>
        <v>5.8333333333333339</v>
      </c>
      <c r="V844" s="11">
        <f t="shared" si="861"/>
        <v>5</v>
      </c>
      <c r="W844" s="11">
        <f t="shared" si="861"/>
        <v>2.5</v>
      </c>
      <c r="X844" s="11">
        <f t="shared" si="861"/>
        <v>5.8</v>
      </c>
      <c r="Y844" s="11" t="str">
        <f t="shared" si="861"/>
        <v/>
      </c>
      <c r="Z844" s="11">
        <f t="shared" si="861"/>
        <v>3.6585365853658538</v>
      </c>
      <c r="AA844" s="11">
        <f t="shared" si="861"/>
        <v>5.9666666666666659</v>
      </c>
      <c r="AB844" s="11">
        <f t="shared" si="861"/>
        <v>4.166666666666667</v>
      </c>
      <c r="AC844" s="11">
        <f t="shared" si="861"/>
        <v>4.2349869451697124</v>
      </c>
      <c r="AD844" s="11">
        <f t="shared" si="861"/>
        <v>4.5328947368421053</v>
      </c>
      <c r="AE844" s="11">
        <f t="shared" si="861"/>
        <v>3.34375</v>
      </c>
      <c r="AF844" s="11">
        <f t="shared" si="861"/>
        <v>4.8847262247838614</v>
      </c>
      <c r="AG844" s="11">
        <f t="shared" si="861"/>
        <v>4.9066666666666672</v>
      </c>
      <c r="AH844" s="11">
        <f t="shared" si="861"/>
        <v>5.5214723926380369</v>
      </c>
      <c r="AI844" s="7">
        <f t="shared" si="861"/>
        <v>4.9115479115479106</v>
      </c>
      <c r="AJ844" s="7">
        <f t="shared" si="861"/>
        <v>4.6862745098039218</v>
      </c>
    </row>
    <row r="845" spans="1:36">
      <c r="A845" s="9" t="s">
        <v>71</v>
      </c>
      <c r="B845" s="9" t="str">
        <f>VLOOKUP(Data[[#This Row],[or_product]],Ref_products[],2,FALSE)</f>
        <v>Other cereals</v>
      </c>
      <c r="C845" s="9" t="str">
        <f>VLOOKUP(Data[[#This Row],[MS]],Ref_MS[],2,FALSE)</f>
        <v>Bulgaria</v>
      </c>
      <c r="D845" s="10" t="s">
        <v>119</v>
      </c>
      <c r="E845" s="10" t="s">
        <v>91</v>
      </c>
      <c r="F845" s="10" t="s">
        <v>8</v>
      </c>
      <c r="G845" s="11">
        <f t="shared" si="806"/>
        <v>1.7574258846177957</v>
      </c>
      <c r="H845" s="11">
        <f t="shared" ref="H845:AD845" si="862">IFERROR(H545/H245,"")</f>
        <v>1.368421052631579</v>
      </c>
      <c r="I845" s="11">
        <f t="shared" si="862"/>
        <v>1.5</v>
      </c>
      <c r="J845" s="11">
        <f t="shared" si="862"/>
        <v>1.2338129496402876</v>
      </c>
      <c r="K845" s="11">
        <f t="shared" si="862"/>
        <v>0.7282377919320594</v>
      </c>
      <c r="L845" s="11">
        <f t="shared" si="862"/>
        <v>0.92376111817026685</v>
      </c>
      <c r="M845" s="11">
        <f t="shared" si="862"/>
        <v>0.64179104477611937</v>
      </c>
      <c r="N845" s="11">
        <f t="shared" si="862"/>
        <v>0.92957746478873238</v>
      </c>
      <c r="O845" s="11">
        <f t="shared" si="862"/>
        <v>3</v>
      </c>
      <c r="P845" s="11">
        <f t="shared" si="862"/>
        <v>10.5</v>
      </c>
      <c r="Q845" s="11">
        <f t="shared" si="862"/>
        <v>1.2</v>
      </c>
      <c r="R845" s="11">
        <f t="shared" si="862"/>
        <v>25.6</v>
      </c>
      <c r="S845" s="11">
        <f t="shared" si="862"/>
        <v>21.499999999999996</v>
      </c>
      <c r="T845" s="11">
        <f t="shared" si="862"/>
        <v>15.2</v>
      </c>
      <c r="U845" s="11">
        <f t="shared" si="862"/>
        <v>7.166666666666667</v>
      </c>
      <c r="V845" s="11">
        <f t="shared" si="862"/>
        <v>1.1363636363636362</v>
      </c>
      <c r="W845" s="11">
        <f t="shared" si="862"/>
        <v>1.4857142857142858</v>
      </c>
      <c r="X845" s="11">
        <f t="shared" si="862"/>
        <v>1.1944444444444444</v>
      </c>
      <c r="Y845" s="11">
        <f t="shared" si="862"/>
        <v>1.4342723004694835</v>
      </c>
      <c r="Z845" s="11">
        <f t="shared" si="862"/>
        <v>1.0842572062084257</v>
      </c>
      <c r="AA845" s="11">
        <f t="shared" si="862"/>
        <v>1.8043478260869568</v>
      </c>
      <c r="AB845" s="11">
        <f t="shared" si="862"/>
        <v>1.9206049149338373</v>
      </c>
      <c r="AC845" s="11">
        <f t="shared" si="862"/>
        <v>1.5283018867924529</v>
      </c>
      <c r="AD845" s="11">
        <f t="shared" si="862"/>
        <v>1.4080944350758853</v>
      </c>
      <c r="AE845" s="11">
        <f t="shared" ref="AE845:AJ845" si="863">IFERROR(AE545/AE245,"")</f>
        <v>1.6913183279742765</v>
      </c>
      <c r="AF845" s="11">
        <f t="shared" si="863"/>
        <v>1.8647058823529412</v>
      </c>
      <c r="AG845" s="11">
        <f t="shared" si="863"/>
        <v>2.1041666666666665</v>
      </c>
      <c r="AH845" s="11">
        <f t="shared" si="863"/>
        <v>1.7162534435261709</v>
      </c>
      <c r="AI845" s="7">
        <f t="shared" si="863"/>
        <v>1.646643109540636</v>
      </c>
      <c r="AJ845" s="7">
        <f t="shared" si="863"/>
        <v>1.7902735562310028</v>
      </c>
    </row>
    <row r="846" spans="1:36">
      <c r="A846" s="9" t="s">
        <v>71</v>
      </c>
      <c r="B846" s="9" t="str">
        <f>VLOOKUP(Data[[#This Row],[or_product]],Ref_products[],2,FALSE)</f>
        <v>Other cereals</v>
      </c>
      <c r="C846" s="9" t="str">
        <f>VLOOKUP(Data[[#This Row],[MS]],Ref_MS[],2,FALSE)</f>
        <v>Czech Republic</v>
      </c>
      <c r="D846" s="10" t="s">
        <v>119</v>
      </c>
      <c r="E846" s="10" t="s">
        <v>92</v>
      </c>
      <c r="F846" s="10" t="s">
        <v>93</v>
      </c>
      <c r="G846" s="11">
        <f t="shared" si="806"/>
        <v>1.8390397492360868</v>
      </c>
      <c r="H846" s="11">
        <f t="shared" ref="H846:AD846" si="864">IFERROR(H546/H246,"")</f>
        <v>2.35</v>
      </c>
      <c r="I846" s="11">
        <f t="shared" si="864"/>
        <v>2.2833333333333332</v>
      </c>
      <c r="J846" s="11">
        <f t="shared" si="864"/>
        <v>2.1166666666666667</v>
      </c>
      <c r="K846" s="11">
        <f t="shared" si="864"/>
        <v>2.2000000000000002</v>
      </c>
      <c r="L846" s="11">
        <f t="shared" si="864"/>
        <v>2.0869565217391304</v>
      </c>
      <c r="M846" s="11">
        <f t="shared" si="864"/>
        <v>1.9090909090909092</v>
      </c>
      <c r="N846" s="11">
        <f t="shared" si="864"/>
        <v>1.9090909090909092</v>
      </c>
      <c r="O846" s="11">
        <f t="shared" si="864"/>
        <v>1.8507462686567164</v>
      </c>
      <c r="P846" s="11">
        <f t="shared" si="864"/>
        <v>1.6610169491525424</v>
      </c>
      <c r="Q846" s="11">
        <f t="shared" si="864"/>
        <v>1.6923076923076923</v>
      </c>
      <c r="R846" s="11">
        <f t="shared" si="864"/>
        <v>2.3084112149532712</v>
      </c>
      <c r="S846" s="11">
        <f t="shared" si="864"/>
        <v>1.9850746268656716</v>
      </c>
      <c r="T846" s="11">
        <f t="shared" si="864"/>
        <v>1.6463414634146343</v>
      </c>
      <c r="U846" s="11">
        <f t="shared" si="864"/>
        <v>1.3008849557522122</v>
      </c>
      <c r="V846" s="11">
        <f t="shared" si="864"/>
        <v>1.2725240787511922</v>
      </c>
      <c r="W846" s="11">
        <f t="shared" si="864"/>
        <v>1.4656565656565657</v>
      </c>
      <c r="X846" s="11">
        <f t="shared" si="864"/>
        <v>1.6292134831460674</v>
      </c>
      <c r="Y846" s="11">
        <f t="shared" si="864"/>
        <v>1.3094688221709005</v>
      </c>
      <c r="Z846" s="11">
        <f t="shared" si="864"/>
        <v>1.6700680272108843</v>
      </c>
      <c r="AA846" s="11">
        <f t="shared" si="864"/>
        <v>1.9123102866779089</v>
      </c>
      <c r="AB846" s="11">
        <f t="shared" si="864"/>
        <v>1.3206412825651304</v>
      </c>
      <c r="AC846" s="11">
        <f t="shared" si="864"/>
        <v>1.4728773584905659</v>
      </c>
      <c r="AD846" s="11">
        <f t="shared" si="864"/>
        <v>1.4692082111436948</v>
      </c>
      <c r="AE846" s="11">
        <f t="shared" ref="AE846:AJ853" si="865">IFERROR(AE546/AE246,"")</f>
        <v>2.312362030905077</v>
      </c>
      <c r="AF846" s="11">
        <f t="shared" si="865"/>
        <v>1.4536891679748822</v>
      </c>
      <c r="AG846" s="11">
        <f t="shared" si="865"/>
        <v>1.9922958397534667</v>
      </c>
      <c r="AH846" s="11">
        <f t="shared" si="865"/>
        <v>1.5495327102803738</v>
      </c>
      <c r="AI846" s="7">
        <f t="shared" si="865"/>
        <v>1.9752906976744187</v>
      </c>
      <c r="AJ846" s="7">
        <f t="shared" si="865"/>
        <v>1.7472392638036809</v>
      </c>
    </row>
    <row r="847" spans="1:36">
      <c r="A847" s="9" t="s">
        <v>71</v>
      </c>
      <c r="B847" s="9" t="str">
        <f>VLOOKUP(Data[[#This Row],[or_product]],Ref_products[],2,FALSE)</f>
        <v>Other cereals</v>
      </c>
      <c r="C847" s="9" t="str">
        <f>VLOOKUP(Data[[#This Row],[MS]],Ref_MS[],2,FALSE)</f>
        <v>Denmark</v>
      </c>
      <c r="D847" s="10" t="s">
        <v>119</v>
      </c>
      <c r="E847" s="10" t="s">
        <v>94</v>
      </c>
      <c r="F847" s="10" t="s">
        <v>10</v>
      </c>
      <c r="G847" s="11">
        <f t="shared" si="806"/>
        <v>3.9201596750515901</v>
      </c>
      <c r="H847" s="11">
        <f t="shared" ref="H847:AD847" si="866">IFERROR(H547/H247,"")</f>
        <v>0</v>
      </c>
      <c r="I847" s="11">
        <f t="shared" si="866"/>
        <v>6.25</v>
      </c>
      <c r="J847" s="11">
        <f t="shared" si="866"/>
        <v>6</v>
      </c>
      <c r="K847" s="11">
        <f t="shared" si="866"/>
        <v>5.1724137931034484</v>
      </c>
      <c r="L847" s="11">
        <f t="shared" si="866"/>
        <v>0</v>
      </c>
      <c r="M847" s="11">
        <f t="shared" si="866"/>
        <v>5.375</v>
      </c>
      <c r="N847" s="11" t="str">
        <f t="shared" si="866"/>
        <v/>
      </c>
      <c r="O847" s="11" t="str">
        <f t="shared" si="866"/>
        <v/>
      </c>
      <c r="P847" s="11" t="str">
        <f t="shared" si="866"/>
        <v/>
      </c>
      <c r="Q847" s="11" t="str">
        <f t="shared" si="866"/>
        <v/>
      </c>
      <c r="R847" s="11" t="str">
        <f t="shared" si="866"/>
        <v/>
      </c>
      <c r="S847" s="11" t="str">
        <f t="shared" si="866"/>
        <v/>
      </c>
      <c r="T847" s="11" t="str">
        <f t="shared" si="866"/>
        <v/>
      </c>
      <c r="U847" s="11" t="str">
        <f t="shared" si="866"/>
        <v/>
      </c>
      <c r="V847" s="11" t="str">
        <f t="shared" si="866"/>
        <v/>
      </c>
      <c r="W847" s="11">
        <f t="shared" si="866"/>
        <v>3.4673913043478262</v>
      </c>
      <c r="X847" s="11">
        <f t="shared" si="866"/>
        <v>4.0517241379310347</v>
      </c>
      <c r="Y847" s="11">
        <f t="shared" si="866"/>
        <v>4.82</v>
      </c>
      <c r="Z847" s="11">
        <f t="shared" si="866"/>
        <v>3.1372549019607847</v>
      </c>
      <c r="AA847" s="11">
        <f t="shared" si="866"/>
        <v>3.9746835443037969</v>
      </c>
      <c r="AB847" s="11">
        <f t="shared" si="866"/>
        <v>3.9624999999999999</v>
      </c>
      <c r="AC847" s="11">
        <f t="shared" si="866"/>
        <v>3.9506172839506175</v>
      </c>
      <c r="AD847" s="11">
        <f t="shared" si="866"/>
        <v>4.1000000000000005</v>
      </c>
      <c r="AE847" s="11">
        <f t="shared" si="865"/>
        <v>3.7123076923076921</v>
      </c>
      <c r="AF847" s="11">
        <f t="shared" si="865"/>
        <v>4.0258249641319939</v>
      </c>
      <c r="AG847" s="11">
        <f t="shared" si="865"/>
        <v>2.7910014513788099</v>
      </c>
      <c r="AH847" s="11">
        <f t="shared" si="865"/>
        <v>4.022346368715084</v>
      </c>
      <c r="AI847" s="7">
        <f t="shared" si="865"/>
        <v>4.303464755077659</v>
      </c>
      <c r="AJ847" s="7">
        <f t="shared" si="865"/>
        <v>3.2554194156456173</v>
      </c>
    </row>
    <row r="848" spans="1:36">
      <c r="A848" s="9" t="s">
        <v>71</v>
      </c>
      <c r="B848" s="9" t="str">
        <f>VLOOKUP(Data[[#This Row],[or_product]],Ref_products[],2,FALSE)</f>
        <v>Other cereals</v>
      </c>
      <c r="C848" s="9" t="str">
        <f>VLOOKUP(Data[[#This Row],[MS]],Ref_MS[],2,FALSE)</f>
        <v>Germany</v>
      </c>
      <c r="D848" s="10" t="s">
        <v>119</v>
      </c>
      <c r="E848" s="10" t="s">
        <v>95</v>
      </c>
      <c r="F848" s="10" t="s">
        <v>11</v>
      </c>
      <c r="G848" s="11">
        <f t="shared" si="806"/>
        <v>3.2699319737999049</v>
      </c>
      <c r="H848" s="11">
        <f t="shared" ref="H848:AD848" si="867">IFERROR(H548/H248,"")</f>
        <v>4.4337349397590362</v>
      </c>
      <c r="I848" s="11">
        <f t="shared" si="867"/>
        <v>4.1444444444444448</v>
      </c>
      <c r="J848" s="11">
        <f t="shared" si="867"/>
        <v>4.1818181818181817</v>
      </c>
      <c r="K848" s="11">
        <f t="shared" si="867"/>
        <v>4.8848167539267022</v>
      </c>
      <c r="L848" s="11">
        <f t="shared" si="867"/>
        <v>4.6433447098976108</v>
      </c>
      <c r="M848" s="11">
        <f t="shared" si="867"/>
        <v>4.6645962732919264</v>
      </c>
      <c r="N848" s="11">
        <f t="shared" si="867"/>
        <v>4.7305389221556888</v>
      </c>
      <c r="O848" s="11">
        <f t="shared" si="867"/>
        <v>4.570332480818414</v>
      </c>
      <c r="P848" s="11">
        <f t="shared" si="867"/>
        <v>4.6859504132231411</v>
      </c>
      <c r="Q848" s="11">
        <f t="shared" si="867"/>
        <v>4.4504249291784701</v>
      </c>
      <c r="R848" s="11">
        <f t="shared" si="867"/>
        <v>4.2321428571428568</v>
      </c>
      <c r="S848" s="11">
        <f t="shared" si="867"/>
        <v>5.0470588235294116</v>
      </c>
      <c r="T848" s="11">
        <f t="shared" si="867"/>
        <v>4.4382022471910112</v>
      </c>
      <c r="U848" s="11">
        <f t="shared" si="867"/>
        <v>4.3911764705882357</v>
      </c>
      <c r="V848" s="11">
        <f t="shared" si="867"/>
        <v>4.124161073825503</v>
      </c>
      <c r="W848" s="11">
        <f t="shared" si="867"/>
        <v>4.5272727272727273</v>
      </c>
      <c r="X848" s="11">
        <f t="shared" si="867"/>
        <v>4.8713235294117645</v>
      </c>
      <c r="Y848" s="11">
        <f t="shared" si="867"/>
        <v>3.3816246610584026</v>
      </c>
      <c r="Z848" s="11">
        <f t="shared" si="867"/>
        <v>3.3907182762574859</v>
      </c>
      <c r="AA848" s="11">
        <f t="shared" si="867"/>
        <v>3.9969230379938998</v>
      </c>
      <c r="AB848" s="11">
        <f t="shared" si="867"/>
        <v>3.8782191760071902</v>
      </c>
      <c r="AC848" s="11">
        <f t="shared" si="867"/>
        <v>3.7543502406659126</v>
      </c>
      <c r="AD848" s="11">
        <f t="shared" si="867"/>
        <v>3.2055623966836313</v>
      </c>
      <c r="AE848" s="11">
        <f t="shared" si="865"/>
        <v>3.3550543532751269</v>
      </c>
      <c r="AF848" s="11">
        <f t="shared" si="865"/>
        <v>3.1857719796401804</v>
      </c>
      <c r="AG848" s="11">
        <f t="shared" si="865"/>
        <v>3.3824296800531028</v>
      </c>
      <c r="AH848" s="11">
        <f t="shared" si="865"/>
        <v>3.2689695884844112</v>
      </c>
      <c r="AI848" s="7">
        <f t="shared" si="865"/>
        <v>3.1157446515731522</v>
      </c>
      <c r="AJ848" s="7">
        <f t="shared" si="865"/>
        <v>3.1372645145780131</v>
      </c>
    </row>
    <row r="849" spans="1:36">
      <c r="A849" s="9" t="s">
        <v>71</v>
      </c>
      <c r="B849" s="9" t="str">
        <f>VLOOKUP(Data[[#This Row],[or_product]],Ref_products[],2,FALSE)</f>
        <v>Other cereals</v>
      </c>
      <c r="C849" s="9" t="str">
        <f>VLOOKUP(Data[[#This Row],[MS]],Ref_MS[],2,FALSE)</f>
        <v>Estonia</v>
      </c>
      <c r="D849" s="10" t="s">
        <v>119</v>
      </c>
      <c r="E849" s="10" t="s">
        <v>96</v>
      </c>
      <c r="F849" s="10" t="s">
        <v>12</v>
      </c>
      <c r="G849" s="11">
        <f t="shared" si="806"/>
        <v>1.0534970541445827</v>
      </c>
      <c r="H849" s="11">
        <f t="shared" ref="H849:AD849" si="868">IFERROR(H549/H249,"")</f>
        <v>2.3076923076923079</v>
      </c>
      <c r="I849" s="11">
        <f t="shared" si="868"/>
        <v>1.5520833333333335</v>
      </c>
      <c r="J849" s="11">
        <f t="shared" si="868"/>
        <v>2.088888888888889</v>
      </c>
      <c r="K849" s="11">
        <f t="shared" si="868"/>
        <v>2.3379310344827586</v>
      </c>
      <c r="L849" s="11">
        <f t="shared" si="868"/>
        <v>1.8981481481481479</v>
      </c>
      <c r="M849" s="11">
        <f t="shared" si="868"/>
        <v>1.4976076555023923</v>
      </c>
      <c r="N849" s="11">
        <f t="shared" si="868"/>
        <v>1.075</v>
      </c>
      <c r="O849" s="11">
        <f t="shared" si="868"/>
        <v>1.8968253968253967</v>
      </c>
      <c r="P849" s="11">
        <f t="shared" si="868"/>
        <v>1.7428571428571427</v>
      </c>
      <c r="Q849" s="11">
        <f t="shared" si="868"/>
        <v>1.6875</v>
      </c>
      <c r="R849" s="11">
        <f t="shared" si="868"/>
        <v>1.8596491228070178</v>
      </c>
      <c r="S849" s="11">
        <f t="shared" si="868"/>
        <v>2.132075471698113</v>
      </c>
      <c r="T849" s="11">
        <f t="shared" si="868"/>
        <v>2</v>
      </c>
      <c r="U849" s="11">
        <f t="shared" si="868"/>
        <v>2.04</v>
      </c>
      <c r="V849" s="11">
        <f t="shared" si="868"/>
        <v>2.35</v>
      </c>
      <c r="W849" s="11">
        <f t="shared" si="868"/>
        <v>2.0810810810810811</v>
      </c>
      <c r="X849" s="11">
        <f t="shared" si="868"/>
        <v>2.1851851851851847</v>
      </c>
      <c r="Y849" s="11">
        <f t="shared" si="868"/>
        <v>1.8292682926829269</v>
      </c>
      <c r="Z849" s="11">
        <f t="shared" si="868"/>
        <v>2.1951219512195124</v>
      </c>
      <c r="AA849" s="11">
        <f t="shared" si="868"/>
        <v>1.6896551724137934</v>
      </c>
      <c r="AB849" s="11">
        <f t="shared" si="868"/>
        <v>2.7209302325581399</v>
      </c>
      <c r="AC849" s="11">
        <f t="shared" si="868"/>
        <v>2.1578947368421053</v>
      </c>
      <c r="AD849" s="11">
        <f t="shared" si="868"/>
        <v>2.4285714285714284</v>
      </c>
      <c r="AE849" s="11">
        <f t="shared" si="865"/>
        <v>1.3170731707317076</v>
      </c>
      <c r="AF849" s="11">
        <f t="shared" si="865"/>
        <v>0.84070796460176989</v>
      </c>
      <c r="AG849" s="11">
        <f t="shared" si="865"/>
        <v>0.75284090909090906</v>
      </c>
      <c r="AH849" s="11">
        <f t="shared" si="865"/>
        <v>1.7244897959183674</v>
      </c>
      <c r="AI849" s="7">
        <f t="shared" si="865"/>
        <v>1.0027100271002711</v>
      </c>
      <c r="AJ849" s="7">
        <f t="shared" si="865"/>
        <v>0.78855325914149443</v>
      </c>
    </row>
    <row r="850" spans="1:36">
      <c r="A850" s="9" t="s">
        <v>71</v>
      </c>
      <c r="B850" s="9" t="str">
        <f>VLOOKUP(Data[[#This Row],[or_product]],Ref_products[],2,FALSE)</f>
        <v>Other cereals</v>
      </c>
      <c r="C850" s="9" t="str">
        <f>VLOOKUP(Data[[#This Row],[MS]],Ref_MS[],2,FALSE)</f>
        <v>Ireland</v>
      </c>
      <c r="D850" s="10" t="s">
        <v>119</v>
      </c>
      <c r="E850" s="10" t="s">
        <v>97</v>
      </c>
      <c r="F850" s="10" t="s">
        <v>13</v>
      </c>
      <c r="G850" s="11">
        <f t="shared" si="806"/>
        <v>0</v>
      </c>
      <c r="H850" s="11">
        <f t="shared" ref="H850:AD850" si="869">IFERROR(H550/H250,"")</f>
        <v>0</v>
      </c>
      <c r="I850" s="11">
        <f t="shared" si="869"/>
        <v>0</v>
      </c>
      <c r="J850" s="11">
        <f t="shared" si="869"/>
        <v>0</v>
      </c>
      <c r="K850" s="11">
        <f t="shared" si="869"/>
        <v>0</v>
      </c>
      <c r="L850" s="11">
        <f t="shared" si="869"/>
        <v>0</v>
      </c>
      <c r="M850" s="11">
        <f t="shared" si="869"/>
        <v>0</v>
      </c>
      <c r="N850" s="11">
        <f t="shared" si="869"/>
        <v>0</v>
      </c>
      <c r="O850" s="11" t="str">
        <f t="shared" si="869"/>
        <v/>
      </c>
      <c r="P850" s="11" t="str">
        <f t="shared" si="869"/>
        <v/>
      </c>
      <c r="Q850" s="11" t="str">
        <f t="shared" si="869"/>
        <v/>
      </c>
      <c r="R850" s="11" t="str">
        <f t="shared" si="869"/>
        <v/>
      </c>
      <c r="S850" s="11" t="str">
        <f t="shared" si="869"/>
        <v/>
      </c>
      <c r="T850" s="11" t="str">
        <f t="shared" si="869"/>
        <v/>
      </c>
      <c r="U850" s="11" t="str">
        <f t="shared" si="869"/>
        <v/>
      </c>
      <c r="V850" s="11" t="str">
        <f t="shared" si="869"/>
        <v/>
      </c>
      <c r="W850" s="11" t="str">
        <f t="shared" si="869"/>
        <v/>
      </c>
      <c r="X850" s="11" t="str">
        <f t="shared" si="869"/>
        <v/>
      </c>
      <c r="Y850" s="11" t="str">
        <f t="shared" si="869"/>
        <v/>
      </c>
      <c r="Z850" s="11" t="str">
        <f t="shared" si="869"/>
        <v/>
      </c>
      <c r="AA850" s="11" t="str">
        <f t="shared" si="869"/>
        <v/>
      </c>
      <c r="AB850" s="11" t="str">
        <f t="shared" si="869"/>
        <v/>
      </c>
      <c r="AC850" s="11" t="str">
        <f t="shared" si="869"/>
        <v/>
      </c>
      <c r="AD850" s="11" t="str">
        <f t="shared" si="869"/>
        <v/>
      </c>
      <c r="AE850" s="11" t="str">
        <f t="shared" si="865"/>
        <v/>
      </c>
      <c r="AF850" s="11" t="str">
        <f t="shared" si="865"/>
        <v/>
      </c>
      <c r="AG850" s="11" t="str">
        <f t="shared" si="865"/>
        <v/>
      </c>
      <c r="AH850" s="11" t="str">
        <f t="shared" si="865"/>
        <v/>
      </c>
      <c r="AI850" s="7">
        <f t="shared" si="865"/>
        <v>0</v>
      </c>
      <c r="AJ850" s="7" t="str">
        <f t="shared" si="865"/>
        <v/>
      </c>
    </row>
    <row r="851" spans="1:36">
      <c r="A851" s="9" t="s">
        <v>71</v>
      </c>
      <c r="B851" s="9" t="str">
        <f>VLOOKUP(Data[[#This Row],[or_product]],Ref_products[],2,FALSE)</f>
        <v>Other cereals</v>
      </c>
      <c r="C851" s="9" t="str">
        <f>VLOOKUP(Data[[#This Row],[MS]],Ref_MS[],2,FALSE)</f>
        <v>Greece</v>
      </c>
      <c r="D851" s="10" t="s">
        <v>119</v>
      </c>
      <c r="E851" s="10" t="s">
        <v>98</v>
      </c>
      <c r="F851" s="10" t="s">
        <v>14</v>
      </c>
      <c r="G851" s="11">
        <f t="shared" si="806"/>
        <v>2.4722142313765354</v>
      </c>
      <c r="H851" s="11">
        <f t="shared" ref="H851:AD851" si="870">IFERROR(H551/H251,"")</f>
        <v>2</v>
      </c>
      <c r="I851" s="11">
        <f t="shared" si="870"/>
        <v>2</v>
      </c>
      <c r="J851" s="11">
        <f t="shared" si="870"/>
        <v>2</v>
      </c>
      <c r="K851" s="11">
        <f t="shared" si="870"/>
        <v>2</v>
      </c>
      <c r="L851" s="11">
        <f t="shared" si="870"/>
        <v>4.375</v>
      </c>
      <c r="M851" s="11">
        <f t="shared" si="870"/>
        <v>1.6666666666666667</v>
      </c>
      <c r="N851" s="11">
        <f t="shared" si="870"/>
        <v>2</v>
      </c>
      <c r="O851" s="11">
        <f t="shared" si="870"/>
        <v>0.42975206611570249</v>
      </c>
      <c r="P851" s="11">
        <f t="shared" si="870"/>
        <v>1.342857142857143</v>
      </c>
      <c r="Q851" s="11">
        <f t="shared" si="870"/>
        <v>1.3703703703703702</v>
      </c>
      <c r="R851" s="11">
        <f t="shared" si="870"/>
        <v>1.2536231884057969</v>
      </c>
      <c r="S851" s="11">
        <f t="shared" si="870"/>
        <v>1.4233576642335766</v>
      </c>
      <c r="T851" s="11">
        <f t="shared" si="870"/>
        <v>1.8319999999999996</v>
      </c>
      <c r="U851" s="11">
        <f t="shared" si="870"/>
        <v>3.0792079207920793</v>
      </c>
      <c r="V851" s="11">
        <f t="shared" si="870"/>
        <v>2.9541984732824424</v>
      </c>
      <c r="W851" s="11">
        <f t="shared" si="870"/>
        <v>1.5681818181818183</v>
      </c>
      <c r="X851" s="11">
        <f t="shared" si="870"/>
        <v>2.056338028169014</v>
      </c>
      <c r="Y851" s="11">
        <f t="shared" si="870"/>
        <v>2.963855421686747</v>
      </c>
      <c r="Z851" s="11">
        <f t="shared" si="870"/>
        <v>3.3831417624521074</v>
      </c>
      <c r="AA851" s="11">
        <f t="shared" si="870"/>
        <v>1.7010309278350515</v>
      </c>
      <c r="AB851" s="11">
        <f t="shared" si="870"/>
        <v>1.4363636363636363</v>
      </c>
      <c r="AC851" s="11">
        <f t="shared" si="870"/>
        <v>0.54635761589403975</v>
      </c>
      <c r="AD851" s="11">
        <f t="shared" si="870"/>
        <v>2.3333333333333335</v>
      </c>
      <c r="AE851" s="11">
        <f t="shared" si="865"/>
        <v>1.6814903846153846</v>
      </c>
      <c r="AF851" s="11">
        <f t="shared" si="865"/>
        <v>2.2041884816753927</v>
      </c>
      <c r="AG851" s="11">
        <f t="shared" si="865"/>
        <v>3.907407407407407</v>
      </c>
      <c r="AH851" s="11">
        <f t="shared" si="865"/>
        <v>2.9743589743589745</v>
      </c>
      <c r="AI851" s="7">
        <f t="shared" si="865"/>
        <v>2.2380952380952381</v>
      </c>
      <c r="AJ851" s="7">
        <f t="shared" si="865"/>
        <v>2.0569105691056908</v>
      </c>
    </row>
    <row r="852" spans="1:36">
      <c r="A852" s="9" t="s">
        <v>71</v>
      </c>
      <c r="B852" s="9" t="str">
        <f>VLOOKUP(Data[[#This Row],[or_product]],Ref_products[],2,FALSE)</f>
        <v>Other cereals</v>
      </c>
      <c r="C852" s="9" t="str">
        <f>VLOOKUP(Data[[#This Row],[MS]],Ref_MS[],2,FALSE)</f>
        <v>Spain</v>
      </c>
      <c r="D852" s="10" t="s">
        <v>119</v>
      </c>
      <c r="E852" s="10" t="s">
        <v>99</v>
      </c>
      <c r="F852" s="10" t="s">
        <v>15</v>
      </c>
      <c r="G852" s="11">
        <f t="shared" si="806"/>
        <v>2.2328504613100679</v>
      </c>
      <c r="H852" s="11">
        <f t="shared" ref="H852:AD852" si="871">IFERROR(H552/H252,"")</f>
        <v>1.0865800865800865</v>
      </c>
      <c r="I852" s="11">
        <f t="shared" si="871"/>
        <v>1.1236749116607774</v>
      </c>
      <c r="J852" s="11">
        <f t="shared" si="871"/>
        <v>0.61445783132530118</v>
      </c>
      <c r="K852" s="11">
        <f t="shared" si="871"/>
        <v>1.6413502109704641</v>
      </c>
      <c r="L852" s="11">
        <f t="shared" si="871"/>
        <v>1.0019047619047619</v>
      </c>
      <c r="M852" s="11">
        <f t="shared" si="871"/>
        <v>1.065979381443299</v>
      </c>
      <c r="N852" s="11">
        <f t="shared" si="871"/>
        <v>0.7567567567567568</v>
      </c>
      <c r="O852" s="11">
        <f t="shared" si="871"/>
        <v>2.1515957446808511</v>
      </c>
      <c r="P852" s="11">
        <f t="shared" si="871"/>
        <v>1.4297520661157024</v>
      </c>
      <c r="Q852" s="11">
        <f t="shared" si="871"/>
        <v>1.7139423076923079</v>
      </c>
      <c r="R852" s="11">
        <f t="shared" si="871"/>
        <v>1.3806584362139913</v>
      </c>
      <c r="S852" s="11">
        <f t="shared" si="871"/>
        <v>2.5449640287769788</v>
      </c>
      <c r="T852" s="11">
        <f t="shared" si="871"/>
        <v>2.5449640287769788</v>
      </c>
      <c r="U852" s="11">
        <f t="shared" si="871"/>
        <v>1.9219600725952815</v>
      </c>
      <c r="V852" s="11">
        <f t="shared" si="871"/>
        <v>1.8432122370936903</v>
      </c>
      <c r="W852" s="11">
        <f t="shared" si="871"/>
        <v>1.9076305220883532</v>
      </c>
      <c r="X852" s="11">
        <f t="shared" si="871"/>
        <v>1.5909090909090911</v>
      </c>
      <c r="Y852" s="11">
        <f t="shared" si="871"/>
        <v>1.3722657033915311</v>
      </c>
      <c r="Z852" s="11">
        <f t="shared" si="871"/>
        <v>1.7342690374085508</v>
      </c>
      <c r="AA852" s="11">
        <f t="shared" si="871"/>
        <v>1.4378642625549856</v>
      </c>
      <c r="AB852" s="11">
        <f t="shared" si="871"/>
        <v>1.543792665010594</v>
      </c>
      <c r="AC852" s="11">
        <f t="shared" si="871"/>
        <v>1.6359113015510889</v>
      </c>
      <c r="AD852" s="11">
        <f t="shared" si="871"/>
        <v>1.6855731561914493</v>
      </c>
      <c r="AE852" s="11">
        <f t="shared" si="865"/>
        <v>1.7118947997609084</v>
      </c>
      <c r="AF852" s="11">
        <f t="shared" si="865"/>
        <v>1.4378402903811254</v>
      </c>
      <c r="AG852" s="11">
        <f t="shared" si="865"/>
        <v>3.0855643994211288</v>
      </c>
      <c r="AH852" s="11">
        <f t="shared" si="865"/>
        <v>2.0292177191328937</v>
      </c>
      <c r="AI852" s="7">
        <f t="shared" si="865"/>
        <v>2.957438865036401</v>
      </c>
      <c r="AJ852" s="7">
        <f t="shared" si="865"/>
        <v>2.957438865036401</v>
      </c>
    </row>
    <row r="853" spans="1:36">
      <c r="A853" s="9" t="s">
        <v>71</v>
      </c>
      <c r="B853" s="9" t="str">
        <f>VLOOKUP(Data[[#This Row],[or_product]],Ref_products[],2,FALSE)</f>
        <v>Other cereals</v>
      </c>
      <c r="C853" s="9" t="str">
        <f>VLOOKUP(Data[[#This Row],[MS]],Ref_MS[],2,FALSE)</f>
        <v>France</v>
      </c>
      <c r="D853" s="10" t="s">
        <v>119</v>
      </c>
      <c r="E853" s="10" t="s">
        <v>100</v>
      </c>
      <c r="F853" s="10" t="s">
        <v>0</v>
      </c>
      <c r="G853" s="11">
        <f t="shared" si="806"/>
        <v>3.5706711476739343</v>
      </c>
      <c r="H853" s="11">
        <f t="shared" ref="H853:AD853" si="872">IFERROR(H553/H253,"")</f>
        <v>3.9633286318758811</v>
      </c>
      <c r="I853" s="11">
        <f t="shared" si="872"/>
        <v>3.9468085106382977</v>
      </c>
      <c r="J853" s="11">
        <f t="shared" si="872"/>
        <v>3.8132911392405067</v>
      </c>
      <c r="K853" s="11">
        <f t="shared" si="872"/>
        <v>4.0800604229607256</v>
      </c>
      <c r="L853" s="11">
        <f t="shared" si="872"/>
        <v>3.8647482014388492</v>
      </c>
      <c r="M853" s="11">
        <f t="shared" si="872"/>
        <v>4.0518518518518523</v>
      </c>
      <c r="N853" s="11">
        <f t="shared" si="872"/>
        <v>3.8540983606557377</v>
      </c>
      <c r="O853" s="11">
        <f t="shared" si="872"/>
        <v>3.7928057553956829</v>
      </c>
      <c r="P853" s="11">
        <f t="shared" si="872"/>
        <v>3.4350736278447123</v>
      </c>
      <c r="Q853" s="11">
        <f t="shared" si="872"/>
        <v>4.1018181818181825</v>
      </c>
      <c r="R853" s="11">
        <f t="shared" si="872"/>
        <v>3.3164948453608245</v>
      </c>
      <c r="S853" s="11">
        <f t="shared" si="872"/>
        <v>4.0240615976900864</v>
      </c>
      <c r="T853" s="11">
        <f t="shared" si="872"/>
        <v>3.9248927038626609</v>
      </c>
      <c r="U853" s="11">
        <f t="shared" si="872"/>
        <v>3.8124999999999996</v>
      </c>
      <c r="V853" s="11">
        <f t="shared" si="872"/>
        <v>3.2247658688865766</v>
      </c>
      <c r="W853" s="11">
        <f t="shared" si="872"/>
        <v>3.4647256438969758</v>
      </c>
      <c r="X853" s="11">
        <f t="shared" si="872"/>
        <v>3.6111719605695507</v>
      </c>
      <c r="Y853" s="11">
        <f t="shared" si="872"/>
        <v>3.6581084308574159</v>
      </c>
      <c r="Z853" s="11">
        <f t="shared" si="872"/>
        <v>3.3754750726581708</v>
      </c>
      <c r="AA853" s="11">
        <f t="shared" si="872"/>
        <v>3.7926406926406924</v>
      </c>
      <c r="AB853" s="11">
        <f t="shared" si="872"/>
        <v>3.7602705157969112</v>
      </c>
      <c r="AC853" s="11">
        <f t="shared" si="872"/>
        <v>3.956749049429658</v>
      </c>
      <c r="AD853" s="11">
        <f t="shared" si="872"/>
        <v>3.8920301042068699</v>
      </c>
      <c r="AE853" s="11">
        <f t="shared" si="865"/>
        <v>3.2159523415522093</v>
      </c>
      <c r="AF853" s="11">
        <f t="shared" si="865"/>
        <v>3.8010334227222189</v>
      </c>
      <c r="AG853" s="11">
        <f t="shared" si="865"/>
        <v>3.563914693183305</v>
      </c>
      <c r="AH853" s="11">
        <f t="shared" si="865"/>
        <v>3.8175551726054815</v>
      </c>
      <c r="AI853" s="7">
        <f t="shared" si="865"/>
        <v>3.3470653271162809</v>
      </c>
      <c r="AJ853" s="7">
        <f t="shared" si="865"/>
        <v>3.8126446918752066</v>
      </c>
    </row>
    <row r="854" spans="1:36">
      <c r="A854" s="9" t="s">
        <v>71</v>
      </c>
      <c r="B854" s="9" t="str">
        <f>VLOOKUP(Data[[#This Row],[or_product]],Ref_products[],2,FALSE)</f>
        <v>Other cereals</v>
      </c>
      <c r="C854" s="9" t="str">
        <f>VLOOKUP(Data[[#This Row],[MS]],Ref_MS[],2,FALSE)</f>
        <v>Croatia</v>
      </c>
      <c r="D854" s="10" t="s">
        <v>119</v>
      </c>
      <c r="E854" s="10" t="s">
        <v>101</v>
      </c>
      <c r="F854" s="10" t="s">
        <v>4</v>
      </c>
      <c r="G854" s="11">
        <f t="shared" si="806"/>
        <v>1.3179271708683473</v>
      </c>
      <c r="H854" s="11">
        <f t="shared" ref="H854:AD854" si="873">IFERROR(H554/H254,"")</f>
        <v>3.5</v>
      </c>
      <c r="I854" s="11">
        <f t="shared" si="873"/>
        <v>3.5</v>
      </c>
      <c r="J854" s="11">
        <f t="shared" si="873"/>
        <v>3.5</v>
      </c>
      <c r="K854" s="11">
        <f t="shared" si="873"/>
        <v>3.5</v>
      </c>
      <c r="L854" s="11">
        <f t="shared" si="873"/>
        <v>3.5</v>
      </c>
      <c r="M854" s="11">
        <f t="shared" si="873"/>
        <v>3.5</v>
      </c>
      <c r="N854" s="11">
        <f t="shared" si="873"/>
        <v>3.5</v>
      </c>
      <c r="O854" s="11">
        <f t="shared" si="873"/>
        <v>3.1640000000000001</v>
      </c>
      <c r="P854" s="11">
        <f t="shared" si="873"/>
        <v>4.1914893617021276</v>
      </c>
      <c r="Q854" s="11">
        <f t="shared" si="873"/>
        <v>4.0321428571428575</v>
      </c>
      <c r="R854" s="11">
        <f t="shared" si="873"/>
        <v>3.2271062271062272</v>
      </c>
      <c r="S854" s="11">
        <f t="shared" si="873"/>
        <v>4.620578778135048</v>
      </c>
      <c r="T854" s="11">
        <f t="shared" si="873"/>
        <v>2.9694989106753815</v>
      </c>
      <c r="U854" s="11">
        <f t="shared" si="873"/>
        <v>3.9090909090909092</v>
      </c>
      <c r="V854" s="11">
        <f t="shared" si="873"/>
        <v>2.76056338028169</v>
      </c>
      <c r="W854" s="11">
        <f t="shared" si="873"/>
        <v>3.2702702702702702</v>
      </c>
      <c r="X854" s="11">
        <f t="shared" si="873"/>
        <v>2.2624999999999997</v>
      </c>
      <c r="Y854" s="11">
        <f t="shared" si="873"/>
        <v>2.5441176470588234</v>
      </c>
      <c r="Z854" s="11">
        <f t="shared" si="873"/>
        <v>2.6973684210526314</v>
      </c>
      <c r="AA854" s="11">
        <f t="shared" si="873"/>
        <v>2.9726027397260273</v>
      </c>
      <c r="AB854" s="11">
        <f t="shared" si="873"/>
        <v>3.2463768115942035</v>
      </c>
      <c r="AC854" s="11">
        <f t="shared" si="873"/>
        <v>2.75</v>
      </c>
      <c r="AD854" s="11">
        <f t="shared" si="873"/>
        <v>1.8648648648648647</v>
      </c>
      <c r="AE854" s="11">
        <f t="shared" ref="AE854:AJ854" si="874">IFERROR(AE554/AE254,"")</f>
        <v>1.2823529411764707</v>
      </c>
      <c r="AF854" s="11">
        <f t="shared" si="874"/>
        <v>0.95238095238095244</v>
      </c>
      <c r="AG854" s="11">
        <f t="shared" si="874"/>
        <v>1.1000000000000001</v>
      </c>
      <c r="AH854" s="11">
        <f t="shared" si="874"/>
        <v>1.5714285714285714</v>
      </c>
      <c r="AI854" s="7">
        <f t="shared" si="874"/>
        <v>1.8076923076923075</v>
      </c>
      <c r="AJ854" s="7">
        <f t="shared" si="874"/>
        <v>2</v>
      </c>
    </row>
    <row r="855" spans="1:36">
      <c r="A855" s="9" t="s">
        <v>71</v>
      </c>
      <c r="B855" s="9" t="str">
        <f>VLOOKUP(Data[[#This Row],[or_product]],Ref_products[],2,FALSE)</f>
        <v>Other cereals</v>
      </c>
      <c r="C855" s="9" t="str">
        <f>VLOOKUP(Data[[#This Row],[MS]],Ref_MS[],2,FALSE)</f>
        <v>Italy</v>
      </c>
      <c r="D855" s="10" t="s">
        <v>119</v>
      </c>
      <c r="E855" s="10" t="s">
        <v>102</v>
      </c>
      <c r="F855" s="10" t="s">
        <v>16</v>
      </c>
      <c r="G855" s="11">
        <f t="shared" si="806"/>
        <v>3.1126537358854272</v>
      </c>
      <c r="H855" s="11">
        <f t="shared" ref="H855:AD855" si="875">IFERROR(H555/H255,"")</f>
        <v>4</v>
      </c>
      <c r="I855" s="11">
        <f t="shared" si="875"/>
        <v>3.8787878787878793</v>
      </c>
      <c r="J855" s="11">
        <f t="shared" si="875"/>
        <v>3.8648648648648649</v>
      </c>
      <c r="K855" s="11">
        <f t="shared" si="875"/>
        <v>3.1010101010101008</v>
      </c>
      <c r="L855" s="11">
        <f t="shared" si="875"/>
        <v>2.6857142857142855</v>
      </c>
      <c r="M855" s="11">
        <f t="shared" si="875"/>
        <v>3.5057471264367819</v>
      </c>
      <c r="N855" s="11">
        <f t="shared" si="875"/>
        <v>3.2794117647058827</v>
      </c>
      <c r="O855" s="11">
        <f t="shared" si="875"/>
        <v>3.4237288135593218</v>
      </c>
      <c r="P855" s="11">
        <f t="shared" si="875"/>
        <v>5.3538461538461535</v>
      </c>
      <c r="Q855" s="11">
        <f t="shared" si="875"/>
        <v>4.3013698630136989</v>
      </c>
      <c r="R855" s="11">
        <f t="shared" si="875"/>
        <v>5.0133333333333336</v>
      </c>
      <c r="S855" s="11">
        <f t="shared" si="875"/>
        <v>4.8783783783783781</v>
      </c>
      <c r="T855" s="11">
        <f t="shared" si="875"/>
        <v>4.2941176470588234</v>
      </c>
      <c r="U855" s="11">
        <f t="shared" si="875"/>
        <v>3.3333333333333335</v>
      </c>
      <c r="V855" s="11">
        <f t="shared" si="875"/>
        <v>4.0094339622641515</v>
      </c>
      <c r="W855" s="11">
        <f t="shared" si="875"/>
        <v>3.9512195121951219</v>
      </c>
      <c r="X855" s="11">
        <f t="shared" si="875"/>
        <v>2.8010471204188478</v>
      </c>
      <c r="Y855" s="11">
        <f t="shared" si="875"/>
        <v>6.5531539479488305</v>
      </c>
      <c r="Z855" s="11">
        <f t="shared" si="875"/>
        <v>6.5157068062827221</v>
      </c>
      <c r="AA855" s="11">
        <f t="shared" si="875"/>
        <v>2.1545827633378933</v>
      </c>
      <c r="AB855" s="11">
        <f t="shared" si="875"/>
        <v>3.2682789651293587</v>
      </c>
      <c r="AC855" s="11">
        <f t="shared" si="875"/>
        <v>3.618064861967301</v>
      </c>
      <c r="AD855" s="11">
        <f t="shared" si="875"/>
        <v>3.4280303030303032</v>
      </c>
      <c r="AE855" s="11">
        <f t="shared" ref="AE855:AJ862" si="876">IFERROR(AE555/AE255,"")</f>
        <v>3.1979094076655055</v>
      </c>
      <c r="AF855" s="11">
        <f t="shared" si="876"/>
        <v>2.8894911171333932</v>
      </c>
      <c r="AG855" s="11">
        <f t="shared" si="876"/>
        <v>3.0448326055312953</v>
      </c>
      <c r="AH855" s="11">
        <f t="shared" si="876"/>
        <v>3.1368325242718447</v>
      </c>
      <c r="AI855" s="7">
        <f t="shared" si="876"/>
        <v>3.156296077853141</v>
      </c>
      <c r="AJ855" s="7">
        <f t="shared" si="876"/>
        <v>3.0705461638491549</v>
      </c>
    </row>
    <row r="856" spans="1:36">
      <c r="A856" s="9" t="s">
        <v>71</v>
      </c>
      <c r="B856" s="9" t="str">
        <f>VLOOKUP(Data[[#This Row],[or_product]],Ref_products[],2,FALSE)</f>
        <v>Other cereals</v>
      </c>
      <c r="C856" s="9" t="str">
        <f>VLOOKUP(Data[[#This Row],[MS]],Ref_MS[],2,FALSE)</f>
        <v>Cyprus</v>
      </c>
      <c r="D856" s="10" t="s">
        <v>119</v>
      </c>
      <c r="E856" s="10" t="s">
        <v>103</v>
      </c>
      <c r="F856" s="10" t="s">
        <v>17</v>
      </c>
      <c r="G856" s="11">
        <f t="shared" si="806"/>
        <v>0</v>
      </c>
      <c r="H856" s="11" t="str">
        <f t="shared" ref="H856:AD856" si="877">IFERROR(H556/H256,"")</f>
        <v/>
      </c>
      <c r="I856" s="11" t="str">
        <f t="shared" si="877"/>
        <v/>
      </c>
      <c r="J856" s="11" t="str">
        <f t="shared" si="877"/>
        <v/>
      </c>
      <c r="K856" s="11" t="str">
        <f t="shared" si="877"/>
        <v/>
      </c>
      <c r="L856" s="11" t="str">
        <f t="shared" si="877"/>
        <v/>
      </c>
      <c r="M856" s="11" t="str">
        <f t="shared" si="877"/>
        <v/>
      </c>
      <c r="N856" s="11" t="str">
        <f t="shared" si="877"/>
        <v/>
      </c>
      <c r="O856" s="11" t="str">
        <f t="shared" si="877"/>
        <v/>
      </c>
      <c r="P856" s="11" t="str">
        <f t="shared" si="877"/>
        <v/>
      </c>
      <c r="Q856" s="11" t="str">
        <f t="shared" si="877"/>
        <v/>
      </c>
      <c r="R856" s="11" t="str">
        <f t="shared" si="877"/>
        <v/>
      </c>
      <c r="S856" s="11" t="str">
        <f t="shared" si="877"/>
        <v/>
      </c>
      <c r="T856" s="11" t="str">
        <f t="shared" si="877"/>
        <v/>
      </c>
      <c r="U856" s="11" t="str">
        <f t="shared" si="877"/>
        <v/>
      </c>
      <c r="V856" s="11" t="str">
        <f t="shared" si="877"/>
        <v/>
      </c>
      <c r="W856" s="11" t="str">
        <f t="shared" si="877"/>
        <v/>
      </c>
      <c r="X856" s="11" t="str">
        <f t="shared" si="877"/>
        <v/>
      </c>
      <c r="Y856" s="11" t="str">
        <f t="shared" si="877"/>
        <v/>
      </c>
      <c r="Z856" s="11" t="str">
        <f t="shared" si="877"/>
        <v/>
      </c>
      <c r="AA856" s="11" t="str">
        <f t="shared" si="877"/>
        <v/>
      </c>
      <c r="AB856" s="11" t="str">
        <f t="shared" si="877"/>
        <v/>
      </c>
      <c r="AC856" s="11" t="str">
        <f t="shared" si="877"/>
        <v/>
      </c>
      <c r="AD856" s="11" t="str">
        <f t="shared" si="877"/>
        <v/>
      </c>
      <c r="AE856" s="11" t="str">
        <f t="shared" si="876"/>
        <v/>
      </c>
      <c r="AF856" s="11" t="str">
        <f t="shared" si="876"/>
        <v/>
      </c>
      <c r="AG856" s="11" t="str">
        <f t="shared" si="876"/>
        <v/>
      </c>
      <c r="AH856" s="11" t="str">
        <f t="shared" si="876"/>
        <v/>
      </c>
      <c r="AI856" s="7" t="str">
        <f t="shared" si="876"/>
        <v/>
      </c>
      <c r="AJ856" s="7" t="str">
        <f t="shared" si="876"/>
        <v/>
      </c>
    </row>
    <row r="857" spans="1:36">
      <c r="A857" s="9" t="s">
        <v>71</v>
      </c>
      <c r="B857" s="9" t="str">
        <f>VLOOKUP(Data[[#This Row],[or_product]],Ref_products[],2,FALSE)</f>
        <v>Other cereals</v>
      </c>
      <c r="C857" s="9" t="str">
        <f>VLOOKUP(Data[[#This Row],[MS]],Ref_MS[],2,FALSE)</f>
        <v>Latvia</v>
      </c>
      <c r="D857" s="10" t="s">
        <v>119</v>
      </c>
      <c r="E857" s="10" t="s">
        <v>104</v>
      </c>
      <c r="F857" s="10" t="s">
        <v>18</v>
      </c>
      <c r="G857" s="11">
        <f t="shared" si="806"/>
        <v>1.3040338182675055</v>
      </c>
      <c r="H857" s="11">
        <f t="shared" ref="H857:AD857" si="878">IFERROR(H557/H257,"")</f>
        <v>1.4126984126984128</v>
      </c>
      <c r="I857" s="11">
        <f t="shared" si="878"/>
        <v>1.425925925925926</v>
      </c>
      <c r="J857" s="11">
        <f t="shared" si="878"/>
        <v>1.7246376811594204</v>
      </c>
      <c r="K857" s="11">
        <f t="shared" si="878"/>
        <v>2.0434782608695654</v>
      </c>
      <c r="L857" s="11">
        <f t="shared" si="878"/>
        <v>2.0086206896551726</v>
      </c>
      <c r="M857" s="11">
        <f t="shared" si="878"/>
        <v>1.6263157894736844</v>
      </c>
      <c r="N857" s="11">
        <f t="shared" si="878"/>
        <v>1.4570135746606334</v>
      </c>
      <c r="O857" s="11">
        <f t="shared" si="878"/>
        <v>1.5048076923076921</v>
      </c>
      <c r="P857" s="11">
        <f t="shared" si="878"/>
        <v>1.1814159292035398</v>
      </c>
      <c r="Q857" s="11">
        <f t="shared" si="878"/>
        <v>1.2436548223350254</v>
      </c>
      <c r="R857" s="11">
        <f t="shared" si="878"/>
        <v>1.2012987012987013</v>
      </c>
      <c r="S857" s="11">
        <f t="shared" si="878"/>
        <v>1.4466019417475726</v>
      </c>
      <c r="T857" s="11">
        <f t="shared" si="878"/>
        <v>1.3963963963963961</v>
      </c>
      <c r="U857" s="11">
        <f t="shared" si="878"/>
        <v>0.89411764705882357</v>
      </c>
      <c r="V857" s="11">
        <f t="shared" si="878"/>
        <v>1.4314720812182744</v>
      </c>
      <c r="W857" s="11">
        <f t="shared" si="878"/>
        <v>1.2126436781609198</v>
      </c>
      <c r="X857" s="11">
        <f t="shared" si="878"/>
        <v>1.3707865168539326</v>
      </c>
      <c r="Y857" s="11">
        <f t="shared" si="878"/>
        <v>1.1357340720221609</v>
      </c>
      <c r="Z857" s="11">
        <f t="shared" si="878"/>
        <v>1.6120218579234973</v>
      </c>
      <c r="AA857" s="11">
        <f t="shared" si="878"/>
        <v>1.6415094339622645</v>
      </c>
      <c r="AB857" s="11">
        <f t="shared" si="878"/>
        <v>1.7350000000000001</v>
      </c>
      <c r="AC857" s="11">
        <f t="shared" si="878"/>
        <v>2.0552995391705067</v>
      </c>
      <c r="AD857" s="11">
        <f t="shared" si="878"/>
        <v>1.5687500000000001</v>
      </c>
      <c r="AE857" s="11">
        <f t="shared" si="876"/>
        <v>1.3974895397489544</v>
      </c>
      <c r="AF857" s="11">
        <f t="shared" si="876"/>
        <v>1.0173913043478262</v>
      </c>
      <c r="AG857" s="11">
        <f t="shared" si="876"/>
        <v>1.1469648562300319</v>
      </c>
      <c r="AH857" s="11">
        <f t="shared" si="876"/>
        <v>1.3676470588235294</v>
      </c>
      <c r="AI857" s="7">
        <f t="shared" si="876"/>
        <v>1.6214953271028041</v>
      </c>
      <c r="AJ857" s="7">
        <f t="shared" si="876"/>
        <v>1.036</v>
      </c>
    </row>
    <row r="858" spans="1:36">
      <c r="A858" s="9" t="s">
        <v>71</v>
      </c>
      <c r="B858" s="9" t="str">
        <f>VLOOKUP(Data[[#This Row],[or_product]],Ref_products[],2,FALSE)</f>
        <v>Other cereals</v>
      </c>
      <c r="C858" s="9" t="str">
        <f>VLOOKUP(Data[[#This Row],[MS]],Ref_MS[],2,FALSE)</f>
        <v>Lithuania</v>
      </c>
      <c r="D858" s="10" t="s">
        <v>119</v>
      </c>
      <c r="E858" s="10" t="s">
        <v>105</v>
      </c>
      <c r="F858" s="10" t="s">
        <v>19</v>
      </c>
      <c r="G858" s="11">
        <f t="shared" si="806"/>
        <v>1.2573029064819321</v>
      </c>
      <c r="H858" s="11">
        <f t="shared" ref="H858:AD858" si="879">IFERROR(H558/H258,"")</f>
        <v>1.506578947368421</v>
      </c>
      <c r="I858" s="11">
        <f t="shared" si="879"/>
        <v>1.3455497382198953</v>
      </c>
      <c r="J858" s="11">
        <f t="shared" si="879"/>
        <v>1.4764705882352942</v>
      </c>
      <c r="K858" s="11">
        <f t="shared" si="879"/>
        <v>1.8615384615384614</v>
      </c>
      <c r="L858" s="11">
        <f t="shared" si="879"/>
        <v>1.8129496402877698</v>
      </c>
      <c r="M858" s="11">
        <f t="shared" si="879"/>
        <v>1.6818181818181817</v>
      </c>
      <c r="N858" s="11">
        <f t="shared" si="879"/>
        <v>0.85820895522388074</v>
      </c>
      <c r="O858" s="11">
        <f t="shared" si="879"/>
        <v>1.2697841726618704</v>
      </c>
      <c r="P858" s="11">
        <f t="shared" si="879"/>
        <v>1.183098591549296</v>
      </c>
      <c r="Q858" s="11">
        <f t="shared" si="879"/>
        <v>0.98979591836734704</v>
      </c>
      <c r="R858" s="11">
        <f t="shared" si="879"/>
        <v>1.4150326797385619</v>
      </c>
      <c r="S858" s="11">
        <f t="shared" si="879"/>
        <v>1.1983914209115283</v>
      </c>
      <c r="T858" s="11">
        <f t="shared" si="879"/>
        <v>1.102204408817635</v>
      </c>
      <c r="U858" s="11">
        <f t="shared" si="879"/>
        <v>0.62586206896551722</v>
      </c>
      <c r="V858" s="11">
        <f t="shared" si="879"/>
        <v>1.4889779559118237</v>
      </c>
      <c r="W858" s="11">
        <f t="shared" si="879"/>
        <v>1.0633245382585752</v>
      </c>
      <c r="X858" s="11">
        <f t="shared" si="879"/>
        <v>1.2467532467532467</v>
      </c>
      <c r="Y858" s="11">
        <f t="shared" si="879"/>
        <v>1.2500000000000002</v>
      </c>
      <c r="Z858" s="11">
        <f t="shared" si="879"/>
        <v>1.4390715667311413</v>
      </c>
      <c r="AA858" s="11">
        <f t="shared" si="879"/>
        <v>1.4479717813051145</v>
      </c>
      <c r="AB858" s="11">
        <f t="shared" si="879"/>
        <v>1.4651162790697674</v>
      </c>
      <c r="AC858" s="11">
        <f t="shared" si="879"/>
        <v>1.5566502463054188</v>
      </c>
      <c r="AD858" s="11">
        <f t="shared" si="879"/>
        <v>1.4623376623376623</v>
      </c>
      <c r="AE858" s="11">
        <f t="shared" si="876"/>
        <v>1.4200736971398491</v>
      </c>
      <c r="AF858" s="11">
        <f t="shared" si="876"/>
        <v>1.2617415152553992</v>
      </c>
      <c r="AG858" s="11">
        <f t="shared" si="876"/>
        <v>1.1575396202730268</v>
      </c>
      <c r="AH858" s="11">
        <f t="shared" si="876"/>
        <v>1.3279809693725837</v>
      </c>
      <c r="AI858" s="7">
        <f t="shared" si="876"/>
        <v>1.1821862348178136</v>
      </c>
      <c r="AJ858" s="7">
        <f t="shared" si="876"/>
        <v>0.82904476559746221</v>
      </c>
    </row>
    <row r="859" spans="1:36">
      <c r="A859" s="9" t="s">
        <v>71</v>
      </c>
      <c r="B859" s="9" t="str">
        <f>VLOOKUP(Data[[#This Row],[or_product]],Ref_products[],2,FALSE)</f>
        <v>Other cereals</v>
      </c>
      <c r="C859" s="9" t="str">
        <f>VLOOKUP(Data[[#This Row],[MS]],Ref_MS[],2,FALSE)</f>
        <v>Luxembourg</v>
      </c>
      <c r="D859" s="10" t="s">
        <v>119</v>
      </c>
      <c r="E859" s="10" t="s">
        <v>106</v>
      </c>
      <c r="F859" s="10" t="s">
        <v>20</v>
      </c>
      <c r="G859" s="11">
        <f t="shared" si="806"/>
        <v>4.8630952380952372</v>
      </c>
      <c r="H859" s="11">
        <f t="shared" ref="H859:AD859" si="880">IFERROR(H559/H259,"")</f>
        <v>4.8</v>
      </c>
      <c r="I859" s="11">
        <f t="shared" si="880"/>
        <v>4.2857142857142856</v>
      </c>
      <c r="J859" s="11">
        <f t="shared" si="880"/>
        <v>5.1428571428571432</v>
      </c>
      <c r="K859" s="11">
        <f t="shared" si="880"/>
        <v>5.4444444444444446</v>
      </c>
      <c r="L859" s="11">
        <f t="shared" si="880"/>
        <v>5.7499999999999991</v>
      </c>
      <c r="M859" s="11">
        <f t="shared" si="880"/>
        <v>5.7499999999999991</v>
      </c>
      <c r="N859" s="11">
        <f t="shared" si="880"/>
        <v>5.666666666666667</v>
      </c>
      <c r="O859" s="11">
        <f t="shared" si="880"/>
        <v>4.8571428571428577</v>
      </c>
      <c r="P859" s="11">
        <f t="shared" si="880"/>
        <v>5.166666666666667</v>
      </c>
      <c r="Q859" s="11">
        <f t="shared" si="880"/>
        <v>5.7499999999999991</v>
      </c>
      <c r="R859" s="11">
        <f t="shared" si="880"/>
        <v>5.7499999999999991</v>
      </c>
      <c r="S859" s="11">
        <f t="shared" si="880"/>
        <v>7.0000000000000009</v>
      </c>
      <c r="T859" s="11">
        <f t="shared" si="880"/>
        <v>6.666666666666667</v>
      </c>
      <c r="U859" s="11">
        <f t="shared" si="880"/>
        <v>4.9999999999999991</v>
      </c>
      <c r="V859" s="11">
        <f t="shared" si="880"/>
        <v>4.5</v>
      </c>
      <c r="W859" s="11">
        <f t="shared" si="880"/>
        <v>6.5</v>
      </c>
      <c r="X859" s="11">
        <f t="shared" si="880"/>
        <v>6.0000000000000009</v>
      </c>
      <c r="Y859" s="11">
        <f t="shared" si="880"/>
        <v>4.1851851851851842</v>
      </c>
      <c r="Z859" s="11">
        <f t="shared" si="880"/>
        <v>3.6306306306306313</v>
      </c>
      <c r="AA859" s="11">
        <f t="shared" si="880"/>
        <v>4.1971326164874556</v>
      </c>
      <c r="AB859" s="11">
        <f t="shared" si="880"/>
        <v>4.3381123058542412</v>
      </c>
      <c r="AC859" s="11">
        <f t="shared" si="880"/>
        <v>4.2395729062395722</v>
      </c>
      <c r="AD859" s="11">
        <f t="shared" si="880"/>
        <v>5.16</v>
      </c>
      <c r="AE859" s="11">
        <f t="shared" si="876"/>
        <v>4.8809523809523805</v>
      </c>
      <c r="AF859" s="11">
        <f t="shared" si="876"/>
        <v>4.875</v>
      </c>
      <c r="AG859" s="11">
        <f t="shared" si="876"/>
        <v>4.0285714285714285</v>
      </c>
      <c r="AH859" s="11">
        <f t="shared" si="876"/>
        <v>5.1315789473684212</v>
      </c>
      <c r="AI859" s="7">
        <f t="shared" si="876"/>
        <v>4.833333333333333</v>
      </c>
      <c r="AJ859" s="7">
        <f t="shared" si="876"/>
        <v>3.92</v>
      </c>
    </row>
    <row r="860" spans="1:36">
      <c r="A860" s="9" t="s">
        <v>71</v>
      </c>
      <c r="B860" s="9" t="str">
        <f>VLOOKUP(Data[[#This Row],[or_product]],Ref_products[],2,FALSE)</f>
        <v>Other cereals</v>
      </c>
      <c r="C860" s="9" t="str">
        <f>VLOOKUP(Data[[#This Row],[MS]],Ref_MS[],2,FALSE)</f>
        <v>Hungary</v>
      </c>
      <c r="D860" s="10" t="s">
        <v>119</v>
      </c>
      <c r="E860" s="10" t="s">
        <v>107</v>
      </c>
      <c r="F860" s="10" t="s">
        <v>21</v>
      </c>
      <c r="G860" s="11">
        <f t="shared" si="806"/>
        <v>1.9367936256146889</v>
      </c>
      <c r="H860" s="11" t="str">
        <f t="shared" ref="H860:AD860" si="881">IFERROR(H560/H260,"")</f>
        <v/>
      </c>
      <c r="I860" s="11" t="str">
        <f t="shared" si="881"/>
        <v/>
      </c>
      <c r="J860" s="11" t="str">
        <f t="shared" si="881"/>
        <v/>
      </c>
      <c r="K860" s="11" t="str">
        <f t="shared" si="881"/>
        <v/>
      </c>
      <c r="L860" s="11">
        <f t="shared" si="881"/>
        <v>1.1071428571428572</v>
      </c>
      <c r="M860" s="11">
        <f t="shared" si="881"/>
        <v>1.7678571428571428</v>
      </c>
      <c r="N860" s="11">
        <f t="shared" si="881"/>
        <v>1.0812720848056538</v>
      </c>
      <c r="O860" s="11">
        <f t="shared" si="881"/>
        <v>0</v>
      </c>
      <c r="P860" s="11">
        <f t="shared" si="881"/>
        <v>0</v>
      </c>
      <c r="Q860" s="11">
        <f t="shared" si="881"/>
        <v>1.1888888888888889</v>
      </c>
      <c r="R860" s="11">
        <f t="shared" si="881"/>
        <v>0.77443609022556381</v>
      </c>
      <c r="S860" s="11">
        <f t="shared" si="881"/>
        <v>1.5703422053231941</v>
      </c>
      <c r="T860" s="11">
        <f t="shared" si="881"/>
        <v>1.4460784313725492</v>
      </c>
      <c r="U860" s="11">
        <f t="shared" si="881"/>
        <v>1.228723404255319</v>
      </c>
      <c r="V860" s="11">
        <f t="shared" si="881"/>
        <v>0.9559748427672955</v>
      </c>
      <c r="W860" s="11">
        <f t="shared" si="881"/>
        <v>1.7304964539007095</v>
      </c>
      <c r="X860" s="11">
        <f t="shared" si="881"/>
        <v>1.0629370629370631</v>
      </c>
      <c r="Y860" s="11">
        <f t="shared" si="881"/>
        <v>1.000283768444949</v>
      </c>
      <c r="Z860" s="11">
        <f t="shared" si="881"/>
        <v>1.1764264264264266</v>
      </c>
      <c r="AA860" s="11">
        <f t="shared" si="881"/>
        <v>1.1850932900113229</v>
      </c>
      <c r="AB860" s="11">
        <f t="shared" si="881"/>
        <v>1.001513345386863</v>
      </c>
      <c r="AC860" s="11">
        <f t="shared" si="881"/>
        <v>1.5714285714285716</v>
      </c>
      <c r="AD860" s="11">
        <f t="shared" si="881"/>
        <v>1.4706572769953052</v>
      </c>
      <c r="AE860" s="11">
        <f t="shared" si="876"/>
        <v>2.0589301903898463</v>
      </c>
      <c r="AF860" s="11">
        <f t="shared" si="876"/>
        <v>1.8881939014855358</v>
      </c>
      <c r="AG860" s="11">
        <f t="shared" si="876"/>
        <v>1.863256784968685</v>
      </c>
      <c r="AH860" s="11">
        <f t="shared" si="876"/>
        <v>2.2239532619279454</v>
      </c>
      <c r="AI860" s="7">
        <f t="shared" si="876"/>
        <v>1.3530259365994237</v>
      </c>
      <c r="AJ860" s="7">
        <f t="shared" si="876"/>
        <v>1.6313291139240507</v>
      </c>
    </row>
    <row r="861" spans="1:36">
      <c r="A861" s="9" t="s">
        <v>71</v>
      </c>
      <c r="B861" s="9" t="str">
        <f>VLOOKUP(Data[[#This Row],[or_product]],Ref_products[],2,FALSE)</f>
        <v>Other cereals</v>
      </c>
      <c r="C861" s="9" t="str">
        <f>VLOOKUP(Data[[#This Row],[MS]],Ref_MS[],2,FALSE)</f>
        <v>Malta</v>
      </c>
      <c r="D861" s="10" t="s">
        <v>119</v>
      </c>
      <c r="E861" s="10" t="s">
        <v>108</v>
      </c>
      <c r="F861" s="10" t="s">
        <v>22</v>
      </c>
      <c r="G861" s="11">
        <f t="shared" si="806"/>
        <v>0</v>
      </c>
      <c r="H861" s="11" t="str">
        <f t="shared" ref="H861:AD861" si="882">IFERROR(H561/H261,"")</f>
        <v/>
      </c>
      <c r="I861" s="11" t="str">
        <f t="shared" si="882"/>
        <v/>
      </c>
      <c r="J861" s="11" t="str">
        <f t="shared" si="882"/>
        <v/>
      </c>
      <c r="K861" s="11" t="str">
        <f t="shared" si="882"/>
        <v/>
      </c>
      <c r="L861" s="11" t="str">
        <f t="shared" si="882"/>
        <v/>
      </c>
      <c r="M861" s="11" t="str">
        <f t="shared" si="882"/>
        <v/>
      </c>
      <c r="N861" s="11" t="str">
        <f t="shared" si="882"/>
        <v/>
      </c>
      <c r="O861" s="11" t="str">
        <f t="shared" si="882"/>
        <v/>
      </c>
      <c r="P861" s="11" t="str">
        <f t="shared" si="882"/>
        <v/>
      </c>
      <c r="Q861" s="11" t="str">
        <f t="shared" si="882"/>
        <v/>
      </c>
      <c r="R861" s="11" t="str">
        <f t="shared" si="882"/>
        <v/>
      </c>
      <c r="S861" s="11" t="str">
        <f t="shared" si="882"/>
        <v/>
      </c>
      <c r="T861" s="11" t="str">
        <f t="shared" si="882"/>
        <v/>
      </c>
      <c r="U861" s="11" t="str">
        <f t="shared" si="882"/>
        <v/>
      </c>
      <c r="V861" s="11" t="str">
        <f t="shared" si="882"/>
        <v/>
      </c>
      <c r="W861" s="11" t="str">
        <f t="shared" si="882"/>
        <v/>
      </c>
      <c r="X861" s="11" t="str">
        <f t="shared" si="882"/>
        <v/>
      </c>
      <c r="Y861" s="11" t="str">
        <f t="shared" si="882"/>
        <v/>
      </c>
      <c r="Z861" s="11" t="str">
        <f t="shared" si="882"/>
        <v/>
      </c>
      <c r="AA861" s="11" t="str">
        <f t="shared" si="882"/>
        <v/>
      </c>
      <c r="AB861" s="11" t="str">
        <f t="shared" si="882"/>
        <v/>
      </c>
      <c r="AC861" s="11" t="str">
        <f t="shared" si="882"/>
        <v/>
      </c>
      <c r="AD861" s="11" t="str">
        <f t="shared" si="882"/>
        <v/>
      </c>
      <c r="AE861" s="11" t="str">
        <f t="shared" si="876"/>
        <v/>
      </c>
      <c r="AF861" s="11" t="str">
        <f t="shared" si="876"/>
        <v/>
      </c>
      <c r="AG861" s="11" t="str">
        <f t="shared" si="876"/>
        <v/>
      </c>
      <c r="AH861" s="11" t="str">
        <f t="shared" si="876"/>
        <v/>
      </c>
      <c r="AI861" s="7" t="str">
        <f t="shared" si="876"/>
        <v/>
      </c>
      <c r="AJ861" s="7" t="str">
        <f t="shared" si="876"/>
        <v/>
      </c>
    </row>
    <row r="862" spans="1:36">
      <c r="A862" s="9" t="s">
        <v>71</v>
      </c>
      <c r="B862" s="9" t="str">
        <f>VLOOKUP(Data[[#This Row],[or_product]],Ref_products[],2,FALSE)</f>
        <v>Other cereals</v>
      </c>
      <c r="C862" s="9" t="str">
        <f>VLOOKUP(Data[[#This Row],[MS]],Ref_MS[],2,FALSE)</f>
        <v>Netherlands</v>
      </c>
      <c r="D862" s="10" t="s">
        <v>119</v>
      </c>
      <c r="E862" s="10" t="s">
        <v>109</v>
      </c>
      <c r="F862" s="10" t="s">
        <v>23</v>
      </c>
      <c r="G862" s="11">
        <f t="shared" si="806"/>
        <v>0</v>
      </c>
      <c r="H862" s="11">
        <f t="shared" ref="H862:AD862" si="883">IFERROR(H562/H262,"")</f>
        <v>11.500000000000002</v>
      </c>
      <c r="I862" s="11">
        <f t="shared" si="883"/>
        <v>9.0576923076923084</v>
      </c>
      <c r="J862" s="11">
        <f t="shared" si="883"/>
        <v>8.6999999999999993</v>
      </c>
      <c r="K862" s="11">
        <f t="shared" si="883"/>
        <v>9.2678571428571423</v>
      </c>
      <c r="L862" s="11">
        <f t="shared" si="883"/>
        <v>14.444444444444443</v>
      </c>
      <c r="M862" s="11">
        <f t="shared" si="883"/>
        <v>12.413793103448276</v>
      </c>
      <c r="N862" s="11">
        <f t="shared" si="883"/>
        <v>8.2666666666666675</v>
      </c>
      <c r="O862" s="11">
        <f t="shared" si="883"/>
        <v>12.027777777777777</v>
      </c>
      <c r="P862" s="11">
        <f t="shared" si="883"/>
        <v>12.597402597402597</v>
      </c>
      <c r="Q862" s="11">
        <f t="shared" si="883"/>
        <v>12.432835820895521</v>
      </c>
      <c r="R862" s="11">
        <f t="shared" si="883"/>
        <v>13.718309859154932</v>
      </c>
      <c r="S862" s="11">
        <f t="shared" si="883"/>
        <v>14.823529411764707</v>
      </c>
      <c r="T862" s="11">
        <f t="shared" si="883"/>
        <v>11.246575342465754</v>
      </c>
      <c r="U862" s="11">
        <f t="shared" si="883"/>
        <v>10.013333333333332</v>
      </c>
      <c r="V862" s="11">
        <f t="shared" si="883"/>
        <v>11.208333333333334</v>
      </c>
      <c r="W862" s="11">
        <f t="shared" si="883"/>
        <v>13.092105263157896</v>
      </c>
      <c r="X862" s="11">
        <f t="shared" si="883"/>
        <v>12.421052631578949</v>
      </c>
      <c r="Y862" s="11" t="str">
        <f t="shared" si="883"/>
        <v/>
      </c>
      <c r="Z862" s="11" t="str">
        <f t="shared" si="883"/>
        <v/>
      </c>
      <c r="AA862" s="11" t="str">
        <f t="shared" si="883"/>
        <v/>
      </c>
      <c r="AB862" s="11" t="str">
        <f t="shared" si="883"/>
        <v/>
      </c>
      <c r="AC862" s="11" t="str">
        <f t="shared" si="883"/>
        <v/>
      </c>
      <c r="AD862" s="11" t="str">
        <f t="shared" si="883"/>
        <v/>
      </c>
      <c r="AE862" s="11">
        <f t="shared" si="876"/>
        <v>0</v>
      </c>
      <c r="AF862" s="11" t="str">
        <f t="shared" si="876"/>
        <v/>
      </c>
      <c r="AG862" s="11">
        <f t="shared" si="876"/>
        <v>0</v>
      </c>
      <c r="AH862" s="11">
        <f t="shared" si="876"/>
        <v>0</v>
      </c>
      <c r="AI862" s="7">
        <f t="shared" si="876"/>
        <v>0</v>
      </c>
      <c r="AJ862" s="7" t="str">
        <f t="shared" si="876"/>
        <v/>
      </c>
    </row>
    <row r="863" spans="1:36">
      <c r="A863" s="9" t="s">
        <v>71</v>
      </c>
      <c r="B863" s="9" t="str">
        <f>VLOOKUP(Data[[#This Row],[or_product]],Ref_products[],2,FALSE)</f>
        <v>Other cereals</v>
      </c>
      <c r="C863" s="9" t="str">
        <f>VLOOKUP(Data[[#This Row],[MS]],Ref_MS[],2,FALSE)</f>
        <v>Austria</v>
      </c>
      <c r="D863" s="10" t="s">
        <v>119</v>
      </c>
      <c r="E863" s="10" t="s">
        <v>110</v>
      </c>
      <c r="F863" s="10" t="s">
        <v>24</v>
      </c>
      <c r="G863" s="11">
        <f t="shared" si="806"/>
        <v>3.3957405294174965</v>
      </c>
      <c r="H863" s="11">
        <f t="shared" ref="H863:AD863" si="884">IFERROR(H563/H263,"")</f>
        <v>7.0296610169491522</v>
      </c>
      <c r="I863" s="11">
        <f t="shared" si="884"/>
        <v>7.1645299145299148</v>
      </c>
      <c r="J863" s="11">
        <f t="shared" si="884"/>
        <v>8.0053475935828882</v>
      </c>
      <c r="K863" s="11">
        <f t="shared" si="884"/>
        <v>7.3085399449035808</v>
      </c>
      <c r="L863" s="11">
        <f t="shared" si="884"/>
        <v>7.7058823529411775</v>
      </c>
      <c r="M863" s="11">
        <f t="shared" si="884"/>
        <v>7.6331658291457298</v>
      </c>
      <c r="N863" s="11">
        <f t="shared" si="884"/>
        <v>7.4933687002652514</v>
      </c>
      <c r="O863" s="11">
        <f t="shared" si="884"/>
        <v>7.6458923512747878</v>
      </c>
      <c r="P863" s="11">
        <f t="shared" si="884"/>
        <v>9.5088757396449726</v>
      </c>
      <c r="Q863" s="11">
        <f t="shared" si="884"/>
        <v>9.4787535410764878</v>
      </c>
      <c r="R863" s="11">
        <f t="shared" si="884"/>
        <v>8.2768817204301079</v>
      </c>
      <c r="S863" s="11">
        <f t="shared" si="884"/>
        <v>9.5315068493150683</v>
      </c>
      <c r="T863" s="11">
        <f t="shared" si="884"/>
        <v>9.7821229050279328</v>
      </c>
      <c r="U863" s="11">
        <f t="shared" si="884"/>
        <v>8.4275184275184269</v>
      </c>
      <c r="V863" s="11">
        <f t="shared" si="884"/>
        <v>9.5040214477211808</v>
      </c>
      <c r="W863" s="11">
        <f t="shared" si="884"/>
        <v>9.5732984293193706</v>
      </c>
      <c r="X863" s="11">
        <f t="shared" si="884"/>
        <v>8.8498727735368963</v>
      </c>
      <c r="Y863" s="11">
        <f t="shared" si="884"/>
        <v>3.8862478777589131</v>
      </c>
      <c r="Z863" s="11">
        <f t="shared" si="884"/>
        <v>4.204301075268817</v>
      </c>
      <c r="AA863" s="11">
        <f t="shared" si="884"/>
        <v>4.0690121786197562</v>
      </c>
      <c r="AB863" s="11">
        <f t="shared" si="884"/>
        <v>3.9594257178526844</v>
      </c>
      <c r="AC863" s="11">
        <f t="shared" si="884"/>
        <v>3.9928057553956831</v>
      </c>
      <c r="AD863" s="11">
        <f t="shared" si="884"/>
        <v>3.8556759840273815</v>
      </c>
      <c r="AE863" s="11">
        <f t="shared" ref="AE863:AJ863" si="885">IFERROR(AE563/AE263,"")</f>
        <v>3.7814521926671461</v>
      </c>
      <c r="AF863" s="11">
        <f t="shared" si="885"/>
        <v>3.3122855181880575</v>
      </c>
      <c r="AG863" s="11">
        <f t="shared" si="885"/>
        <v>3.3292589763177998</v>
      </c>
      <c r="AH863" s="11">
        <f t="shared" si="885"/>
        <v>3.4929693961952029</v>
      </c>
      <c r="AI863" s="7">
        <f t="shared" si="885"/>
        <v>3.3649932157394851</v>
      </c>
      <c r="AJ863" s="7">
        <f t="shared" si="885"/>
        <v>3.2626760563380284</v>
      </c>
    </row>
    <row r="864" spans="1:36">
      <c r="A864" s="9" t="s">
        <v>71</v>
      </c>
      <c r="B864" s="9" t="str">
        <f>VLOOKUP(Data[[#This Row],[or_product]],Ref_products[],2,FALSE)</f>
        <v>Other cereals</v>
      </c>
      <c r="C864" s="9" t="str">
        <f>VLOOKUP(Data[[#This Row],[MS]],Ref_MS[],2,FALSE)</f>
        <v>Poland</v>
      </c>
      <c r="D864" s="10" t="s">
        <v>119</v>
      </c>
      <c r="E864" s="10" t="s">
        <v>111</v>
      </c>
      <c r="F864" s="10" t="s">
        <v>25</v>
      </c>
      <c r="G864" s="11">
        <f t="shared" si="806"/>
        <v>2.8110459826582423</v>
      </c>
      <c r="H864" s="11">
        <f t="shared" ref="H864:AD864" si="886">IFERROR(H564/H264,"")</f>
        <v>2.4918164547712993</v>
      </c>
      <c r="I864" s="11">
        <f t="shared" si="886"/>
        <v>2.229212682579266</v>
      </c>
      <c r="J864" s="11">
        <f t="shared" si="886"/>
        <v>2.6999047748605634</v>
      </c>
      <c r="K864" s="11">
        <f t="shared" si="886"/>
        <v>2.7394479334014896</v>
      </c>
      <c r="L864" s="11">
        <f t="shared" si="886"/>
        <v>2.8205128205128203</v>
      </c>
      <c r="M864" s="11">
        <f t="shared" si="886"/>
        <v>2.879387364390555</v>
      </c>
      <c r="N864" s="11">
        <f t="shared" si="886"/>
        <v>2.7758401817331464</v>
      </c>
      <c r="O864" s="11">
        <f t="shared" si="886"/>
        <v>1.9675891298927948</v>
      </c>
      <c r="P864" s="11">
        <f t="shared" si="886"/>
        <v>2.6988662428730583</v>
      </c>
      <c r="Q864" s="11">
        <f t="shared" si="886"/>
        <v>2.7670616790405478</v>
      </c>
      <c r="R864" s="11">
        <f t="shared" si="886"/>
        <v>2.4493929841035618</v>
      </c>
      <c r="S864" s="11">
        <f t="shared" si="886"/>
        <v>2.903191700257715</v>
      </c>
      <c r="T864" s="11">
        <f t="shared" si="886"/>
        <v>2.6491751142913933</v>
      </c>
      <c r="U864" s="11">
        <f t="shared" si="886"/>
        <v>2.1105795768169271</v>
      </c>
      <c r="V864" s="11">
        <f t="shared" si="886"/>
        <v>2.7463466868228772</v>
      </c>
      <c r="W864" s="11">
        <f t="shared" si="886"/>
        <v>2.4759643916913947</v>
      </c>
      <c r="X864" s="11">
        <f t="shared" si="886"/>
        <v>2.8066924973582248</v>
      </c>
      <c r="Y864" s="11">
        <f t="shared" si="886"/>
        <v>2.8537229510989945</v>
      </c>
      <c r="Z864" s="11">
        <f t="shared" si="886"/>
        <v>2.7000407170440917</v>
      </c>
      <c r="AA864" s="11">
        <f t="shared" si="886"/>
        <v>2.9426519386362484</v>
      </c>
      <c r="AB864" s="11">
        <f t="shared" si="886"/>
        <v>2.7719400366535445</v>
      </c>
      <c r="AC864" s="11">
        <f t="shared" si="886"/>
        <v>3.0516055060240435</v>
      </c>
      <c r="AD864" s="11">
        <f t="shared" si="886"/>
        <v>2.604067646733724</v>
      </c>
      <c r="AE864" s="11">
        <f t="shared" ref="AE864:AJ871" si="887">IFERROR(AE564/AE264,"")</f>
        <v>2.8437975856818136</v>
      </c>
      <c r="AF864" s="11">
        <f t="shared" si="887"/>
        <v>3.0623657673505287</v>
      </c>
      <c r="AG864" s="11">
        <f t="shared" si="887"/>
        <v>2.4142342805709145</v>
      </c>
      <c r="AH864" s="11">
        <f t="shared" si="887"/>
        <v>2.5269745949423852</v>
      </c>
      <c r="AI864" s="7">
        <f t="shared" si="887"/>
        <v>3.2523456139580498</v>
      </c>
      <c r="AJ864" s="7">
        <f t="shared" si="887"/>
        <v>3.1367476994561758</v>
      </c>
    </row>
    <row r="865" spans="1:36">
      <c r="A865" s="9" t="s">
        <v>71</v>
      </c>
      <c r="B865" s="9" t="str">
        <f>VLOOKUP(Data[[#This Row],[or_product]],Ref_products[],2,FALSE)</f>
        <v>Other cereals</v>
      </c>
      <c r="C865" s="9" t="str">
        <f>VLOOKUP(Data[[#This Row],[MS]],Ref_MS[],2,FALSE)</f>
        <v>Portugal</v>
      </c>
      <c r="D865" s="10" t="s">
        <v>119</v>
      </c>
      <c r="E865" s="10" t="s">
        <v>112</v>
      </c>
      <c r="F865" s="10" t="s">
        <v>1</v>
      </c>
      <c r="G865" s="11">
        <f t="shared" ref="G865:G901" si="888">(SUM(AE865:AI865)-MAX(AE865:AI865)-MIN(AE865:AI865))/3</f>
        <v>1.3848022598870058</v>
      </c>
      <c r="H865" s="11" t="str">
        <f t="shared" ref="H865:AD865" si="889">IFERROR(H565/H265,"")</f>
        <v/>
      </c>
      <c r="I865" s="11" t="str">
        <f t="shared" si="889"/>
        <v/>
      </c>
      <c r="J865" s="11" t="str">
        <f t="shared" si="889"/>
        <v/>
      </c>
      <c r="K865" s="11" t="str">
        <f t="shared" si="889"/>
        <v/>
      </c>
      <c r="L865" s="11" t="str">
        <f t="shared" si="889"/>
        <v/>
      </c>
      <c r="M865" s="11" t="str">
        <f t="shared" si="889"/>
        <v/>
      </c>
      <c r="N865" s="11" t="str">
        <f t="shared" si="889"/>
        <v/>
      </c>
      <c r="O865" s="11">
        <f t="shared" si="889"/>
        <v>1.3206997084548104</v>
      </c>
      <c r="P865" s="11">
        <f t="shared" si="889"/>
        <v>0.63184079601990051</v>
      </c>
      <c r="Q865" s="11">
        <f t="shared" si="889"/>
        <v>1.0767754318618044</v>
      </c>
      <c r="R865" s="11">
        <f t="shared" si="889"/>
        <v>0.72209567198177682</v>
      </c>
      <c r="S865" s="11">
        <f t="shared" si="889"/>
        <v>1.096866096866097</v>
      </c>
      <c r="T865" s="11">
        <f t="shared" si="889"/>
        <v>0.46946564885496178</v>
      </c>
      <c r="U865" s="11">
        <f t="shared" si="889"/>
        <v>1.6211180124223601</v>
      </c>
      <c r="V865" s="11">
        <f t="shared" si="889"/>
        <v>1.3333333333333335</v>
      </c>
      <c r="W865" s="11">
        <f t="shared" si="889"/>
        <v>1.6770833333333335</v>
      </c>
      <c r="X865" s="11">
        <f t="shared" si="889"/>
        <v>1.2105263157894737</v>
      </c>
      <c r="Y865" s="11">
        <f t="shared" si="889"/>
        <v>1.0650406504065042</v>
      </c>
      <c r="Z865" s="11">
        <f t="shared" si="889"/>
        <v>0.92035398230088505</v>
      </c>
      <c r="AA865" s="11">
        <f t="shared" si="889"/>
        <v>0.74509803921568629</v>
      </c>
      <c r="AB865" s="11">
        <f t="shared" si="889"/>
        <v>1.2499999999999998</v>
      </c>
      <c r="AC865" s="11">
        <f t="shared" si="889"/>
        <v>1.3359375</v>
      </c>
      <c r="AD865" s="11">
        <f t="shared" si="889"/>
        <v>1.2134146341463414</v>
      </c>
      <c r="AE865" s="11">
        <f t="shared" si="887"/>
        <v>1.5549999999999999</v>
      </c>
      <c r="AF865" s="11">
        <f t="shared" si="887"/>
        <v>1.2949999999999999</v>
      </c>
      <c r="AG865" s="11">
        <f t="shared" si="887"/>
        <v>1.4950000000000001</v>
      </c>
      <c r="AH865" s="11">
        <f t="shared" si="887"/>
        <v>1.3644067796610171</v>
      </c>
      <c r="AI865" s="7">
        <f t="shared" si="887"/>
        <v>1.2627118644067796</v>
      </c>
      <c r="AJ865" s="7">
        <f t="shared" si="887"/>
        <v>1.2627118644067796</v>
      </c>
    </row>
    <row r="866" spans="1:36">
      <c r="A866" s="9" t="s">
        <v>71</v>
      </c>
      <c r="B866" s="9" t="str">
        <f>VLOOKUP(Data[[#This Row],[or_product]],Ref_products[],2,FALSE)</f>
        <v>Other cereals</v>
      </c>
      <c r="C866" s="9" t="str">
        <f>VLOOKUP(Data[[#This Row],[MS]],Ref_MS[],2,FALSE)</f>
        <v>Romania</v>
      </c>
      <c r="D866" s="10" t="s">
        <v>119</v>
      </c>
      <c r="E866" s="10" t="s">
        <v>113</v>
      </c>
      <c r="F866" s="10" t="s">
        <v>26</v>
      </c>
      <c r="G866" s="11">
        <f t="shared" si="888"/>
        <v>1.6666992505702183</v>
      </c>
      <c r="H866" s="11" t="str">
        <f t="shared" ref="H866:AD866" si="890">IFERROR(H566/H266,"")</f>
        <v/>
      </c>
      <c r="I866" s="11" t="str">
        <f t="shared" si="890"/>
        <v/>
      </c>
      <c r="J866" s="11">
        <f t="shared" si="890"/>
        <v>0.74999999999999989</v>
      </c>
      <c r="K866" s="11">
        <f t="shared" si="890"/>
        <v>1.5333333333333332</v>
      </c>
      <c r="L866" s="11">
        <f t="shared" si="890"/>
        <v>0.28571428571428575</v>
      </c>
      <c r="M866" s="11">
        <f t="shared" si="890"/>
        <v>0.15</v>
      </c>
      <c r="N866" s="11">
        <f t="shared" si="890"/>
        <v>0.72222222222222221</v>
      </c>
      <c r="O866" s="11">
        <f t="shared" si="890"/>
        <v>0.31249999999999994</v>
      </c>
      <c r="P866" s="11">
        <f t="shared" si="890"/>
        <v>0.9932432432432432</v>
      </c>
      <c r="Q866" s="11">
        <f t="shared" si="890"/>
        <v>0.90710382513661192</v>
      </c>
      <c r="R866" s="11">
        <f t="shared" si="890"/>
        <v>0.58048780487804885</v>
      </c>
      <c r="S866" s="11">
        <f t="shared" si="890"/>
        <v>1.9075144508670518</v>
      </c>
      <c r="T866" s="11">
        <f t="shared" si="890"/>
        <v>0.22631578947368422</v>
      </c>
      <c r="U866" s="11">
        <f t="shared" si="890"/>
        <v>1.0285714285714287</v>
      </c>
      <c r="V866" s="11">
        <f t="shared" si="890"/>
        <v>0.95102040816326527</v>
      </c>
      <c r="W866" s="11">
        <f t="shared" si="890"/>
        <v>1.5659340659340659</v>
      </c>
      <c r="X866" s="11">
        <f t="shared" si="890"/>
        <v>2.0849056603773581</v>
      </c>
      <c r="Y866" s="11">
        <f t="shared" si="890"/>
        <v>1.3363636363636362</v>
      </c>
      <c r="Z866" s="11">
        <f t="shared" si="890"/>
        <v>1.8832335329341319</v>
      </c>
      <c r="AA866" s="11">
        <f t="shared" si="890"/>
        <v>1.2645502645502646</v>
      </c>
      <c r="AB866" s="11">
        <f t="shared" si="890"/>
        <v>1.6517150395778364</v>
      </c>
      <c r="AC866" s="11">
        <f t="shared" si="890"/>
        <v>2.0262390670553936</v>
      </c>
      <c r="AD866" s="11">
        <f t="shared" si="890"/>
        <v>1.4594594594594594</v>
      </c>
      <c r="AE866" s="11">
        <f t="shared" si="887"/>
        <v>1.5849462365591396</v>
      </c>
      <c r="AF866" s="11">
        <f t="shared" si="887"/>
        <v>1.8242424242424242</v>
      </c>
      <c r="AG866" s="11">
        <f t="shared" si="887"/>
        <v>1.9891304347826089</v>
      </c>
      <c r="AH866" s="11">
        <f t="shared" si="887"/>
        <v>1.5909090909090908</v>
      </c>
      <c r="AI866" s="7">
        <f t="shared" si="887"/>
        <v>0.81645569620253167</v>
      </c>
      <c r="AJ866" s="7">
        <f t="shared" si="887"/>
        <v>1.9472049689440991</v>
      </c>
    </row>
    <row r="867" spans="1:36">
      <c r="A867" s="9" t="s">
        <v>71</v>
      </c>
      <c r="B867" s="9" t="str">
        <f>VLOOKUP(Data[[#This Row],[or_product]],Ref_products[],2,FALSE)</f>
        <v>Other cereals</v>
      </c>
      <c r="C867" s="9" t="str">
        <f>VLOOKUP(Data[[#This Row],[MS]],Ref_MS[],2,FALSE)</f>
        <v>Slovenia</v>
      </c>
      <c r="D867" s="10" t="s">
        <v>119</v>
      </c>
      <c r="E867" s="10" t="s">
        <v>114</v>
      </c>
      <c r="F867" s="10" t="s">
        <v>27</v>
      </c>
      <c r="G867" s="11">
        <f t="shared" si="888"/>
        <v>1.0065826250641723</v>
      </c>
      <c r="H867" s="11">
        <f t="shared" ref="H867:AD867" si="891">IFERROR(H567/H267,"")</f>
        <v>1.6666666666666667</v>
      </c>
      <c r="I867" s="11">
        <f t="shared" si="891"/>
        <v>1.6666666666666667</v>
      </c>
      <c r="J867" s="11">
        <f t="shared" si="891"/>
        <v>1.6666666666666667</v>
      </c>
      <c r="K867" s="11">
        <f t="shared" si="891"/>
        <v>1.6666666666666667</v>
      </c>
      <c r="L867" s="11">
        <f t="shared" si="891"/>
        <v>1.6666666666666667</v>
      </c>
      <c r="M867" s="11">
        <f t="shared" si="891"/>
        <v>1.5</v>
      </c>
      <c r="N867" s="11">
        <f t="shared" si="891"/>
        <v>1.375</v>
      </c>
      <c r="O867" s="11">
        <f t="shared" si="891"/>
        <v>1.1847826086956521</v>
      </c>
      <c r="P867" s="11">
        <f t="shared" si="891"/>
        <v>1.2735849056603774</v>
      </c>
      <c r="Q867" s="11">
        <f t="shared" si="891"/>
        <v>1.272108843537415</v>
      </c>
      <c r="R867" s="11">
        <f t="shared" si="891"/>
        <v>0.98550724637681175</v>
      </c>
      <c r="S867" s="11">
        <f t="shared" si="891"/>
        <v>1.3469387755102042</v>
      </c>
      <c r="T867" s="11">
        <f t="shared" si="891"/>
        <v>1.8527607361963192</v>
      </c>
      <c r="U867" s="11">
        <f t="shared" si="891"/>
        <v>1.8288288288288286</v>
      </c>
      <c r="V867" s="11">
        <f t="shared" si="891"/>
        <v>1.4838709677419353</v>
      </c>
      <c r="W867" s="11">
        <f t="shared" si="891"/>
        <v>1.681159420289855</v>
      </c>
      <c r="X867" s="11">
        <f t="shared" si="891"/>
        <v>1.5541401273885349</v>
      </c>
      <c r="Y867" s="11">
        <f t="shared" si="891"/>
        <v>1.3788819875776397</v>
      </c>
      <c r="Z867" s="11">
        <f t="shared" si="891"/>
        <v>1.4337349397590362</v>
      </c>
      <c r="AA867" s="11">
        <f t="shared" si="891"/>
        <v>1.2238095238095237</v>
      </c>
      <c r="AB867" s="11">
        <f t="shared" si="891"/>
        <v>1.2956989247311828</v>
      </c>
      <c r="AC867" s="11">
        <f t="shared" si="891"/>
        <v>1.5166051660516606</v>
      </c>
      <c r="AD867" s="11">
        <f t="shared" si="891"/>
        <v>1.3016393442622953</v>
      </c>
      <c r="AE867" s="11">
        <f t="shared" si="887"/>
        <v>1.0750670241286864</v>
      </c>
      <c r="AF867" s="11">
        <f t="shared" si="887"/>
        <v>0.93601895734597163</v>
      </c>
      <c r="AG867" s="11">
        <f t="shared" si="887"/>
        <v>1.13768115942029</v>
      </c>
      <c r="AH867" s="11">
        <f t="shared" si="887"/>
        <v>1</v>
      </c>
      <c r="AI867" s="7">
        <f t="shared" si="887"/>
        <v>0.94468085106382982</v>
      </c>
      <c r="AJ867" s="7">
        <f t="shared" si="887"/>
        <v>0.94421487603305798</v>
      </c>
    </row>
    <row r="868" spans="1:36">
      <c r="A868" s="9" t="s">
        <v>71</v>
      </c>
      <c r="B868" s="9" t="str">
        <f>VLOOKUP(Data[[#This Row],[or_product]],Ref_products[],2,FALSE)</f>
        <v>Other cereals</v>
      </c>
      <c r="C868" s="9" t="str">
        <f>VLOOKUP(Data[[#This Row],[MS]],Ref_MS[],2,FALSE)</f>
        <v>Slovakia</v>
      </c>
      <c r="D868" s="10" t="s">
        <v>119</v>
      </c>
      <c r="E868" s="10" t="s">
        <v>115</v>
      </c>
      <c r="F868" s="10" t="s">
        <v>28</v>
      </c>
      <c r="G868" s="11">
        <f t="shared" si="888"/>
        <v>1.2632069303694016</v>
      </c>
      <c r="H868" s="11">
        <f t="shared" ref="H868:AD868" si="892">IFERROR(H568/H268,"")</f>
        <v>1.8235294117647061</v>
      </c>
      <c r="I868" s="11">
        <f t="shared" si="892"/>
        <v>1.2857142857142858</v>
      </c>
      <c r="J868" s="11">
        <f t="shared" si="892"/>
        <v>1.5333333333333332</v>
      </c>
      <c r="K868" s="11">
        <f t="shared" si="892"/>
        <v>1.2352941176470589</v>
      </c>
      <c r="L868" s="11">
        <f t="shared" si="892"/>
        <v>1.3076923076923077</v>
      </c>
      <c r="M868" s="11">
        <f t="shared" si="892"/>
        <v>2.0499999999999998</v>
      </c>
      <c r="N868" s="11">
        <f t="shared" si="892"/>
        <v>1.1111111111111112</v>
      </c>
      <c r="O868" s="11">
        <f t="shared" si="892"/>
        <v>1</v>
      </c>
      <c r="P868" s="11">
        <f t="shared" si="892"/>
        <v>1.2142857142857144</v>
      </c>
      <c r="Q868" s="11">
        <f t="shared" si="892"/>
        <v>1</v>
      </c>
      <c r="R868" s="11">
        <f t="shared" si="892"/>
        <v>1.1111111111111109</v>
      </c>
      <c r="S868" s="11">
        <f t="shared" si="892"/>
        <v>1.4482758620689655</v>
      </c>
      <c r="T868" s="11">
        <f t="shared" si="892"/>
        <v>1.3333333333333333</v>
      </c>
      <c r="U868" s="11">
        <f t="shared" si="892"/>
        <v>0.83333333333333337</v>
      </c>
      <c r="V868" s="11">
        <f t="shared" si="892"/>
        <v>0.8571428571428571</v>
      </c>
      <c r="W868" s="11">
        <f t="shared" si="892"/>
        <v>1.4666666666666668</v>
      </c>
      <c r="X868" s="11">
        <f t="shared" si="892"/>
        <v>1.1071428571428572</v>
      </c>
      <c r="Y868" s="11">
        <f t="shared" si="892"/>
        <v>0.96202531645569622</v>
      </c>
      <c r="Z868" s="11">
        <f t="shared" si="892"/>
        <v>1</v>
      </c>
      <c r="AA868" s="11">
        <f t="shared" si="892"/>
        <v>1.45</v>
      </c>
      <c r="AB868" s="11" t="str">
        <f t="shared" si="892"/>
        <v/>
      </c>
      <c r="AC868" s="11">
        <f t="shared" si="892"/>
        <v>1.1521739130434783</v>
      </c>
      <c r="AD868" s="11">
        <f t="shared" si="892"/>
        <v>1.1810344827586208</v>
      </c>
      <c r="AE868" s="11">
        <f t="shared" si="887"/>
        <v>1.6042780748663101</v>
      </c>
      <c r="AF868" s="11">
        <f t="shared" si="887"/>
        <v>1.2260869565217392</v>
      </c>
      <c r="AG868" s="11">
        <f t="shared" si="887"/>
        <v>1.4135338345864661</v>
      </c>
      <c r="AH868" s="11">
        <f t="shared" si="887"/>
        <v>1.1499999999999999</v>
      </c>
      <c r="AI868" s="7">
        <f t="shared" si="887"/>
        <v>0.95628415300546443</v>
      </c>
      <c r="AJ868" s="7">
        <f t="shared" si="887"/>
        <v>1.1007194244604317</v>
      </c>
    </row>
    <row r="869" spans="1:36">
      <c r="A869" s="9" t="s">
        <v>71</v>
      </c>
      <c r="B869" s="9" t="str">
        <f>VLOOKUP(Data[[#This Row],[or_product]],Ref_products[],2,FALSE)</f>
        <v>Other cereals</v>
      </c>
      <c r="C869" s="9" t="str">
        <f>VLOOKUP(Data[[#This Row],[MS]],Ref_MS[],2,FALSE)</f>
        <v>Finland</v>
      </c>
      <c r="D869" s="10" t="s">
        <v>119</v>
      </c>
      <c r="E869" s="10" t="s">
        <v>116</v>
      </c>
      <c r="F869" s="10" t="s">
        <v>29</v>
      </c>
      <c r="G869" s="11">
        <f t="shared" si="888"/>
        <v>2.3971568284433777</v>
      </c>
      <c r="H869" s="11">
        <f t="shared" ref="H869:AD869" si="893">IFERROR(H569/H269,"")</f>
        <v>2.8380952380952382</v>
      </c>
      <c r="I869" s="11">
        <f t="shared" si="893"/>
        <v>2.4329896907216497</v>
      </c>
      <c r="J869" s="11">
        <f t="shared" si="893"/>
        <v>2.8130841121495331</v>
      </c>
      <c r="K869" s="11">
        <f t="shared" si="893"/>
        <v>3.1698113207547172</v>
      </c>
      <c r="L869" s="11">
        <f t="shared" si="893"/>
        <v>3.1317829457364343</v>
      </c>
      <c r="M869" s="11">
        <f t="shared" si="893"/>
        <v>2.356060606060606</v>
      </c>
      <c r="N869" s="11">
        <f t="shared" si="893"/>
        <v>2.5114503816793894</v>
      </c>
      <c r="O869" s="11">
        <f t="shared" si="893"/>
        <v>3.1172413793103444</v>
      </c>
      <c r="P869" s="11">
        <f t="shared" si="893"/>
        <v>2.848739495798319</v>
      </c>
      <c r="Q869" s="11">
        <f t="shared" si="893"/>
        <v>2.6639999999999997</v>
      </c>
      <c r="R869" s="11">
        <f t="shared" si="893"/>
        <v>2.9147286821705429</v>
      </c>
      <c r="S869" s="11">
        <f t="shared" si="893"/>
        <v>2.5628415300546452</v>
      </c>
      <c r="T869" s="11">
        <f t="shared" si="893"/>
        <v>2.7873563218390802</v>
      </c>
      <c r="U869" s="11">
        <f t="shared" si="893"/>
        <v>2.6732673267326734</v>
      </c>
      <c r="V869" s="11">
        <f t="shared" si="893"/>
        <v>2.2788461538461537</v>
      </c>
      <c r="W869" s="11">
        <f t="shared" si="893"/>
        <v>1.7798165137614681</v>
      </c>
      <c r="X869" s="11">
        <f t="shared" si="893"/>
        <v>1.86</v>
      </c>
      <c r="Y869" s="11">
        <f t="shared" si="893"/>
        <v>2.3969072164948457</v>
      </c>
      <c r="Z869" s="11">
        <f t="shared" si="893"/>
        <v>2.611872146118722</v>
      </c>
      <c r="AA869" s="11">
        <f t="shared" si="893"/>
        <v>2.2832618025751077</v>
      </c>
      <c r="AB869" s="11">
        <f t="shared" si="893"/>
        <v>3.009389671361502</v>
      </c>
      <c r="AC869" s="11">
        <f t="shared" si="893"/>
        <v>2.6958174904942971</v>
      </c>
      <c r="AD869" s="11">
        <f t="shared" si="893"/>
        <v>2.4892086330935252</v>
      </c>
      <c r="AE869" s="11">
        <f t="shared" si="887"/>
        <v>2.3024691358024691</v>
      </c>
      <c r="AF869" s="11">
        <f t="shared" si="887"/>
        <v>2.1346153846153846</v>
      </c>
      <c r="AG869" s="11">
        <f t="shared" si="887"/>
        <v>2.0638297872340425</v>
      </c>
      <c r="AH869" s="11">
        <f t="shared" si="887"/>
        <v>2.7543859649122804</v>
      </c>
      <c r="AI869" s="7">
        <f t="shared" si="887"/>
        <v>2.8457142857142856</v>
      </c>
      <c r="AJ869" s="7">
        <f t="shared" si="887"/>
        <v>1.9139784946236558</v>
      </c>
    </row>
    <row r="870" spans="1:36">
      <c r="A870" s="9" t="s">
        <v>71</v>
      </c>
      <c r="B870" s="9" t="str">
        <f>VLOOKUP(Data[[#This Row],[or_product]],Ref_products[],2,FALSE)</f>
        <v>Other cereals</v>
      </c>
      <c r="C870" s="9" t="str">
        <f>VLOOKUP(Data[[#This Row],[MS]],Ref_MS[],2,FALSE)</f>
        <v>Sweden</v>
      </c>
      <c r="D870" s="10" t="s">
        <v>119</v>
      </c>
      <c r="E870" s="10" t="s">
        <v>117</v>
      </c>
      <c r="F870" s="10" t="s">
        <v>30</v>
      </c>
      <c r="G870" s="11">
        <f t="shared" si="888"/>
        <v>3.5416443388455972</v>
      </c>
      <c r="H870" s="11">
        <f t="shared" ref="H870:AD870" si="894">IFERROR(H570/H270,"")</f>
        <v>4</v>
      </c>
      <c r="I870" s="11">
        <f t="shared" si="894"/>
        <v>4</v>
      </c>
      <c r="J870" s="11">
        <f t="shared" si="894"/>
        <v>2.5</v>
      </c>
      <c r="K870" s="11">
        <f t="shared" si="894"/>
        <v>3.8941176470588239</v>
      </c>
      <c r="L870" s="11">
        <f t="shared" si="894"/>
        <v>3.6599999999999997</v>
      </c>
      <c r="M870" s="11">
        <f t="shared" si="894"/>
        <v>2.914814814814815</v>
      </c>
      <c r="N870" s="11">
        <f t="shared" si="894"/>
        <v>2.8242424242424242</v>
      </c>
      <c r="O870" s="11">
        <f t="shared" si="894"/>
        <v>3.4685534591194966</v>
      </c>
      <c r="P870" s="11">
        <f t="shared" si="894"/>
        <v>3.2301886792452827</v>
      </c>
      <c r="Q870" s="11">
        <f t="shared" si="894"/>
        <v>3.5807692307692305</v>
      </c>
      <c r="R870" s="11">
        <f t="shared" si="894"/>
        <v>3.4982078853046592</v>
      </c>
      <c r="S870" s="11">
        <f t="shared" si="894"/>
        <v>3.6439024390243904</v>
      </c>
      <c r="T870" s="11">
        <f t="shared" si="894"/>
        <v>3.4529914529914532</v>
      </c>
      <c r="U870" s="11">
        <f t="shared" si="894"/>
        <v>2.7213930348258706</v>
      </c>
      <c r="V870" s="11">
        <f t="shared" si="894"/>
        <v>3.1764705882352944</v>
      </c>
      <c r="W870" s="11">
        <f t="shared" si="894"/>
        <v>3.0846560846560847</v>
      </c>
      <c r="X870" s="11">
        <f t="shared" si="894"/>
        <v>3.4769230769230766</v>
      </c>
      <c r="Y870" s="11">
        <f t="shared" si="894"/>
        <v>2.9852045256744995</v>
      </c>
      <c r="Z870" s="11">
        <f t="shared" si="894"/>
        <v>3.0325704225352115</v>
      </c>
      <c r="AA870" s="11">
        <f t="shared" si="894"/>
        <v>2.9815745393634838</v>
      </c>
      <c r="AB870" s="11">
        <f t="shared" si="894"/>
        <v>1.6142177948834049</v>
      </c>
      <c r="AC870" s="11">
        <f t="shared" si="894"/>
        <v>3.1609566903684549</v>
      </c>
      <c r="AD870" s="11">
        <f t="shared" si="894"/>
        <v>3.5446489434219495</v>
      </c>
      <c r="AE870" s="11">
        <f t="shared" si="887"/>
        <v>3.7407157326130989</v>
      </c>
      <c r="AF870" s="11">
        <f t="shared" si="887"/>
        <v>3.4479865771812084</v>
      </c>
      <c r="AG870" s="11">
        <f t="shared" si="887"/>
        <v>2.279260780287474</v>
      </c>
      <c r="AH870" s="11">
        <f t="shared" si="887"/>
        <v>3.4362307067424855</v>
      </c>
      <c r="AI870" s="7">
        <f t="shared" si="887"/>
        <v>3.7917933130699089</v>
      </c>
      <c r="AJ870" s="7">
        <f t="shared" si="887"/>
        <v>2.7349624060150375</v>
      </c>
    </row>
    <row r="871" spans="1:36">
      <c r="A871" s="9" t="s">
        <v>71</v>
      </c>
      <c r="B871" s="9" t="str">
        <f>VLOOKUP(Data[[#This Row],[or_product]],Ref_products[],2,FALSE)</f>
        <v>Other cereals</v>
      </c>
      <c r="C871" s="9" t="str">
        <f>VLOOKUP(Data[[#This Row],[MS]],Ref_MS[],2,FALSE)</f>
        <v>United Kingdom</v>
      </c>
      <c r="D871" s="10" t="s">
        <v>119</v>
      </c>
      <c r="E871" s="10" t="s">
        <v>118</v>
      </c>
      <c r="F871" s="10" t="s">
        <v>31</v>
      </c>
      <c r="G871" s="11">
        <f t="shared" si="888"/>
        <v>0</v>
      </c>
      <c r="H871" s="11">
        <f t="shared" ref="H871:AD871" si="895">IFERROR(H571/H271,"")</f>
        <v>4.40625</v>
      </c>
      <c r="I871" s="11">
        <f t="shared" si="895"/>
        <v>4.4827586206896557</v>
      </c>
      <c r="J871" s="11">
        <f t="shared" si="895"/>
        <v>5</v>
      </c>
      <c r="K871" s="11">
        <f t="shared" si="895"/>
        <v>4.615384615384615</v>
      </c>
      <c r="L871" s="11">
        <f t="shared" si="895"/>
        <v>4.5833333333333339</v>
      </c>
      <c r="M871" s="11">
        <f t="shared" si="895"/>
        <v>2.7272727272727271</v>
      </c>
      <c r="N871" s="11">
        <f t="shared" si="895"/>
        <v>5.5</v>
      </c>
      <c r="O871" s="11">
        <f t="shared" si="895"/>
        <v>6.5</v>
      </c>
      <c r="P871" s="11">
        <f t="shared" si="895"/>
        <v>4.208333333333333</v>
      </c>
      <c r="Q871" s="11">
        <f t="shared" si="895"/>
        <v>5.3333333333333339</v>
      </c>
      <c r="R871" s="11">
        <f t="shared" si="895"/>
        <v>3.9473684210526319</v>
      </c>
      <c r="S871" s="11">
        <f t="shared" si="895"/>
        <v>5.0138888888888884</v>
      </c>
      <c r="T871" s="11">
        <f t="shared" si="895"/>
        <v>4.8518518518518503</v>
      </c>
      <c r="U871" s="11">
        <f t="shared" si="895"/>
        <v>4.6913580246913567</v>
      </c>
      <c r="V871" s="11">
        <f t="shared" si="895"/>
        <v>5.6521739130434785</v>
      </c>
      <c r="W871" s="11">
        <f t="shared" si="895"/>
        <v>5.3571428571428577</v>
      </c>
      <c r="X871" s="11">
        <f t="shared" si="895"/>
        <v>4.2857142857142856</v>
      </c>
      <c r="Y871" s="11">
        <f t="shared" si="895"/>
        <v>3.8333333333333335</v>
      </c>
      <c r="Z871" s="11">
        <f t="shared" si="895"/>
        <v>4</v>
      </c>
      <c r="AA871" s="11">
        <f t="shared" si="895"/>
        <v>4.1972094128921193E-3</v>
      </c>
      <c r="AB871" s="11">
        <f t="shared" si="895"/>
        <v>4.1705790297339593</v>
      </c>
      <c r="AC871" s="11">
        <f t="shared" si="895"/>
        <v>0</v>
      </c>
      <c r="AD871" s="11" t="str">
        <f t="shared" si="895"/>
        <v/>
      </c>
      <c r="AE871" s="11" t="str">
        <f t="shared" si="887"/>
        <v/>
      </c>
      <c r="AF871" s="11" t="str">
        <f t="shared" si="887"/>
        <v/>
      </c>
      <c r="AG871" s="11" t="str">
        <f t="shared" si="887"/>
        <v/>
      </c>
      <c r="AH871" s="11" t="str">
        <f t="shared" si="887"/>
        <v/>
      </c>
      <c r="AI871" s="7" t="str">
        <f t="shared" si="887"/>
        <v/>
      </c>
      <c r="AJ871" s="7" t="str">
        <f t="shared" si="887"/>
        <v/>
      </c>
    </row>
    <row r="872" spans="1:36">
      <c r="A872" s="9" t="s">
        <v>71</v>
      </c>
      <c r="B872" s="9" t="str">
        <f>VLOOKUP(Data[[#This Row],[or_product]],Ref_products[],2,FALSE)</f>
        <v>Total cereals</v>
      </c>
      <c r="C872" s="9" t="str">
        <f>VLOOKUP(Data[[#This Row],[MS]],Ref_MS[],2,FALSE)</f>
        <v>EU-27</v>
      </c>
      <c r="D872" s="10" t="s">
        <v>2</v>
      </c>
      <c r="E872" s="10" t="s">
        <v>88</v>
      </c>
      <c r="F872" s="10" t="s">
        <v>89</v>
      </c>
      <c r="G872" s="11">
        <f t="shared" si="888"/>
        <v>5.3872020240857017</v>
      </c>
      <c r="H872" s="11">
        <f t="shared" ref="H872:AD872" si="896">IFERROR(H572/H272,"")</f>
        <v>4.1028656536800723</v>
      </c>
      <c r="I872" s="11">
        <f t="shared" si="896"/>
        <v>4.137556955105385</v>
      </c>
      <c r="J872" s="11">
        <f t="shared" si="896"/>
        <v>4.2591956960172004</v>
      </c>
      <c r="K872" s="11">
        <f t="shared" si="896"/>
        <v>4.5486232559487467</v>
      </c>
      <c r="L872" s="11">
        <f t="shared" si="896"/>
        <v>4.5975893669688066</v>
      </c>
      <c r="M872" s="11">
        <f t="shared" si="896"/>
        <v>4.6440327241701986</v>
      </c>
      <c r="N872" s="11">
        <f t="shared" si="896"/>
        <v>4.6501442587860682</v>
      </c>
      <c r="O872" s="11">
        <f t="shared" si="896"/>
        <v>4.3615104156090991</v>
      </c>
      <c r="P872" s="11">
        <f t="shared" si="896"/>
        <v>4.5240052524000847</v>
      </c>
      <c r="Q872" s="11">
        <f t="shared" si="896"/>
        <v>4.5622036433488224</v>
      </c>
      <c r="R872" s="11">
        <f t="shared" si="896"/>
        <v>4.0903869216505111</v>
      </c>
      <c r="S872" s="11">
        <f t="shared" si="896"/>
        <v>5.204105972314033</v>
      </c>
      <c r="T872" s="11">
        <f t="shared" si="896"/>
        <v>4.688926627155789</v>
      </c>
      <c r="U872" s="11">
        <f t="shared" si="896"/>
        <v>4.5455553154538233</v>
      </c>
      <c r="V872" s="11">
        <f t="shared" si="896"/>
        <v>4.4262666064299978</v>
      </c>
      <c r="W872" s="11">
        <f t="shared" si="896"/>
        <v>5.0991028259255105</v>
      </c>
      <c r="X872" s="11">
        <f t="shared" si="896"/>
        <v>4.9466013232261155</v>
      </c>
      <c r="Y872" s="11">
        <f t="shared" si="896"/>
        <v>4.8885845180537144</v>
      </c>
      <c r="Z872" s="11">
        <f t="shared" si="896"/>
        <v>5.0506921715518693</v>
      </c>
      <c r="AA872" s="11">
        <f t="shared" si="896"/>
        <v>4.8185664869092077</v>
      </c>
      <c r="AB872" s="11">
        <f t="shared" si="896"/>
        <v>5.2048233777673056</v>
      </c>
      <c r="AC872" s="11">
        <f t="shared" si="896"/>
        <v>5.5971438144015542</v>
      </c>
      <c r="AD872" s="11">
        <f t="shared" si="896"/>
        <v>5.3465847744222375</v>
      </c>
      <c r="AE872" s="11">
        <f t="shared" ref="AE872:AJ872" si="897">IFERROR(AE572/AE272,"")</f>
        <v>5.1701905288263044</v>
      </c>
      <c r="AF872" s="11">
        <f t="shared" si="897"/>
        <v>5.4803282328225302</v>
      </c>
      <c r="AG872" s="11">
        <f t="shared" si="897"/>
        <v>5.2254415762464514</v>
      </c>
      <c r="AH872" s="11">
        <f t="shared" si="897"/>
        <v>5.5793947955207939</v>
      </c>
      <c r="AI872" s="7">
        <f t="shared" si="897"/>
        <v>5.4558362631881216</v>
      </c>
      <c r="AJ872" s="7">
        <f t="shared" si="897"/>
        <v>5.6924909297279562</v>
      </c>
    </row>
    <row r="873" spans="1:36">
      <c r="A873" s="9" t="s">
        <v>71</v>
      </c>
      <c r="B873" s="9" t="str">
        <f>VLOOKUP(Data[[#This Row],[or_product]],Ref_products[],2,FALSE)</f>
        <v>Total cereals</v>
      </c>
      <c r="C873" s="9" t="str">
        <f>VLOOKUP(Data[[#This Row],[MS]],Ref_MS[],2,FALSE)</f>
        <v>EU-28</v>
      </c>
      <c r="D873" s="10" t="s">
        <v>2</v>
      </c>
      <c r="E873" s="10" t="s">
        <v>6</v>
      </c>
      <c r="F873" s="10" t="s">
        <v>5</v>
      </c>
      <c r="G873" s="11">
        <f>(SUM(AE873:AI873)-MAX(AE873:AI873)-MIN(AE873:AI873))/3</f>
        <v>5.385462338484591</v>
      </c>
      <c r="H873" s="11">
        <f t="shared" ref="H873:AI873" si="898">IFERROR(H573/H273,"")</f>
        <v>4.1218241636054369</v>
      </c>
      <c r="I873" s="11">
        <f t="shared" si="898"/>
        <v>4.1709337012672094</v>
      </c>
      <c r="J873" s="11">
        <f t="shared" si="898"/>
        <v>4.2738509378579437</v>
      </c>
      <c r="K873" s="11">
        <f t="shared" si="898"/>
        <v>4.5767952334111879</v>
      </c>
      <c r="L873" s="11">
        <f t="shared" si="898"/>
        <v>4.5914526785449707</v>
      </c>
      <c r="M873" s="11">
        <f t="shared" si="898"/>
        <v>4.653847002781804</v>
      </c>
      <c r="N873" s="11">
        <f t="shared" si="898"/>
        <v>4.6652694656022229</v>
      </c>
      <c r="O873" s="11">
        <f t="shared" si="898"/>
        <v>4.4013634178680388</v>
      </c>
      <c r="P873" s="11">
        <f t="shared" si="898"/>
        <v>4.5629353749521355</v>
      </c>
      <c r="Q873" s="11">
        <f t="shared" si="898"/>
        <v>4.59770854825803</v>
      </c>
      <c r="R873" s="11">
        <f t="shared" si="898"/>
        <v>4.1510340159938783</v>
      </c>
      <c r="S873" s="11">
        <f t="shared" si="898"/>
        <v>5.2479943042261574</v>
      </c>
      <c r="T873" s="11">
        <f t="shared" si="898"/>
        <v>4.7171425757416197</v>
      </c>
      <c r="U873" s="11">
        <f t="shared" si="898"/>
        <v>4.5844831823449113</v>
      </c>
      <c r="V873" s="11">
        <f t="shared" si="898"/>
        <v>4.4506413921425052</v>
      </c>
      <c r="W873" s="11">
        <f t="shared" si="898"/>
        <v>5.1068833266434677</v>
      </c>
      <c r="X873" s="11">
        <f t="shared" si="898"/>
        <v>4.9728046815301568</v>
      </c>
      <c r="Y873" s="11">
        <f t="shared" si="898"/>
        <v>4.9024853382317</v>
      </c>
      <c r="Z873" s="11">
        <f t="shared" si="898"/>
        <v>5.0379061715678572</v>
      </c>
      <c r="AA873" s="11">
        <f t="shared" si="898"/>
        <v>4.3990864834874754</v>
      </c>
      <c r="AB873" s="11">
        <f t="shared" si="898"/>
        <v>5.212986538545529</v>
      </c>
      <c r="AC873" s="11">
        <f t="shared" si="898"/>
        <v>5.5583369609216415</v>
      </c>
      <c r="AD873" s="11">
        <f t="shared" si="898"/>
        <v>5.348512055002268</v>
      </c>
      <c r="AE873" s="11">
        <f t="shared" si="898"/>
        <v>5.1893148607555473</v>
      </c>
      <c r="AF873" s="11">
        <f t="shared" si="898"/>
        <v>5.4719433226681566</v>
      </c>
      <c r="AG873" s="11">
        <f t="shared" si="898"/>
        <v>5.2266452512167554</v>
      </c>
      <c r="AH873" s="11">
        <f t="shared" si="898"/>
        <v>5.5590778781255734</v>
      </c>
      <c r="AI873" s="11">
        <f t="shared" si="898"/>
        <v>5.4577984415688601</v>
      </c>
    </row>
    <row r="874" spans="1:36">
      <c r="A874" s="9" t="s">
        <v>71</v>
      </c>
      <c r="B874" s="9" t="str">
        <f>VLOOKUP(Data[[#This Row],[or_product]],Ref_products[],2,FALSE)</f>
        <v>Total cereals</v>
      </c>
      <c r="C874" s="9" t="str">
        <f>VLOOKUP(Data[[#This Row],[MS]],Ref_MS[],2,FALSE)</f>
        <v>Belgium</v>
      </c>
      <c r="D874" s="10" t="s">
        <v>2</v>
      </c>
      <c r="E874" s="10" t="s">
        <v>90</v>
      </c>
      <c r="F874" s="10" t="s">
        <v>7</v>
      </c>
      <c r="G874" s="11">
        <f t="shared" si="888"/>
        <v>8.6430257725630231</v>
      </c>
      <c r="H874" s="11">
        <f t="shared" ref="H874:AJ874" si="899">IFERROR(H574/H274,"")</f>
        <v>6.8507845020813321</v>
      </c>
      <c r="I874" s="11">
        <f t="shared" si="899"/>
        <v>6.7575953458306399</v>
      </c>
      <c r="J874" s="11">
        <f t="shared" si="899"/>
        <v>7.163212435233163</v>
      </c>
      <c r="K874" s="11">
        <f t="shared" si="899"/>
        <v>8.5925423728813541</v>
      </c>
      <c r="L874" s="11">
        <f t="shared" si="899"/>
        <v>7.9524916943521591</v>
      </c>
      <c r="M874" s="11">
        <f t="shared" si="899"/>
        <v>7.9147940074906344</v>
      </c>
      <c r="N874" s="11">
        <f t="shared" si="899"/>
        <v>8.534397163120568</v>
      </c>
      <c r="O874" s="11">
        <f t="shared" si="899"/>
        <v>8.0082855321861039</v>
      </c>
      <c r="P874" s="11">
        <f t="shared" si="899"/>
        <v>8.2066805845511475</v>
      </c>
      <c r="Q874" s="11">
        <f t="shared" si="899"/>
        <v>8.4677574590952851</v>
      </c>
      <c r="R874" s="11">
        <f t="shared" si="899"/>
        <v>8.4816617981174947</v>
      </c>
      <c r="S874" s="11">
        <f t="shared" si="899"/>
        <v>9.2653061224489779</v>
      </c>
      <c r="T874" s="11">
        <f t="shared" si="899"/>
        <v>8.7364341085271313</v>
      </c>
      <c r="U874" s="11">
        <f t="shared" si="899"/>
        <v>8.328371810449573</v>
      </c>
      <c r="V874" s="11">
        <f t="shared" si="899"/>
        <v>8.437178322736905</v>
      </c>
      <c r="W874" s="11">
        <f t="shared" si="899"/>
        <v>9.1007154650522857</v>
      </c>
      <c r="X874" s="11">
        <f t="shared" si="899"/>
        <v>9.638445926355466</v>
      </c>
      <c r="Y874" s="11">
        <f t="shared" si="899"/>
        <v>9.2060054001127511</v>
      </c>
      <c r="Z874" s="11">
        <f t="shared" si="899"/>
        <v>8.9844369850472994</v>
      </c>
      <c r="AA874" s="11">
        <f t="shared" si="899"/>
        <v>8.8107080163838507</v>
      </c>
      <c r="AB874" s="11">
        <f t="shared" si="899"/>
        <v>9.3730137515221692</v>
      </c>
      <c r="AC874" s="11">
        <f t="shared" si="899"/>
        <v>9.5150643043439178</v>
      </c>
      <c r="AD874" s="11">
        <f t="shared" si="899"/>
        <v>9.6079028245280256</v>
      </c>
      <c r="AE874" s="11">
        <f t="shared" si="899"/>
        <v>6.9273930330544173</v>
      </c>
      <c r="AF874" s="11">
        <f t="shared" si="899"/>
        <v>9.0508463477719943</v>
      </c>
      <c r="AG874" s="11">
        <f t="shared" si="899"/>
        <v>8.1536137654746668</v>
      </c>
      <c r="AH874" s="11">
        <f t="shared" si="899"/>
        <v>9.2744809964867443</v>
      </c>
      <c r="AI874" s="7">
        <f t="shared" si="899"/>
        <v>8.7246172044424011</v>
      </c>
      <c r="AJ874" s="7">
        <f t="shared" si="899"/>
        <v>8.0742414460942538</v>
      </c>
    </row>
    <row r="875" spans="1:36">
      <c r="A875" s="9" t="s">
        <v>71</v>
      </c>
      <c r="B875" s="9" t="str">
        <f>VLOOKUP(Data[[#This Row],[or_product]],Ref_products[],2,FALSE)</f>
        <v>Total cereals</v>
      </c>
      <c r="C875" s="9" t="str">
        <f>VLOOKUP(Data[[#This Row],[MS]],Ref_MS[],2,FALSE)</f>
        <v>Bulgaria</v>
      </c>
      <c r="D875" s="10" t="s">
        <v>2</v>
      </c>
      <c r="E875" s="10" t="s">
        <v>91</v>
      </c>
      <c r="F875" s="10" t="s">
        <v>8</v>
      </c>
      <c r="G875" s="11">
        <f t="shared" si="888"/>
        <v>5.2593483808719306</v>
      </c>
      <c r="H875" s="11">
        <f t="shared" ref="H875:AJ875" si="900">IFERROR(H575/H275,"")</f>
        <v>2.5117794706944383</v>
      </c>
      <c r="I875" s="11">
        <f t="shared" si="900"/>
        <v>2.7988381167085756</v>
      </c>
      <c r="J875" s="11">
        <f t="shared" si="900"/>
        <v>3.0058815545401076</v>
      </c>
      <c r="K875" s="11">
        <f t="shared" si="900"/>
        <v>1.8626715265866205</v>
      </c>
      <c r="L875" s="11">
        <f t="shared" si="900"/>
        <v>2.9338718767612249</v>
      </c>
      <c r="M875" s="11">
        <f t="shared" si="900"/>
        <v>2.698290993071593</v>
      </c>
      <c r="N875" s="11">
        <f t="shared" si="900"/>
        <v>3.0554608830364072</v>
      </c>
      <c r="O875" s="11">
        <f t="shared" si="900"/>
        <v>2.6212379614767261</v>
      </c>
      <c r="P875" s="11">
        <f t="shared" si="900"/>
        <v>2.9051973051010589</v>
      </c>
      <c r="Q875" s="11">
        <f t="shared" si="900"/>
        <v>3.1616991316592351</v>
      </c>
      <c r="R875" s="11">
        <f t="shared" si="900"/>
        <v>2.3845621540010065</v>
      </c>
      <c r="S875" s="11">
        <f t="shared" si="900"/>
        <v>4.092645601673456</v>
      </c>
      <c r="T875" s="11">
        <f t="shared" si="900"/>
        <v>3.3910484293956538</v>
      </c>
      <c r="U875" s="11">
        <f t="shared" si="900"/>
        <v>3.578565559591766</v>
      </c>
      <c r="V875" s="11">
        <f t="shared" si="900"/>
        <v>2.0773614568321759</v>
      </c>
      <c r="W875" s="11">
        <f t="shared" si="900"/>
        <v>4.0901043498651664</v>
      </c>
      <c r="X875" s="11">
        <f t="shared" si="900"/>
        <v>3.4048442906574397</v>
      </c>
      <c r="Y875" s="11">
        <f t="shared" si="900"/>
        <v>4.0259163420251944</v>
      </c>
      <c r="Z875" s="11">
        <f t="shared" si="900"/>
        <v>4.2465365131766184</v>
      </c>
      <c r="AA875" s="11">
        <f t="shared" si="900"/>
        <v>3.6623527547409016</v>
      </c>
      <c r="AB875" s="11">
        <f t="shared" si="900"/>
        <v>4.556253349158891</v>
      </c>
      <c r="AC875" s="11">
        <f t="shared" si="900"/>
        <v>4.860423248943416</v>
      </c>
      <c r="AD875" s="11">
        <f t="shared" si="900"/>
        <v>4.6727141102141108</v>
      </c>
      <c r="AE875" s="11">
        <f t="shared" si="900"/>
        <v>4.8246141911173916</v>
      </c>
      <c r="AF875" s="11">
        <f t="shared" si="900"/>
        <v>5.4914186311698581</v>
      </c>
      <c r="AG875" s="11">
        <f t="shared" si="900"/>
        <v>5.4620123203285429</v>
      </c>
      <c r="AH875" s="11">
        <f t="shared" si="900"/>
        <v>5.6448369820539313</v>
      </c>
      <c r="AI875" s="7">
        <f t="shared" si="900"/>
        <v>4.2637457132620149</v>
      </c>
      <c r="AJ875" s="7">
        <f t="shared" si="900"/>
        <v>5.7896096705730367</v>
      </c>
    </row>
    <row r="876" spans="1:36">
      <c r="A876" s="9" t="s">
        <v>71</v>
      </c>
      <c r="B876" s="9" t="str">
        <f>VLOOKUP(Data[[#This Row],[or_product]],Ref_products[],2,FALSE)</f>
        <v>Total cereals</v>
      </c>
      <c r="C876" s="9" t="str">
        <f>VLOOKUP(Data[[#This Row],[MS]],Ref_MS[],2,FALSE)</f>
        <v>Czech Republic</v>
      </c>
      <c r="D876" s="10" t="s">
        <v>2</v>
      </c>
      <c r="E876" s="10" t="s">
        <v>92</v>
      </c>
      <c r="F876" s="10" t="s">
        <v>93</v>
      </c>
      <c r="G876" s="11">
        <f t="shared" si="888"/>
        <v>5.7334241607715732</v>
      </c>
      <c r="H876" s="11">
        <f t="shared" ref="H876:AJ876" si="901">IFERROR(H576/H276,"")</f>
        <v>3.9809198259788685</v>
      </c>
      <c r="I876" s="11">
        <f t="shared" si="901"/>
        <v>4.0826506024096387</v>
      </c>
      <c r="J876" s="11">
        <f t="shared" si="901"/>
        <v>4.1772336117438629</v>
      </c>
      <c r="K876" s="11">
        <f t="shared" si="901"/>
        <v>4.1890170859340525</v>
      </c>
      <c r="L876" s="11">
        <f t="shared" si="901"/>
        <v>4.1548727682543465</v>
      </c>
      <c r="M876" s="11">
        <f t="shared" si="901"/>
        <v>3.9736042423881308</v>
      </c>
      <c r="N876" s="11">
        <f t="shared" si="901"/>
        <v>4.3544088995034889</v>
      </c>
      <c r="O876" s="11">
        <f t="shared" si="901"/>
        <v>3.9115205139082478</v>
      </c>
      <c r="P876" s="11">
        <f t="shared" si="901"/>
        <v>4.5196797043424688</v>
      </c>
      <c r="Q876" s="11">
        <f t="shared" si="901"/>
        <v>4.3345688733539474</v>
      </c>
      <c r="R876" s="11">
        <f t="shared" si="901"/>
        <v>3.9473774343587942</v>
      </c>
      <c r="S876" s="11">
        <f t="shared" si="901"/>
        <v>5.4576990468616007</v>
      </c>
      <c r="T876" s="11">
        <f t="shared" si="901"/>
        <v>4.7532609370152032</v>
      </c>
      <c r="U876" s="11">
        <f t="shared" si="901"/>
        <v>4.1688099745414187</v>
      </c>
      <c r="V876" s="11">
        <f t="shared" si="901"/>
        <v>4.5247439942636483</v>
      </c>
      <c r="W876" s="11">
        <f t="shared" si="901"/>
        <v>5.3699153086102926</v>
      </c>
      <c r="X876" s="11">
        <f t="shared" si="901"/>
        <v>5.0797768841613706</v>
      </c>
      <c r="Y876" s="11">
        <f t="shared" si="901"/>
        <v>4.70149365963701</v>
      </c>
      <c r="Z876" s="11">
        <f t="shared" si="901"/>
        <v>5.599749915511997</v>
      </c>
      <c r="AA876" s="11">
        <f t="shared" si="901"/>
        <v>4.534773072612639</v>
      </c>
      <c r="AB876" s="11">
        <f t="shared" si="901"/>
        <v>5.3162673195861698</v>
      </c>
      <c r="AC876" s="11">
        <f t="shared" si="901"/>
        <v>6.2281394985882725</v>
      </c>
      <c r="AD876" s="11">
        <f t="shared" si="901"/>
        <v>5.8881445932236316</v>
      </c>
      <c r="AE876" s="11">
        <f t="shared" si="901"/>
        <v>6.3253938470821112</v>
      </c>
      <c r="AF876" s="11">
        <f t="shared" si="901"/>
        <v>5.5044253666890581</v>
      </c>
      <c r="AG876" s="11">
        <f t="shared" si="901"/>
        <v>5.2069197328911399</v>
      </c>
      <c r="AH876" s="11">
        <f t="shared" si="901"/>
        <v>5.6531366677756836</v>
      </c>
      <c r="AI876" s="7">
        <f t="shared" si="901"/>
        <v>6.0427104478499771</v>
      </c>
      <c r="AJ876" s="7">
        <f t="shared" si="901"/>
        <v>6.1356976208520937</v>
      </c>
    </row>
    <row r="877" spans="1:36">
      <c r="A877" s="9" t="s">
        <v>71</v>
      </c>
      <c r="B877" s="9" t="str">
        <f>VLOOKUP(Data[[#This Row],[or_product]],Ref_products[],2,FALSE)</f>
        <v>Total cereals</v>
      </c>
      <c r="C877" s="9" t="str">
        <f>VLOOKUP(Data[[#This Row],[MS]],Ref_MS[],2,FALSE)</f>
        <v>Denmark</v>
      </c>
      <c r="D877" s="10" t="s">
        <v>2</v>
      </c>
      <c r="E877" s="10" t="s">
        <v>94</v>
      </c>
      <c r="F877" s="10" t="s">
        <v>10</v>
      </c>
      <c r="G877" s="11">
        <f t="shared" si="888"/>
        <v>6.7236298209852627</v>
      </c>
      <c r="H877" s="11">
        <f t="shared" ref="H877:AJ877" si="902">IFERROR(H577/H277,"")</f>
        <v>5.7005771504067875</v>
      </c>
      <c r="I877" s="11">
        <f t="shared" si="902"/>
        <v>5.5647134120324271</v>
      </c>
      <c r="J877" s="11">
        <f t="shared" si="902"/>
        <v>6.2929160935350756</v>
      </c>
      <c r="K877" s="11">
        <f t="shared" si="902"/>
        <v>5.9650530675640683</v>
      </c>
      <c r="L877" s="11">
        <f t="shared" si="902"/>
        <v>6.2084690553745929</v>
      </c>
      <c r="M877" s="11">
        <f t="shared" si="902"/>
        <v>6.0987614080834422</v>
      </c>
      <c r="N877" s="11">
        <f t="shared" si="902"/>
        <v>5.8617234468937873</v>
      </c>
      <c r="O877" s="11">
        <f t="shared" si="902"/>
        <v>6.2763219310528759</v>
      </c>
      <c r="P877" s="11">
        <f t="shared" si="902"/>
        <v>6.1273164705117376</v>
      </c>
      <c r="Q877" s="11">
        <f t="shared" si="902"/>
        <v>5.7627806506513055</v>
      </c>
      <c r="R877" s="11">
        <f t="shared" si="902"/>
        <v>6.0965243163141585</v>
      </c>
      <c r="S877" s="11">
        <f t="shared" si="902"/>
        <v>6.0131490674896009</v>
      </c>
      <c r="T877" s="11">
        <f t="shared" si="902"/>
        <v>6.1538614517732846</v>
      </c>
      <c r="U877" s="11">
        <f t="shared" si="902"/>
        <v>5.7783653524332292</v>
      </c>
      <c r="V877" s="11">
        <f t="shared" si="902"/>
        <v>5.6757577849892984</v>
      </c>
      <c r="W877" s="11">
        <f t="shared" si="902"/>
        <v>6.036122937732836</v>
      </c>
      <c r="X877" s="11">
        <f t="shared" si="902"/>
        <v>6.8002285407004113</v>
      </c>
      <c r="Y877" s="11">
        <f t="shared" si="902"/>
        <v>5.8898544866612781</v>
      </c>
      <c r="Z877" s="11">
        <f t="shared" si="902"/>
        <v>5.8958095876634253</v>
      </c>
      <c r="AA877" s="11">
        <f t="shared" si="902"/>
        <v>6.3259110665329334</v>
      </c>
      <c r="AB877" s="11">
        <f t="shared" si="902"/>
        <v>6.3331706296632051</v>
      </c>
      <c r="AC877" s="11">
        <f t="shared" si="902"/>
        <v>6.7672049345068963</v>
      </c>
      <c r="AD877" s="11">
        <f t="shared" si="902"/>
        <v>6.8924642464246419</v>
      </c>
      <c r="AE877" s="11">
        <f t="shared" si="902"/>
        <v>6.2326643456891242</v>
      </c>
      <c r="AF877" s="11">
        <f t="shared" si="902"/>
        <v>6.9304338785694473</v>
      </c>
      <c r="AG877" s="11">
        <f t="shared" si="902"/>
        <v>4.9463100516846943</v>
      </c>
      <c r="AH877" s="11">
        <f t="shared" si="902"/>
        <v>7.0103665416954817</v>
      </c>
      <c r="AI877" s="7">
        <f t="shared" si="902"/>
        <v>7.0077912386972177</v>
      </c>
      <c r="AJ877" s="7">
        <f t="shared" si="902"/>
        <v>6.4428393854029524</v>
      </c>
    </row>
    <row r="878" spans="1:36">
      <c r="A878" s="9" t="s">
        <v>71</v>
      </c>
      <c r="B878" s="9" t="str">
        <f>VLOOKUP(Data[[#This Row],[or_product]],Ref_products[],2,FALSE)</f>
        <v>Total cereals</v>
      </c>
      <c r="C878" s="9" t="str">
        <f>VLOOKUP(Data[[#This Row],[MS]],Ref_MS[],2,FALSE)</f>
        <v>Germany</v>
      </c>
      <c r="D878" s="10" t="s">
        <v>2</v>
      </c>
      <c r="E878" s="10" t="s">
        <v>95</v>
      </c>
      <c r="F878" s="10" t="s">
        <v>11</v>
      </c>
      <c r="G878" s="11">
        <f t="shared" si="888"/>
        <v>7.0848532476125596</v>
      </c>
      <c r="H878" s="11">
        <f t="shared" ref="H878:AJ878" si="903">IFERROR(H578/H278,"")</f>
        <v>5.7118181087812303</v>
      </c>
      <c r="I878" s="11">
        <f t="shared" si="903"/>
        <v>5.8262794091703691</v>
      </c>
      <c r="J878" s="11">
        <f t="shared" si="903"/>
        <v>6.1077250720107852</v>
      </c>
      <c r="K878" s="11">
        <f t="shared" si="903"/>
        <v>6.281972150162507</v>
      </c>
      <c r="L878" s="11">
        <f t="shared" si="903"/>
        <v>6.4848804550833323</v>
      </c>
      <c r="M878" s="11">
        <f t="shared" si="903"/>
        <v>6.330223244717109</v>
      </c>
      <c r="N878" s="11">
        <f t="shared" si="903"/>
        <v>6.6998251642852829</v>
      </c>
      <c r="O878" s="11">
        <f t="shared" si="903"/>
        <v>6.4529192086207852</v>
      </c>
      <c r="P878" s="11">
        <f t="shared" si="903"/>
        <v>7.0553536959236967</v>
      </c>
      <c r="Q878" s="11">
        <f t="shared" si="903"/>
        <v>6.2515667996945643</v>
      </c>
      <c r="R878" s="11">
        <f t="shared" si="903"/>
        <v>5.7645407491885257</v>
      </c>
      <c r="S878" s="11">
        <f t="shared" si="903"/>
        <v>7.3553959319984461</v>
      </c>
      <c r="T878" s="11">
        <f t="shared" si="903"/>
        <v>6.7232343909928343</v>
      </c>
      <c r="U878" s="11">
        <f t="shared" si="903"/>
        <v>6.4867429611614282</v>
      </c>
      <c r="V878" s="11">
        <f t="shared" si="903"/>
        <v>6.1829054886863375</v>
      </c>
      <c r="W878" s="11">
        <f t="shared" si="903"/>
        <v>7.1187912025460331</v>
      </c>
      <c r="X878" s="11">
        <f t="shared" si="903"/>
        <v>7.200998769631612</v>
      </c>
      <c r="Y878" s="11">
        <f t="shared" si="903"/>
        <v>6.6771106879256701</v>
      </c>
      <c r="Z878" s="11">
        <f t="shared" si="903"/>
        <v>6.4492382389728133</v>
      </c>
      <c r="AA878" s="11">
        <f t="shared" si="903"/>
        <v>6.954851163574526</v>
      </c>
      <c r="AB878" s="11">
        <f t="shared" si="903"/>
        <v>7.3095737353638945</v>
      </c>
      <c r="AC878" s="11">
        <f t="shared" si="903"/>
        <v>8.0407055840702473</v>
      </c>
      <c r="AD878" s="11">
        <f t="shared" si="903"/>
        <v>7.4847064589747117</v>
      </c>
      <c r="AE878" s="11">
        <f t="shared" si="903"/>
        <v>7.1722371541501966</v>
      </c>
      <c r="AF878" s="11">
        <f t="shared" si="903"/>
        <v>7.2610903050929894</v>
      </c>
      <c r="AG878" s="11">
        <f t="shared" si="903"/>
        <v>6.1808687495589414</v>
      </c>
      <c r="AH878" s="11">
        <f t="shared" si="903"/>
        <v>6.9590309914098301</v>
      </c>
      <c r="AI878" s="7">
        <f t="shared" si="903"/>
        <v>7.123291597277654</v>
      </c>
      <c r="AJ878" s="7">
        <f t="shared" si="903"/>
        <v>6.9887737112369237</v>
      </c>
    </row>
    <row r="879" spans="1:36">
      <c r="A879" s="9" t="s">
        <v>71</v>
      </c>
      <c r="B879" s="9" t="str">
        <f>VLOOKUP(Data[[#This Row],[or_product]],Ref_products[],2,FALSE)</f>
        <v>Total cereals</v>
      </c>
      <c r="C879" s="9" t="str">
        <f>VLOOKUP(Data[[#This Row],[MS]],Ref_MS[],2,FALSE)</f>
        <v>Estonia</v>
      </c>
      <c r="D879" s="10" t="s">
        <v>2</v>
      </c>
      <c r="E879" s="10" t="s">
        <v>96</v>
      </c>
      <c r="F879" s="10" t="s">
        <v>12</v>
      </c>
      <c r="G879" s="11">
        <f t="shared" si="888"/>
        <v>3.6790362368966067</v>
      </c>
      <c r="H879" s="11">
        <f t="shared" ref="H879:AJ879" si="904">IFERROR(H579/H279,"")</f>
        <v>2.1648641519388026</v>
      </c>
      <c r="I879" s="11">
        <f t="shared" si="904"/>
        <v>1.6086553323029362</v>
      </c>
      <c r="J879" s="11">
        <f t="shared" si="904"/>
        <v>1.6963707064160725</v>
      </c>
      <c r="K879" s="11">
        <f t="shared" si="904"/>
        <v>2.1815699658703069</v>
      </c>
      <c r="L879" s="11">
        <f t="shared" si="904"/>
        <v>1.996071320640677</v>
      </c>
      <c r="M879" s="11">
        <f t="shared" si="904"/>
        <v>1.6355009768350544</v>
      </c>
      <c r="N879" s="11">
        <f t="shared" si="904"/>
        <v>1.2653751537515376</v>
      </c>
      <c r="O879" s="11">
        <f t="shared" si="904"/>
        <v>2.1170924574209247</v>
      </c>
      <c r="P879" s="11">
        <f t="shared" si="904"/>
        <v>2.0372126960963155</v>
      </c>
      <c r="Q879" s="11">
        <f t="shared" si="904"/>
        <v>2.0243055555555554</v>
      </c>
      <c r="R879" s="11">
        <f t="shared" si="904"/>
        <v>1.9213525835866261</v>
      </c>
      <c r="S879" s="11">
        <f t="shared" si="904"/>
        <v>2.330521472392638</v>
      </c>
      <c r="T879" s="11">
        <f t="shared" si="904"/>
        <v>2.6949272791770129</v>
      </c>
      <c r="U879" s="11">
        <f t="shared" si="904"/>
        <v>2.2099250267761512</v>
      </c>
      <c r="V879" s="11">
        <f t="shared" si="904"/>
        <v>3.0095857583019514</v>
      </c>
      <c r="W879" s="11">
        <f t="shared" si="904"/>
        <v>2.7945648657392432</v>
      </c>
      <c r="X879" s="11">
        <f t="shared" si="904"/>
        <v>2.7603540942143536</v>
      </c>
      <c r="Y879" s="11">
        <f t="shared" si="904"/>
        <v>2.4627678895750091</v>
      </c>
      <c r="Z879" s="11">
        <f t="shared" si="904"/>
        <v>2.5966329966329962</v>
      </c>
      <c r="AA879" s="11">
        <f t="shared" si="904"/>
        <v>3.4120481927710835</v>
      </c>
      <c r="AB879" s="11">
        <f t="shared" si="904"/>
        <v>3.1356477017036326</v>
      </c>
      <c r="AC879" s="11">
        <f t="shared" si="904"/>
        <v>3.6695704415740464</v>
      </c>
      <c r="AD879" s="11">
        <f t="shared" si="904"/>
        <v>4.3815639269406397</v>
      </c>
      <c r="AE879" s="11">
        <f t="shared" si="904"/>
        <v>2.6582242458736478</v>
      </c>
      <c r="AF879" s="11">
        <f t="shared" si="904"/>
        <v>3.9673692805516083</v>
      </c>
      <c r="AG879" s="11">
        <f t="shared" si="904"/>
        <v>2.6249357913361115</v>
      </c>
      <c r="AH879" s="11">
        <f t="shared" si="904"/>
        <v>4.4585997749540311</v>
      </c>
      <c r="AI879" s="7">
        <f t="shared" si="904"/>
        <v>4.4115151842645632</v>
      </c>
      <c r="AJ879" s="7">
        <f t="shared" si="904"/>
        <v>3.502356241998311</v>
      </c>
    </row>
    <row r="880" spans="1:36">
      <c r="A880" s="9" t="s">
        <v>71</v>
      </c>
      <c r="B880" s="9" t="str">
        <f>VLOOKUP(Data[[#This Row],[or_product]],Ref_products[],2,FALSE)</f>
        <v>Total cereals</v>
      </c>
      <c r="C880" s="9" t="str">
        <f>VLOOKUP(Data[[#This Row],[MS]],Ref_MS[],2,FALSE)</f>
        <v>Ireland</v>
      </c>
      <c r="D880" s="10" t="s">
        <v>2</v>
      </c>
      <c r="E880" s="10" t="s">
        <v>97</v>
      </c>
      <c r="F880" s="10" t="s">
        <v>13</v>
      </c>
      <c r="G880" s="11">
        <f t="shared" si="888"/>
        <v>8.2095213500630688</v>
      </c>
      <c r="H880" s="11">
        <f t="shared" ref="H880:AJ880" si="905">IFERROR(H580/H280,"")</f>
        <v>5.7083187083187088</v>
      </c>
      <c r="I880" s="11">
        <f t="shared" si="905"/>
        <v>5.9603703703703701</v>
      </c>
      <c r="J880" s="11">
        <f t="shared" si="905"/>
        <v>6.5567725447243523</v>
      </c>
      <c r="K880" s="11">
        <f t="shared" si="905"/>
        <v>7.2977853492333908</v>
      </c>
      <c r="L880" s="11">
        <f t="shared" si="905"/>
        <v>6.2710551790900277</v>
      </c>
      <c r="M880" s="11">
        <f t="shared" si="905"/>
        <v>6.2045908183632728</v>
      </c>
      <c r="N880" s="11">
        <f t="shared" si="905"/>
        <v>6.9403036576949626</v>
      </c>
      <c r="O880" s="11">
        <f t="shared" si="905"/>
        <v>7.8451822446770114</v>
      </c>
      <c r="P880" s="11">
        <f t="shared" si="905"/>
        <v>7.6316531547409232</v>
      </c>
      <c r="Q880" s="11">
        <f t="shared" si="905"/>
        <v>6.600336134453781</v>
      </c>
      <c r="R880" s="11">
        <f t="shared" si="905"/>
        <v>7.1596745147735605</v>
      </c>
      <c r="S880" s="11">
        <f t="shared" si="905"/>
        <v>8.1638648604537298</v>
      </c>
      <c r="T880" s="11">
        <f t="shared" si="905"/>
        <v>7.0166745035627729</v>
      </c>
      <c r="U880" s="11">
        <f t="shared" si="905"/>
        <v>7.5786218438477766</v>
      </c>
      <c r="V880" s="11">
        <f t="shared" si="905"/>
        <v>7.3132896326949135</v>
      </c>
      <c r="W880" s="11">
        <f t="shared" si="905"/>
        <v>7.6738167986531147</v>
      </c>
      <c r="X880" s="11">
        <f t="shared" si="905"/>
        <v>6.9120179582537595</v>
      </c>
      <c r="Y880" s="11">
        <f t="shared" si="905"/>
        <v>7.492050086292366</v>
      </c>
      <c r="Z880" s="11">
        <f t="shared" si="905"/>
        <v>8.472331949086735</v>
      </c>
      <c r="AA880" s="11">
        <f t="shared" si="905"/>
        <v>6.7575439600623248</v>
      </c>
      <c r="AB880" s="11">
        <f t="shared" si="905"/>
        <v>7.8271926964460388</v>
      </c>
      <c r="AC880" s="11">
        <f t="shared" si="905"/>
        <v>8.4924158221641051</v>
      </c>
      <c r="AD880" s="11">
        <f t="shared" si="905"/>
        <v>9.0329274566969655</v>
      </c>
      <c r="AE880" s="11">
        <f t="shared" si="905"/>
        <v>8.2433473639152464</v>
      </c>
      <c r="AF880" s="11">
        <f t="shared" si="905"/>
        <v>8.8064634864546516</v>
      </c>
      <c r="AG880" s="11">
        <f t="shared" si="905"/>
        <v>7.1038816722228608</v>
      </c>
      <c r="AH880" s="11">
        <f t="shared" si="905"/>
        <v>8.9857501781227729</v>
      </c>
      <c r="AI880" s="7">
        <f t="shared" si="905"/>
        <v>7.578753199819305</v>
      </c>
      <c r="AJ880" s="7">
        <f t="shared" si="905"/>
        <v>8.9349885295641229</v>
      </c>
    </row>
    <row r="881" spans="1:36">
      <c r="A881" s="9" t="s">
        <v>71</v>
      </c>
      <c r="B881" s="9" t="str">
        <f>VLOOKUP(Data[[#This Row],[or_product]],Ref_products[],2,FALSE)</f>
        <v>Total cereals</v>
      </c>
      <c r="C881" s="9" t="str">
        <f>VLOOKUP(Data[[#This Row],[MS]],Ref_MS[],2,FALSE)</f>
        <v>Greece</v>
      </c>
      <c r="D881" s="10" t="s">
        <v>2</v>
      </c>
      <c r="E881" s="10" t="s">
        <v>98</v>
      </c>
      <c r="F881" s="10" t="s">
        <v>14</v>
      </c>
      <c r="G881" s="11">
        <f t="shared" si="888"/>
        <v>3.7937134953982832</v>
      </c>
      <c r="H881" s="11">
        <f t="shared" ref="H881:AJ881" si="906">IFERROR(H581/H281,"")</f>
        <v>3.1893605909124823</v>
      </c>
      <c r="I881" s="11">
        <f t="shared" si="906"/>
        <v>4.0236059620186122</v>
      </c>
      <c r="J881" s="11">
        <f t="shared" si="906"/>
        <v>3.4821059591701791</v>
      </c>
      <c r="K881" s="11">
        <f t="shared" si="906"/>
        <v>3.6210640608034743</v>
      </c>
      <c r="L881" s="11">
        <f t="shared" si="906"/>
        <v>3.7174423152131406</v>
      </c>
      <c r="M881" s="11">
        <f t="shared" si="906"/>
        <v>3.5054735840076159</v>
      </c>
      <c r="N881" s="11">
        <f t="shared" si="906"/>
        <v>3.397781299524564</v>
      </c>
      <c r="O881" s="11">
        <f t="shared" si="906"/>
        <v>3.3918347294619209</v>
      </c>
      <c r="P881" s="11">
        <f t="shared" si="906"/>
        <v>3.0204197684036393</v>
      </c>
      <c r="Q881" s="11">
        <f t="shared" si="906"/>
        <v>3.1784197442351614</v>
      </c>
      <c r="R881" s="11">
        <f t="shared" si="906"/>
        <v>3.2594326522515358</v>
      </c>
      <c r="S881" s="11">
        <f t="shared" si="906"/>
        <v>3.5056997665155887</v>
      </c>
      <c r="T881" s="11">
        <f t="shared" si="906"/>
        <v>3.352700937908109</v>
      </c>
      <c r="U881" s="11">
        <f t="shared" si="906"/>
        <v>3.4686757378305857</v>
      </c>
      <c r="V881" s="11">
        <f t="shared" si="906"/>
        <v>3.4846678575725885</v>
      </c>
      <c r="W881" s="11">
        <f t="shared" si="906"/>
        <v>4.3739684887401813</v>
      </c>
      <c r="X881" s="11">
        <f t="shared" si="906"/>
        <v>4.0982056708261378</v>
      </c>
      <c r="Y881" s="11">
        <f t="shared" si="906"/>
        <v>4.2648729331033</v>
      </c>
      <c r="Z881" s="11">
        <f t="shared" si="906"/>
        <v>4.8639276857507854</v>
      </c>
      <c r="AA881" s="11">
        <f t="shared" si="906"/>
        <v>4.2685707088201026</v>
      </c>
      <c r="AB881" s="11">
        <f t="shared" si="906"/>
        <v>4.3263897865232215</v>
      </c>
      <c r="AC881" s="11">
        <f t="shared" si="906"/>
        <v>4.1223033769443092</v>
      </c>
      <c r="AD881" s="11">
        <f t="shared" si="906"/>
        <v>3.4380092157941866</v>
      </c>
      <c r="AE881" s="11">
        <f t="shared" si="906"/>
        <v>3.8232892527287987</v>
      </c>
      <c r="AF881" s="11">
        <f t="shared" si="906"/>
        <v>3.5092983259301413</v>
      </c>
      <c r="AG881" s="11">
        <f t="shared" si="906"/>
        <v>3.6578540976466081</v>
      </c>
      <c r="AH881" s="11">
        <f t="shared" si="906"/>
        <v>3.8999971358194423</v>
      </c>
      <c r="AI881" s="7">
        <f t="shared" si="906"/>
        <v>4.0039357772094348</v>
      </c>
      <c r="AJ881" s="7">
        <f t="shared" si="906"/>
        <v>3.7369806815050666</v>
      </c>
    </row>
    <row r="882" spans="1:36">
      <c r="A882" s="9" t="s">
        <v>71</v>
      </c>
      <c r="B882" s="9" t="str">
        <f>VLOOKUP(Data[[#This Row],[or_product]],Ref_products[],2,FALSE)</f>
        <v>Total cereals</v>
      </c>
      <c r="C882" s="9" t="str">
        <f>VLOOKUP(Data[[#This Row],[MS]],Ref_MS[],2,FALSE)</f>
        <v>Spain</v>
      </c>
      <c r="D882" s="10" t="s">
        <v>2</v>
      </c>
      <c r="E882" s="10" t="s">
        <v>99</v>
      </c>
      <c r="F882" s="10" t="s">
        <v>15</v>
      </c>
      <c r="G882" s="11">
        <f t="shared" si="888"/>
        <v>3.6859132986877197</v>
      </c>
      <c r="H882" s="11">
        <f t="shared" ref="H882:AD882" si="907">IFERROR(H582/H282,"")</f>
        <v>2.6867428392549693</v>
      </c>
      <c r="I882" s="11">
        <f t="shared" si="907"/>
        <v>2.3071064411837852</v>
      </c>
      <c r="J882" s="11">
        <f t="shared" si="907"/>
        <v>1.6919861046362992</v>
      </c>
      <c r="K882" s="11">
        <f t="shared" si="907"/>
        <v>3.2451444670902769</v>
      </c>
      <c r="L882" s="11">
        <f t="shared" si="907"/>
        <v>2.697256633312517</v>
      </c>
      <c r="M882" s="11">
        <f t="shared" si="907"/>
        <v>3.3350586505773174</v>
      </c>
      <c r="N882" s="11">
        <f t="shared" si="907"/>
        <v>2.6299726692985121</v>
      </c>
      <c r="O882" s="11">
        <f t="shared" si="907"/>
        <v>3.5488833079199922</v>
      </c>
      <c r="P882" s="11">
        <f t="shared" si="907"/>
        <v>2.7217002804226942</v>
      </c>
      <c r="Q882" s="11">
        <f t="shared" si="907"/>
        <v>3.1537426688433388</v>
      </c>
      <c r="R882" s="11">
        <f t="shared" si="907"/>
        <v>3.1202734885150178</v>
      </c>
      <c r="S882" s="11">
        <f t="shared" si="907"/>
        <v>3.6982654856331578</v>
      </c>
      <c r="T882" s="11">
        <f t="shared" si="907"/>
        <v>2.0815082341683255</v>
      </c>
      <c r="U882" s="11">
        <f t="shared" si="907"/>
        <v>2.9634559535333982</v>
      </c>
      <c r="V882" s="11">
        <f t="shared" si="907"/>
        <v>3.8778693061570024</v>
      </c>
      <c r="W882" s="11">
        <f t="shared" si="907"/>
        <v>3.5433516442170219</v>
      </c>
      <c r="X882" s="11">
        <f t="shared" si="907"/>
        <v>2.8406785354383604</v>
      </c>
      <c r="Y882" s="11">
        <f t="shared" si="907"/>
        <v>3.2007962566474424</v>
      </c>
      <c r="Z882" s="11">
        <f t="shared" si="907"/>
        <v>3.5484728975154574</v>
      </c>
      <c r="AA882" s="11">
        <f t="shared" si="907"/>
        <v>2.7502856283078732</v>
      </c>
      <c r="AB882" s="11">
        <f t="shared" si="907"/>
        <v>3.979416427870587</v>
      </c>
      <c r="AC882" s="11">
        <f t="shared" si="907"/>
        <v>3.1765322310212287</v>
      </c>
      <c r="AD882" s="11">
        <f t="shared" si="907"/>
        <v>3.1699183612445103</v>
      </c>
      <c r="AE882" s="11">
        <f t="shared" ref="AE882:AJ882" si="908">IFERROR(AE582/AE282,"")</f>
        <v>3.7972837629311611</v>
      </c>
      <c r="AF882" s="11">
        <f t="shared" si="908"/>
        <v>2.6785095232614036</v>
      </c>
      <c r="AG882" s="11">
        <f t="shared" si="908"/>
        <v>3.998667817060384</v>
      </c>
      <c r="AH882" s="11">
        <f t="shared" si="908"/>
        <v>3.2617883160716161</v>
      </c>
      <c r="AI882" s="7">
        <f t="shared" si="908"/>
        <v>4.29713917987924</v>
      </c>
      <c r="AJ882" s="7">
        <f t="shared" si="908"/>
        <v>4.0417568498515228</v>
      </c>
    </row>
    <row r="883" spans="1:36">
      <c r="A883" s="9" t="s">
        <v>71</v>
      </c>
      <c r="B883" s="9" t="str">
        <f>VLOOKUP(Data[[#This Row],[or_product]],Ref_products[],2,FALSE)</f>
        <v>Total cereals</v>
      </c>
      <c r="C883" s="9" t="str">
        <f>VLOOKUP(Data[[#This Row],[MS]],Ref_MS[],2,FALSE)</f>
        <v>France</v>
      </c>
      <c r="D883" s="10" t="s">
        <v>2</v>
      </c>
      <c r="E883" s="10" t="s">
        <v>100</v>
      </c>
      <c r="F883" s="10" t="s">
        <v>0</v>
      </c>
      <c r="G883" s="11">
        <f t="shared" si="888"/>
        <v>6.9043561184694049</v>
      </c>
      <c r="H883" s="11">
        <f t="shared" ref="H883:AD883" si="909">IFERROR(H583/H283,"")</f>
        <v>6.5213240500354024</v>
      </c>
      <c r="I883" s="11">
        <f t="shared" si="909"/>
        <v>6.553737798097119</v>
      </c>
      <c r="J883" s="11">
        <f t="shared" si="909"/>
        <v>6.4652967869873592</v>
      </c>
      <c r="K883" s="11">
        <f t="shared" si="909"/>
        <v>7.0917279327823186</v>
      </c>
      <c r="L883" s="11">
        <f t="shared" si="909"/>
        <v>6.8969193143308365</v>
      </c>
      <c r="M883" s="11">
        <f t="shared" si="909"/>
        <v>7.4237510811372989</v>
      </c>
      <c r="N883" s="11">
        <f t="shared" si="909"/>
        <v>7.2686771839158615</v>
      </c>
      <c r="O883" s="11">
        <f t="shared" si="909"/>
        <v>7.2427635865663884</v>
      </c>
      <c r="P883" s="11">
        <f t="shared" si="909"/>
        <v>6.7446171443951011</v>
      </c>
      <c r="Q883" s="11">
        <f t="shared" si="909"/>
        <v>7.4714753746173219</v>
      </c>
      <c r="R883" s="11">
        <f t="shared" si="909"/>
        <v>6.1432617602937558</v>
      </c>
      <c r="S883" s="11">
        <f t="shared" si="909"/>
        <v>7.5443777468110227</v>
      </c>
      <c r="T883" s="11">
        <f t="shared" si="909"/>
        <v>6.9860013103297662</v>
      </c>
      <c r="U883" s="11">
        <f t="shared" si="909"/>
        <v>6.822487238259753</v>
      </c>
      <c r="V883" s="11">
        <f t="shared" si="909"/>
        <v>6.5456148860179013</v>
      </c>
      <c r="W883" s="11">
        <f t="shared" si="909"/>
        <v>7.2716905628298036</v>
      </c>
      <c r="X883" s="11">
        <f t="shared" si="909"/>
        <v>7.4662605535962365</v>
      </c>
      <c r="Y883" s="11">
        <f t="shared" si="909"/>
        <v>7.0991460575673502</v>
      </c>
      <c r="Z883" s="11">
        <f t="shared" si="909"/>
        <v>6.9537805493145033</v>
      </c>
      <c r="AA883" s="11">
        <f t="shared" si="909"/>
        <v>7.4356874302280129</v>
      </c>
      <c r="AB883" s="11">
        <f t="shared" si="909"/>
        <v>7.1107803327353247</v>
      </c>
      <c r="AC883" s="11">
        <f t="shared" si="909"/>
        <v>7.5782797334355676</v>
      </c>
      <c r="AD883" s="11">
        <f t="shared" si="909"/>
        <v>7.5911655215803657</v>
      </c>
      <c r="AE883" s="11">
        <f t="shared" ref="AE883:AJ890" si="910">IFERROR(AE583/AE283,"")</f>
        <v>5.687856672087154</v>
      </c>
      <c r="AF883" s="11">
        <f t="shared" si="910"/>
        <v>7.3401050074277485</v>
      </c>
      <c r="AG883" s="11">
        <f t="shared" si="910"/>
        <v>6.9115654082868376</v>
      </c>
      <c r="AH883" s="11">
        <f t="shared" si="910"/>
        <v>7.5833025906978833</v>
      </c>
      <c r="AI883" s="7">
        <f t="shared" si="910"/>
        <v>6.4613979396936294</v>
      </c>
      <c r="AJ883" s="7">
        <f t="shared" si="910"/>
        <v>7.2479995512608921</v>
      </c>
    </row>
    <row r="884" spans="1:36">
      <c r="A884" s="9" t="s">
        <v>71</v>
      </c>
      <c r="B884" s="9" t="str">
        <f>VLOOKUP(Data[[#This Row],[or_product]],Ref_products[],2,FALSE)</f>
        <v>Total cereals</v>
      </c>
      <c r="C884" s="9" t="str">
        <f>VLOOKUP(Data[[#This Row],[MS]],Ref_MS[],2,FALSE)</f>
        <v>Croatia</v>
      </c>
      <c r="D884" s="10" t="s">
        <v>2</v>
      </c>
      <c r="E884" s="10" t="s">
        <v>101</v>
      </c>
      <c r="F884" s="10" t="s">
        <v>4</v>
      </c>
      <c r="G884" s="11">
        <f t="shared" si="888"/>
        <v>6.9061372721040968</v>
      </c>
      <c r="H884" s="11">
        <f t="shared" ref="H884:AD884" si="911">IFERROR(H584/H284,"")</f>
        <v>4.1839694962108434</v>
      </c>
      <c r="I884" s="11">
        <f t="shared" si="911"/>
        <v>4.0477531319164735</v>
      </c>
      <c r="J884" s="11">
        <f t="shared" si="911"/>
        <v>4.2652195843123923</v>
      </c>
      <c r="K884" s="11">
        <f t="shared" si="911"/>
        <v>4.3905442467591458</v>
      </c>
      <c r="L884" s="11">
        <f t="shared" si="911"/>
        <v>4.8765959364221221</v>
      </c>
      <c r="M884" s="11">
        <f t="shared" si="911"/>
        <v>4.5649678468013475</v>
      </c>
      <c r="N884" s="11">
        <f t="shared" si="911"/>
        <v>4.4930770114878769</v>
      </c>
      <c r="O884" s="11">
        <f t="shared" si="911"/>
        <v>3.7875175075766583</v>
      </c>
      <c r="P884" s="11">
        <f t="shared" si="911"/>
        <v>4.8231326766038887</v>
      </c>
      <c r="Q884" s="11">
        <f t="shared" si="911"/>
        <v>5.3561013214224573</v>
      </c>
      <c r="R884" s="11">
        <f t="shared" si="911"/>
        <v>4.0055977776237279</v>
      </c>
      <c r="S884" s="11">
        <f t="shared" si="911"/>
        <v>5.4683496022282316</v>
      </c>
      <c r="T884" s="11">
        <f t="shared" si="911"/>
        <v>5.9212900696808903</v>
      </c>
      <c r="U884" s="11">
        <f t="shared" si="911"/>
        <v>5.7439027814876864</v>
      </c>
      <c r="V884" s="11">
        <f t="shared" si="911"/>
        <v>4.7306845620143481</v>
      </c>
      <c r="W884" s="11">
        <f t="shared" si="911"/>
        <v>6.6413469766115227</v>
      </c>
      <c r="X884" s="11">
        <f t="shared" si="911"/>
        <v>6.1169622862830133</v>
      </c>
      <c r="Y884" s="11">
        <f t="shared" si="911"/>
        <v>5.4533222109386346</v>
      </c>
      <c r="Z884" s="11">
        <f t="shared" si="911"/>
        <v>5.2344447118499726</v>
      </c>
      <c r="AA884" s="11">
        <f t="shared" si="911"/>
        <v>4.5834001535443134</v>
      </c>
      <c r="AB884" s="11">
        <f t="shared" si="911"/>
        <v>5.4574074708117895</v>
      </c>
      <c r="AC884" s="11">
        <f t="shared" si="911"/>
        <v>6.0454802373935168</v>
      </c>
      <c r="AD884" s="11">
        <f t="shared" si="911"/>
        <v>5.7119720611061178</v>
      </c>
      <c r="AE884" s="11">
        <f t="shared" si="910"/>
        <v>6.7258879406588843</v>
      </c>
      <c r="AF884" s="11">
        <f t="shared" si="910"/>
        <v>5.7381034931091275</v>
      </c>
      <c r="AG884" s="11">
        <f t="shared" si="910"/>
        <v>7.0283228192299338</v>
      </c>
      <c r="AH884" s="11">
        <f t="shared" si="910"/>
        <v>7.1286642628694823</v>
      </c>
      <c r="AI884" s="7">
        <f t="shared" si="910"/>
        <v>6.964201056423466</v>
      </c>
      <c r="AJ884" s="7">
        <f t="shared" si="910"/>
        <v>6.9736030828516382</v>
      </c>
    </row>
    <row r="885" spans="1:36">
      <c r="A885" s="9" t="s">
        <v>71</v>
      </c>
      <c r="B885" s="9" t="str">
        <f>VLOOKUP(Data[[#This Row],[or_product]],Ref_products[],2,FALSE)</f>
        <v>Total cereals</v>
      </c>
      <c r="C885" s="9" t="str">
        <f>VLOOKUP(Data[[#This Row],[MS]],Ref_MS[],2,FALSE)</f>
        <v>Italy</v>
      </c>
      <c r="D885" s="10" t="s">
        <v>2</v>
      </c>
      <c r="E885" s="10" t="s">
        <v>102</v>
      </c>
      <c r="F885" s="10" t="s">
        <v>16</v>
      </c>
      <c r="G885" s="11">
        <f t="shared" si="888"/>
        <v>5.2525735863880216</v>
      </c>
      <c r="H885" s="11">
        <f t="shared" ref="H885:AD885" si="912">IFERROR(H585/H285,"")</f>
        <v>4.7982966057932463</v>
      </c>
      <c r="I885" s="11">
        <f t="shared" si="912"/>
        <v>4.6551958835250167</v>
      </c>
      <c r="J885" s="11">
        <f t="shared" si="912"/>
        <v>4.6571440243289128</v>
      </c>
      <c r="K885" s="11">
        <f t="shared" si="912"/>
        <v>4.8829360631777847</v>
      </c>
      <c r="L885" s="11">
        <f t="shared" si="912"/>
        <v>4.7232721875860788</v>
      </c>
      <c r="M885" s="11">
        <f t="shared" si="912"/>
        <v>5.0596173801011064</v>
      </c>
      <c r="N885" s="11">
        <f t="shared" si="912"/>
        <v>5.0357277522267356</v>
      </c>
      <c r="O885" s="11">
        <f t="shared" si="912"/>
        <v>4.9556373300623546</v>
      </c>
      <c r="P885" s="11">
        <f t="shared" si="912"/>
        <v>4.7656042496679953</v>
      </c>
      <c r="Q885" s="11">
        <f t="shared" si="912"/>
        <v>4.8887823114193649</v>
      </c>
      <c r="R885" s="11">
        <f t="shared" si="912"/>
        <v>4.1907537995468545</v>
      </c>
      <c r="S885" s="11">
        <f t="shared" si="912"/>
        <v>5.3768584835761928</v>
      </c>
      <c r="T885" s="11">
        <f t="shared" si="912"/>
        <v>5.3179291726218842</v>
      </c>
      <c r="U885" s="11">
        <f t="shared" si="912"/>
        <v>5.2551888111888125</v>
      </c>
      <c r="V885" s="11">
        <f t="shared" si="912"/>
        <v>5.0834999729773553</v>
      </c>
      <c r="W885" s="11">
        <f t="shared" si="912"/>
        <v>5.3639295265062135</v>
      </c>
      <c r="X885" s="11">
        <f t="shared" si="912"/>
        <v>4.9424937019873729</v>
      </c>
      <c r="Y885" s="11">
        <f t="shared" si="912"/>
        <v>5.3201710966247644</v>
      </c>
      <c r="Z885" s="11">
        <f t="shared" si="912"/>
        <v>5.6713505369430015</v>
      </c>
      <c r="AA885" s="11">
        <f t="shared" si="912"/>
        <v>5.0452705407850065</v>
      </c>
      <c r="AB885" s="11">
        <f t="shared" si="912"/>
        <v>5.0757526257199554</v>
      </c>
      <c r="AC885" s="11">
        <f t="shared" si="912"/>
        <v>5.6120831055221441</v>
      </c>
      <c r="AD885" s="11">
        <f t="shared" si="912"/>
        <v>5.2196460772954039</v>
      </c>
      <c r="AE885" s="11">
        <f t="shared" si="910"/>
        <v>5.5020295550857963</v>
      </c>
      <c r="AF885" s="11">
        <f t="shared" si="910"/>
        <v>5.0414215230899444</v>
      </c>
      <c r="AG885" s="11">
        <f t="shared" si="910"/>
        <v>5.1589740914623556</v>
      </c>
      <c r="AH885" s="11">
        <f t="shared" si="910"/>
        <v>5.1408471485935303</v>
      </c>
      <c r="AI885" s="7">
        <f t="shared" si="910"/>
        <v>5.4578995191081781</v>
      </c>
      <c r="AJ885" s="7">
        <f t="shared" si="910"/>
        <v>5.4234446491943968</v>
      </c>
    </row>
    <row r="886" spans="1:36">
      <c r="A886" s="9" t="s">
        <v>71</v>
      </c>
      <c r="B886" s="9" t="str">
        <f>VLOOKUP(Data[[#This Row],[or_product]],Ref_products[],2,FALSE)</f>
        <v>Total cereals</v>
      </c>
      <c r="C886" s="9" t="str">
        <f>VLOOKUP(Data[[#This Row],[MS]],Ref_MS[],2,FALSE)</f>
        <v>Cyprus</v>
      </c>
      <c r="D886" s="10" t="s">
        <v>2</v>
      </c>
      <c r="E886" s="10" t="s">
        <v>103</v>
      </c>
      <c r="F886" s="10" t="s">
        <v>17</v>
      </c>
      <c r="G886" s="11">
        <f t="shared" si="888"/>
        <v>1.7056435020423921</v>
      </c>
      <c r="H886" s="11">
        <f t="shared" ref="H886:AD886" si="913">IFERROR(H586/H286,"")</f>
        <v>2.9638205499276409</v>
      </c>
      <c r="I886" s="11">
        <f t="shared" si="913"/>
        <v>2.5543307086614173</v>
      </c>
      <c r="J886" s="11">
        <f t="shared" si="913"/>
        <v>2.3842364532019702</v>
      </c>
      <c r="K886" s="11">
        <f t="shared" si="913"/>
        <v>2.3612040133779262</v>
      </c>
      <c r="L886" s="11">
        <f t="shared" si="913"/>
        <v>1.1090487238979119</v>
      </c>
      <c r="M886" s="11">
        <f t="shared" si="913"/>
        <v>1.0981387478849407</v>
      </c>
      <c r="N886" s="11">
        <f t="shared" si="913"/>
        <v>2.1561969439728355</v>
      </c>
      <c r="O886" s="11">
        <f t="shared" si="913"/>
        <v>0.93203883495145634</v>
      </c>
      <c r="P886" s="11">
        <f t="shared" si="913"/>
        <v>2.2749999999999999</v>
      </c>
      <c r="Q886" s="11">
        <f t="shared" si="913"/>
        <v>2.4618055555555558</v>
      </c>
      <c r="R886" s="11">
        <f t="shared" si="913"/>
        <v>2.2637800687285217</v>
      </c>
      <c r="S886" s="11">
        <f t="shared" si="913"/>
        <v>1.677861445783132</v>
      </c>
      <c r="T886" s="11">
        <f t="shared" si="913"/>
        <v>1.1293644408688657</v>
      </c>
      <c r="U886" s="11">
        <f t="shared" si="913"/>
        <v>1.1285038838230328</v>
      </c>
      <c r="V886" s="11">
        <f t="shared" si="913"/>
        <v>1.4584481175390265</v>
      </c>
      <c r="W886" s="11">
        <f t="shared" si="913"/>
        <v>0.16382428940568478</v>
      </c>
      <c r="X886" s="11">
        <f t="shared" si="913"/>
        <v>1.8240770465489566</v>
      </c>
      <c r="Y886" s="11">
        <f t="shared" si="913"/>
        <v>1.9984797810884773</v>
      </c>
      <c r="Z886" s="11">
        <f t="shared" si="913"/>
        <v>1.9543429844097995</v>
      </c>
      <c r="AA886" s="11">
        <f t="shared" si="913"/>
        <v>2.3995240613432043</v>
      </c>
      <c r="AB886" s="11">
        <f t="shared" si="913"/>
        <v>1.6882314694408322</v>
      </c>
      <c r="AC886" s="11">
        <f t="shared" si="913"/>
        <v>0.29079415250888974</v>
      </c>
      <c r="AD886" s="11">
        <f t="shared" si="913"/>
        <v>2.6831050228310498</v>
      </c>
      <c r="AE886" s="11">
        <f t="shared" si="910"/>
        <v>0.43805123897522047</v>
      </c>
      <c r="AF886" s="11">
        <f t="shared" si="910"/>
        <v>1.8035625927758538</v>
      </c>
      <c r="AG886" s="11">
        <f t="shared" si="910"/>
        <v>1.0287260616153204</v>
      </c>
      <c r="AH886" s="11">
        <f t="shared" si="910"/>
        <v>2.5580589254766033</v>
      </c>
      <c r="AI886" s="7">
        <f t="shared" si="910"/>
        <v>2.2846418517360023</v>
      </c>
      <c r="AJ886" s="7">
        <f t="shared" si="910"/>
        <v>1.8795180722891567</v>
      </c>
    </row>
    <row r="887" spans="1:36">
      <c r="A887" s="9" t="s">
        <v>71</v>
      </c>
      <c r="B887" s="9" t="str">
        <f>VLOOKUP(Data[[#This Row],[or_product]],Ref_products[],2,FALSE)</f>
        <v>Total cereals</v>
      </c>
      <c r="C887" s="9" t="str">
        <f>VLOOKUP(Data[[#This Row],[MS]],Ref_MS[],2,FALSE)</f>
        <v>Latvia</v>
      </c>
      <c r="D887" s="10" t="s">
        <v>2</v>
      </c>
      <c r="E887" s="10" t="s">
        <v>104</v>
      </c>
      <c r="F887" s="10" t="s">
        <v>18</v>
      </c>
      <c r="G887" s="11">
        <f t="shared" si="888"/>
        <v>4.1297817497530511</v>
      </c>
      <c r="H887" s="11">
        <f t="shared" ref="H887:AD887" si="914">IFERROR(H587/H287,"")</f>
        <v>1.7743656286043832</v>
      </c>
      <c r="I887" s="11">
        <f t="shared" si="914"/>
        <v>1.8426896977174585</v>
      </c>
      <c r="J887" s="11">
        <f t="shared" si="914"/>
        <v>1.6866585067319462</v>
      </c>
      <c r="K887" s="11">
        <f t="shared" si="914"/>
        <v>2.1532944867772299</v>
      </c>
      <c r="L887" s="11">
        <f t="shared" si="914"/>
        <v>2.1441590720795358</v>
      </c>
      <c r="M887" s="11">
        <f t="shared" si="914"/>
        <v>2.057725321888412</v>
      </c>
      <c r="N887" s="11">
        <f t="shared" si="914"/>
        <v>1.8849855630413859</v>
      </c>
      <c r="O887" s="11">
        <f t="shared" si="914"/>
        <v>2.1990476190476196</v>
      </c>
      <c r="P887" s="11">
        <f t="shared" si="914"/>
        <v>2.0915032679738559</v>
      </c>
      <c r="Q887" s="11">
        <f t="shared" si="914"/>
        <v>2.4783132530120477</v>
      </c>
      <c r="R887" s="11">
        <f t="shared" si="914"/>
        <v>2.1759626604434072</v>
      </c>
      <c r="S887" s="11">
        <f t="shared" si="914"/>
        <v>2.4261506755209519</v>
      </c>
      <c r="T887" s="11">
        <f t="shared" si="914"/>
        <v>2.802943058221369</v>
      </c>
      <c r="U887" s="11">
        <f t="shared" si="914"/>
        <v>2.2639703008987886</v>
      </c>
      <c r="V887" s="11">
        <f t="shared" si="914"/>
        <v>2.9415596857635569</v>
      </c>
      <c r="W887" s="11">
        <f t="shared" si="914"/>
        <v>3.1043733921352445</v>
      </c>
      <c r="X887" s="11">
        <f t="shared" si="914"/>
        <v>3.0752588757396455</v>
      </c>
      <c r="Y887" s="11">
        <f t="shared" si="914"/>
        <v>2.7859360848751455</v>
      </c>
      <c r="Z887" s="11">
        <f t="shared" si="914"/>
        <v>2.7380259840992833</v>
      </c>
      <c r="AA887" s="11">
        <f t="shared" si="914"/>
        <v>3.767511970207484</v>
      </c>
      <c r="AB887" s="11">
        <f t="shared" si="914"/>
        <v>3.3737880886426588</v>
      </c>
      <c r="AC887" s="11">
        <f t="shared" si="914"/>
        <v>3.4865372573575453</v>
      </c>
      <c r="AD887" s="11">
        <f t="shared" si="914"/>
        <v>4.5130694548170274</v>
      </c>
      <c r="AE887" s="11">
        <f t="shared" si="910"/>
        <v>3.8283529245149421</v>
      </c>
      <c r="AF887" s="11">
        <f t="shared" si="910"/>
        <v>4.2508683296495118</v>
      </c>
      <c r="AG887" s="11">
        <f t="shared" si="910"/>
        <v>3.02633127390409</v>
      </c>
      <c r="AH887" s="11">
        <f t="shared" si="910"/>
        <v>4.3101239950946999</v>
      </c>
      <c r="AI887" s="7">
        <f t="shared" si="910"/>
        <v>4.6627999999999998</v>
      </c>
      <c r="AJ887" s="7">
        <f t="shared" si="910"/>
        <v>3.900234436051055</v>
      </c>
    </row>
    <row r="888" spans="1:36">
      <c r="A888" s="9" t="s">
        <v>71</v>
      </c>
      <c r="B888" s="9" t="str">
        <f>VLOOKUP(Data[[#This Row],[or_product]],Ref_products[],2,FALSE)</f>
        <v>Total cereals</v>
      </c>
      <c r="C888" s="9" t="str">
        <f>VLOOKUP(Data[[#This Row],[MS]],Ref_MS[],2,FALSE)</f>
        <v>Lithuania</v>
      </c>
      <c r="D888" s="10" t="s">
        <v>2</v>
      </c>
      <c r="E888" s="10" t="s">
        <v>105</v>
      </c>
      <c r="F888" s="10" t="s">
        <v>19</v>
      </c>
      <c r="G888" s="11">
        <f t="shared" si="888"/>
        <v>3.9829658916808133</v>
      </c>
      <c r="H888" s="11">
        <f t="shared" ref="H888:AD888" si="915">IFERROR(H588/H288,"")</f>
        <v>2.1099653652392951</v>
      </c>
      <c r="I888" s="11">
        <f t="shared" si="915"/>
        <v>1.7603008775595486</v>
      </c>
      <c r="J888" s="11">
        <f t="shared" si="915"/>
        <v>1.8610868085933703</v>
      </c>
      <c r="K888" s="11">
        <f t="shared" si="915"/>
        <v>2.4265494912118415</v>
      </c>
      <c r="L888" s="11">
        <f t="shared" si="915"/>
        <v>2.5376353325313636</v>
      </c>
      <c r="M888" s="11">
        <f t="shared" si="915"/>
        <v>2.4558810274898595</v>
      </c>
      <c r="N888" s="11">
        <f t="shared" si="915"/>
        <v>2.0268059524982753</v>
      </c>
      <c r="O888" s="11">
        <f t="shared" si="915"/>
        <v>2.7156682966585173</v>
      </c>
      <c r="P888" s="11">
        <f t="shared" si="915"/>
        <v>2.5091161104595376</v>
      </c>
      <c r="Q888" s="11">
        <f t="shared" si="915"/>
        <v>2.7659041394335517</v>
      </c>
      <c r="R888" s="11">
        <f t="shared" si="915"/>
        <v>3.0439509599814936</v>
      </c>
      <c r="S888" s="11">
        <f t="shared" si="915"/>
        <v>3.2548662492885598</v>
      </c>
      <c r="T888" s="11">
        <f t="shared" si="915"/>
        <v>2.9401736220060664</v>
      </c>
      <c r="U888" s="11">
        <f t="shared" si="915"/>
        <v>1.9293799979229413</v>
      </c>
      <c r="V888" s="11">
        <f t="shared" si="915"/>
        <v>3.0070766470646872</v>
      </c>
      <c r="W888" s="11">
        <f t="shared" si="915"/>
        <v>3.3482387475538165</v>
      </c>
      <c r="X888" s="11">
        <f t="shared" si="915"/>
        <v>3.4495695514272771</v>
      </c>
      <c r="Y888" s="11">
        <f t="shared" si="915"/>
        <v>2.7635375494071144</v>
      </c>
      <c r="Z888" s="11">
        <f t="shared" si="915"/>
        <v>3.0298675683291068</v>
      </c>
      <c r="AA888" s="11">
        <f t="shared" si="915"/>
        <v>4.0153487971026989</v>
      </c>
      <c r="AB888" s="11">
        <f t="shared" si="915"/>
        <v>3.6878193505851331</v>
      </c>
      <c r="AC888" s="11">
        <f t="shared" si="915"/>
        <v>3.9751707014276847</v>
      </c>
      <c r="AD888" s="11">
        <f t="shared" si="915"/>
        <v>4.5644561815336449</v>
      </c>
      <c r="AE888" s="11">
        <f t="shared" si="910"/>
        <v>3.8597884993706226</v>
      </c>
      <c r="AF888" s="11">
        <f t="shared" si="910"/>
        <v>4.2301837401627322</v>
      </c>
      <c r="AG888" s="11">
        <f t="shared" si="910"/>
        <v>3.1812078935437431</v>
      </c>
      <c r="AH888" s="11">
        <f t="shared" si="910"/>
        <v>3.8589254355090872</v>
      </c>
      <c r="AI888" s="7">
        <f t="shared" si="910"/>
        <v>4.7341801452504253</v>
      </c>
      <c r="AJ888" s="7">
        <f t="shared" si="910"/>
        <v>3.9372060449686699</v>
      </c>
    </row>
    <row r="889" spans="1:36">
      <c r="A889" s="9" t="s">
        <v>71</v>
      </c>
      <c r="B889" s="9" t="str">
        <f>VLOOKUP(Data[[#This Row],[or_product]],Ref_products[],2,FALSE)</f>
        <v>Total cereals</v>
      </c>
      <c r="C889" s="9" t="str">
        <f>VLOOKUP(Data[[#This Row],[MS]],Ref_MS[],2,FALSE)</f>
        <v>Luxembourg</v>
      </c>
      <c r="D889" s="10" t="s">
        <v>2</v>
      </c>
      <c r="E889" s="10" t="s">
        <v>106</v>
      </c>
      <c r="F889" s="10" t="s">
        <v>20</v>
      </c>
      <c r="G889" s="11">
        <f t="shared" si="888"/>
        <v>5.6035293776607444</v>
      </c>
      <c r="H889" s="11">
        <f t="shared" ref="H889:AD889" si="916">IFERROR(H589/H289,"")</f>
        <v>5.1457627118644069</v>
      </c>
      <c r="I889" s="11">
        <f t="shared" si="916"/>
        <v>4.513513513513514</v>
      </c>
      <c r="J889" s="11">
        <f t="shared" si="916"/>
        <v>5.125</v>
      </c>
      <c r="K889" s="11">
        <f t="shared" si="916"/>
        <v>5.8892617449664426</v>
      </c>
      <c r="L889" s="11">
        <f t="shared" si="916"/>
        <v>5.5290102389078504</v>
      </c>
      <c r="M889" s="11">
        <f t="shared" si="916"/>
        <v>5.6904761904761916</v>
      </c>
      <c r="N889" s="11">
        <f t="shared" si="916"/>
        <v>5.5688405797101437</v>
      </c>
      <c r="O889" s="11">
        <f t="shared" si="916"/>
        <v>5.3205574912891995</v>
      </c>
      <c r="P889" s="11">
        <f t="shared" si="916"/>
        <v>5.1499999999999986</v>
      </c>
      <c r="Q889" s="11">
        <f t="shared" si="916"/>
        <v>5.7414965986394568</v>
      </c>
      <c r="R889" s="11">
        <f t="shared" si="916"/>
        <v>5.678200692041524</v>
      </c>
      <c r="S889" s="11">
        <f t="shared" si="916"/>
        <v>6.4157706093189955</v>
      </c>
      <c r="T889" s="11">
        <f t="shared" si="916"/>
        <v>5.6749116607773846</v>
      </c>
      <c r="U889" s="11">
        <f t="shared" si="916"/>
        <v>5.5951557093425608</v>
      </c>
      <c r="V889" s="11">
        <f t="shared" si="916"/>
        <v>5.2070175438596484</v>
      </c>
      <c r="W889" s="11">
        <f t="shared" si="916"/>
        <v>6.09967845659164</v>
      </c>
      <c r="X889" s="11">
        <f t="shared" si="916"/>
        <v>6.2006578947368434</v>
      </c>
      <c r="Y889" s="11">
        <f t="shared" si="916"/>
        <v>5.6088844355377425</v>
      </c>
      <c r="Z889" s="11">
        <f t="shared" si="916"/>
        <v>5.1779162339910005</v>
      </c>
      <c r="AA889" s="11">
        <f t="shared" si="916"/>
        <v>5.4894454382826492</v>
      </c>
      <c r="AB889" s="11">
        <f t="shared" si="916"/>
        <v>5.9417209461775808</v>
      </c>
      <c r="AC889" s="11">
        <f t="shared" si="916"/>
        <v>5.9119607155384077</v>
      </c>
      <c r="AD889" s="11">
        <f t="shared" si="916"/>
        <v>6.02663024923182</v>
      </c>
      <c r="AE889" s="11">
        <f t="shared" si="910"/>
        <v>4.9989231873653992</v>
      </c>
      <c r="AF889" s="11">
        <f t="shared" si="910"/>
        <v>5.340128755364808</v>
      </c>
      <c r="AG889" s="11">
        <f t="shared" si="910"/>
        <v>5.8627898137590266</v>
      </c>
      <c r="AH889" s="11">
        <f t="shared" si="910"/>
        <v>5.8430083972252644</v>
      </c>
      <c r="AI889" s="7">
        <f t="shared" si="910"/>
        <v>5.6274509803921573</v>
      </c>
      <c r="AJ889" s="7">
        <f t="shared" si="910"/>
        <v>5.6130748764728233</v>
      </c>
    </row>
    <row r="890" spans="1:36">
      <c r="A890" s="9" t="s">
        <v>71</v>
      </c>
      <c r="B890" s="9" t="str">
        <f>VLOOKUP(Data[[#This Row],[or_product]],Ref_products[],2,FALSE)</f>
        <v>Total cereals</v>
      </c>
      <c r="C890" s="9" t="str">
        <f>VLOOKUP(Data[[#This Row],[MS]],Ref_MS[],2,FALSE)</f>
        <v>Hungary</v>
      </c>
      <c r="D890" s="10" t="s">
        <v>2</v>
      </c>
      <c r="E890" s="10" t="s">
        <v>107</v>
      </c>
      <c r="F890" s="10" t="s">
        <v>21</v>
      </c>
      <c r="G890" s="11">
        <f t="shared" si="888"/>
        <v>6.3945618838221669</v>
      </c>
      <c r="H890" s="11">
        <f t="shared" ref="H890:AD890" si="917">IFERROR(H590/H290,"")</f>
        <v>3.1782771535580525</v>
      </c>
      <c r="I890" s="11">
        <f t="shared" si="917"/>
        <v>4.0672504378283714</v>
      </c>
      <c r="J890" s="11">
        <f t="shared" si="917"/>
        <v>4.1100443131462336</v>
      </c>
      <c r="K890" s="11">
        <f t="shared" si="917"/>
        <v>4.0953757225433529</v>
      </c>
      <c r="L890" s="11">
        <f t="shared" si="917"/>
        <v>4.8182748039549947</v>
      </c>
      <c r="M890" s="11">
        <f t="shared" si="917"/>
        <v>4.5886319505736983</v>
      </c>
      <c r="N890" s="11">
        <f t="shared" si="917"/>
        <v>4.7073806078147609</v>
      </c>
      <c r="O890" s="11">
        <f t="shared" si="917"/>
        <v>3.6360982616743813</v>
      </c>
      <c r="P890" s="11">
        <f t="shared" si="917"/>
        <v>4.8763715438106257</v>
      </c>
      <c r="Q890" s="11">
        <f t="shared" si="917"/>
        <v>3.9617234604701577</v>
      </c>
      <c r="R890" s="11">
        <f t="shared" si="917"/>
        <v>3.0376304928380682</v>
      </c>
      <c r="S890" s="11">
        <f t="shared" si="917"/>
        <v>5.591983727366701</v>
      </c>
      <c r="T890" s="11">
        <f t="shared" si="917"/>
        <v>5.5284905145352798</v>
      </c>
      <c r="U890" s="11">
        <f t="shared" si="917"/>
        <v>5.0987340879438614</v>
      </c>
      <c r="V890" s="11">
        <f t="shared" si="917"/>
        <v>3.4907688966116424</v>
      </c>
      <c r="W890" s="11">
        <f t="shared" si="917"/>
        <v>5.7923047802594905</v>
      </c>
      <c r="X890" s="11">
        <f t="shared" si="917"/>
        <v>4.7159031709095958</v>
      </c>
      <c r="Y890" s="11">
        <f t="shared" si="917"/>
        <v>4.7278615766764229</v>
      </c>
      <c r="Z890" s="11">
        <f t="shared" si="917"/>
        <v>5.1080067875670911</v>
      </c>
      <c r="AA890" s="11">
        <f t="shared" si="917"/>
        <v>3.7620446457613812</v>
      </c>
      <c r="AB890" s="11">
        <f t="shared" si="917"/>
        <v>4.8349868004032652</v>
      </c>
      <c r="AC890" s="11">
        <f t="shared" si="917"/>
        <v>5.8991960552352323</v>
      </c>
      <c r="AD890" s="11">
        <f t="shared" si="917"/>
        <v>5.2081336099065263</v>
      </c>
      <c r="AE890" s="11">
        <f t="shared" si="910"/>
        <v>6.4879868635572935</v>
      </c>
      <c r="AF890" s="11">
        <f t="shared" si="910"/>
        <v>5.8349198678559064</v>
      </c>
      <c r="AG890" s="11">
        <f t="shared" si="910"/>
        <v>6.3079229103947494</v>
      </c>
      <c r="AH890" s="11">
        <f t="shared" si="910"/>
        <v>6.3877758775144571</v>
      </c>
      <c r="AI890" s="7">
        <f t="shared" si="910"/>
        <v>6.6835227248390563</v>
      </c>
      <c r="AJ890" s="7">
        <f t="shared" si="910"/>
        <v>5.9256970178790489</v>
      </c>
    </row>
    <row r="891" spans="1:36">
      <c r="A891" s="9" t="s">
        <v>71</v>
      </c>
      <c r="B891" s="9" t="str">
        <f>VLOOKUP(Data[[#This Row],[or_product]],Ref_products[],2,FALSE)</f>
        <v>Total cereals</v>
      </c>
      <c r="C891" s="9" t="str">
        <f>VLOOKUP(Data[[#This Row],[MS]],Ref_MS[],2,FALSE)</f>
        <v>Malta</v>
      </c>
      <c r="D891" s="10" t="s">
        <v>2</v>
      </c>
      <c r="E891" s="10" t="s">
        <v>108</v>
      </c>
      <c r="F891" s="10" t="s">
        <v>22</v>
      </c>
      <c r="G891" s="11">
        <f t="shared" si="888"/>
        <v>0</v>
      </c>
      <c r="H891" s="11" t="str">
        <f t="shared" ref="H891:AD891" si="918">IFERROR(H591/H291,"")</f>
        <v/>
      </c>
      <c r="I891" s="11" t="str">
        <f t="shared" si="918"/>
        <v/>
      </c>
      <c r="J891" s="11" t="str">
        <f t="shared" si="918"/>
        <v/>
      </c>
      <c r="K891" s="11" t="str">
        <f t="shared" si="918"/>
        <v/>
      </c>
      <c r="L891" s="11" t="str">
        <f t="shared" si="918"/>
        <v/>
      </c>
      <c r="M891" s="11" t="str">
        <f t="shared" si="918"/>
        <v/>
      </c>
      <c r="N891" s="11" t="str">
        <f t="shared" si="918"/>
        <v/>
      </c>
      <c r="O891" s="11" t="str">
        <f t="shared" si="918"/>
        <v/>
      </c>
      <c r="P891" s="11" t="str">
        <f t="shared" si="918"/>
        <v/>
      </c>
      <c r="Q891" s="11" t="str">
        <f t="shared" si="918"/>
        <v/>
      </c>
      <c r="R891" s="11" t="str">
        <f t="shared" si="918"/>
        <v/>
      </c>
      <c r="S891" s="11" t="str">
        <f t="shared" si="918"/>
        <v/>
      </c>
      <c r="T891" s="11" t="str">
        <f t="shared" si="918"/>
        <v/>
      </c>
      <c r="U891" s="11" t="str">
        <f t="shared" si="918"/>
        <v/>
      </c>
      <c r="V891" s="11" t="str">
        <f t="shared" si="918"/>
        <v/>
      </c>
      <c r="W891" s="11" t="str">
        <f t="shared" si="918"/>
        <v/>
      </c>
      <c r="X891" s="11" t="str">
        <f t="shared" si="918"/>
        <v/>
      </c>
      <c r="Y891" s="11" t="str">
        <f t="shared" si="918"/>
        <v/>
      </c>
      <c r="Z891" s="11" t="str">
        <f t="shared" si="918"/>
        <v/>
      </c>
      <c r="AA891" s="11" t="str">
        <f t="shared" si="918"/>
        <v/>
      </c>
      <c r="AB891" s="11" t="str">
        <f t="shared" si="918"/>
        <v/>
      </c>
      <c r="AC891" s="11" t="str">
        <f t="shared" si="918"/>
        <v/>
      </c>
      <c r="AD891" s="11" t="str">
        <f t="shared" si="918"/>
        <v/>
      </c>
      <c r="AE891" s="11" t="str">
        <f t="shared" ref="AE891:AJ891" si="919">IFERROR(AE591/AE291,"")</f>
        <v/>
      </c>
      <c r="AF891" s="11" t="str">
        <f t="shared" si="919"/>
        <v/>
      </c>
      <c r="AG891" s="11" t="str">
        <f t="shared" si="919"/>
        <v/>
      </c>
      <c r="AH891" s="11" t="str">
        <f t="shared" si="919"/>
        <v/>
      </c>
      <c r="AI891" s="7" t="str">
        <f t="shared" si="919"/>
        <v/>
      </c>
      <c r="AJ891" s="7" t="str">
        <f t="shared" si="919"/>
        <v/>
      </c>
    </row>
    <row r="892" spans="1:36">
      <c r="A892" s="9" t="s">
        <v>71</v>
      </c>
      <c r="B892" s="9" t="str">
        <f>VLOOKUP(Data[[#This Row],[or_product]],Ref_products[],2,FALSE)</f>
        <v>Total cereals</v>
      </c>
      <c r="C892" s="9" t="str">
        <f>VLOOKUP(Data[[#This Row],[MS]],Ref_MS[],2,FALSE)</f>
        <v>Netherlands</v>
      </c>
      <c r="D892" s="10" t="s">
        <v>2</v>
      </c>
      <c r="E892" s="10" t="s">
        <v>109</v>
      </c>
      <c r="F892" s="10" t="s">
        <v>23</v>
      </c>
      <c r="G892" s="11">
        <f t="shared" si="888"/>
        <v>8.3788127698978236</v>
      </c>
      <c r="H892" s="11">
        <f t="shared" ref="H892:AD892" si="920">IFERROR(H592/H292,"")</f>
        <v>8.0785256410256405</v>
      </c>
      <c r="I892" s="11">
        <f t="shared" si="920"/>
        <v>7.2176591375770034</v>
      </c>
      <c r="J892" s="11">
        <f t="shared" si="920"/>
        <v>7.7936587820835443</v>
      </c>
      <c r="K892" s="11">
        <f t="shared" si="920"/>
        <v>8.3184248906174041</v>
      </c>
      <c r="L892" s="11">
        <f t="shared" si="920"/>
        <v>7.8197590361445792</v>
      </c>
      <c r="M892" s="11">
        <f t="shared" si="920"/>
        <v>7.4273544723142448</v>
      </c>
      <c r="N892" s="11">
        <f t="shared" si="920"/>
        <v>7.451341399263546</v>
      </c>
      <c r="O892" s="11">
        <f t="shared" si="920"/>
        <v>8.0331272084805647</v>
      </c>
      <c r="P892" s="11">
        <f t="shared" si="920"/>
        <v>7.8994910941475833</v>
      </c>
      <c r="Q892" s="11">
        <f t="shared" si="920"/>
        <v>7.8274678111587983</v>
      </c>
      <c r="R892" s="11">
        <f t="shared" si="920"/>
        <v>8.5019955654101995</v>
      </c>
      <c r="S892" s="11">
        <f t="shared" si="920"/>
        <v>8.6324057450628366</v>
      </c>
      <c r="T892" s="11">
        <f t="shared" si="920"/>
        <v>8.3775372124492584</v>
      </c>
      <c r="U892" s="11">
        <f t="shared" si="920"/>
        <v>7.9831204379562042</v>
      </c>
      <c r="V892" s="11">
        <f t="shared" si="920"/>
        <v>7.3024302430243022</v>
      </c>
      <c r="W892" s="11">
        <f t="shared" si="920"/>
        <v>8.4806743421052637</v>
      </c>
      <c r="X892" s="11">
        <f t="shared" si="920"/>
        <v>9.1449211908931716</v>
      </c>
      <c r="Y892" s="11">
        <f t="shared" si="920"/>
        <v>8.626721763085401</v>
      </c>
      <c r="Z892" s="11">
        <f t="shared" si="920"/>
        <v>7.901408450704225</v>
      </c>
      <c r="AA892" s="11">
        <f t="shared" si="920"/>
        <v>8.5789473684210531</v>
      </c>
      <c r="AB892" s="11">
        <f t="shared" si="920"/>
        <v>8.6809523809523803</v>
      </c>
      <c r="AC892" s="11">
        <f t="shared" si="920"/>
        <v>9.108247422680412</v>
      </c>
      <c r="AD892" s="11">
        <f t="shared" si="920"/>
        <v>8.7237360053167006</v>
      </c>
      <c r="AE892" s="11">
        <f t="shared" ref="AE892:AJ899" si="921">IFERROR(AE592/AE292,"")</f>
        <v>7.8216677829872738</v>
      </c>
      <c r="AF892" s="11">
        <f t="shared" si="921"/>
        <v>8.8957085520222314</v>
      </c>
      <c r="AG892" s="11">
        <f t="shared" si="921"/>
        <v>8.0259630987439152</v>
      </c>
      <c r="AH892" s="11">
        <f t="shared" si="921"/>
        <v>8.9079530785205137</v>
      </c>
      <c r="AI892" s="7">
        <f t="shared" si="921"/>
        <v>8.2147666589273278</v>
      </c>
      <c r="AJ892" s="7">
        <f t="shared" si="921"/>
        <v>8.3148933663249718</v>
      </c>
    </row>
    <row r="893" spans="1:36">
      <c r="A893" s="9" t="s">
        <v>71</v>
      </c>
      <c r="B893" s="9" t="str">
        <f>VLOOKUP(Data[[#This Row],[or_product]],Ref_products[],2,FALSE)</f>
        <v>Total cereals</v>
      </c>
      <c r="C893" s="9" t="str">
        <f>VLOOKUP(Data[[#This Row],[MS]],Ref_MS[],2,FALSE)</f>
        <v>Austria</v>
      </c>
      <c r="D893" s="10" t="s">
        <v>2</v>
      </c>
      <c r="E893" s="10" t="s">
        <v>110</v>
      </c>
      <c r="F893" s="10" t="s">
        <v>24</v>
      </c>
      <c r="G893" s="11">
        <f t="shared" si="888"/>
        <v>6.8334180721751849</v>
      </c>
      <c r="H893" s="11">
        <f t="shared" ref="H893:AD893" si="922">IFERROR(H593/H293,"")</f>
        <v>5.2428235294117655</v>
      </c>
      <c r="I893" s="11">
        <f t="shared" si="922"/>
        <v>5.5362712665406439</v>
      </c>
      <c r="J893" s="11">
        <f t="shared" si="922"/>
        <v>5.6466914855290025</v>
      </c>
      <c r="K893" s="11">
        <f t="shared" si="922"/>
        <v>5.6527010804321716</v>
      </c>
      <c r="L893" s="11">
        <f t="shared" si="922"/>
        <v>5.906603773584906</v>
      </c>
      <c r="M893" s="11">
        <f t="shared" si="922"/>
        <v>5.6831824678418306</v>
      </c>
      <c r="N893" s="11">
        <f t="shared" si="922"/>
        <v>5.9361491910584165</v>
      </c>
      <c r="O893" s="11">
        <f t="shared" si="922"/>
        <v>5.4099999999999993</v>
      </c>
      <c r="P893" s="11">
        <f t="shared" si="922"/>
        <v>5.8649599611744723</v>
      </c>
      <c r="Q893" s="11">
        <f t="shared" si="922"/>
        <v>5.8444717444717433</v>
      </c>
      <c r="R893" s="11">
        <f t="shared" si="922"/>
        <v>5.2643536239041842</v>
      </c>
      <c r="S893" s="11">
        <f t="shared" si="922"/>
        <v>6.5151998038734975</v>
      </c>
      <c r="T893" s="11">
        <f t="shared" si="922"/>
        <v>6.1520974629490075</v>
      </c>
      <c r="U893" s="11">
        <f t="shared" si="922"/>
        <v>5.742500321874596</v>
      </c>
      <c r="V893" s="11">
        <f t="shared" si="922"/>
        <v>5.8651380670611433</v>
      </c>
      <c r="W893" s="11">
        <f t="shared" si="922"/>
        <v>6.8336701937938402</v>
      </c>
      <c r="X893" s="11">
        <f t="shared" si="922"/>
        <v>6.1601005867560783</v>
      </c>
      <c r="Y893" s="11">
        <f t="shared" si="922"/>
        <v>5.9348115299334818</v>
      </c>
      <c r="Z893" s="11">
        <f t="shared" si="922"/>
        <v>7.0660365672381316</v>
      </c>
      <c r="AA893" s="11">
        <f t="shared" si="922"/>
        <v>6.0082683326556019</v>
      </c>
      <c r="AB893" s="11">
        <f t="shared" si="922"/>
        <v>5.8546465651386459</v>
      </c>
      <c r="AC893" s="11">
        <f t="shared" si="922"/>
        <v>7.0574080482499522</v>
      </c>
      <c r="AD893" s="11">
        <f t="shared" si="922"/>
        <v>6.204365257265823</v>
      </c>
      <c r="AE893" s="11">
        <f t="shared" si="921"/>
        <v>7.2564674682204755</v>
      </c>
      <c r="AF893" s="11">
        <f t="shared" si="921"/>
        <v>6.2668161146111139</v>
      </c>
      <c r="AG893" s="11">
        <f t="shared" si="921"/>
        <v>6.165275887744885</v>
      </c>
      <c r="AH893" s="11">
        <f t="shared" si="921"/>
        <v>6.9769706336939699</v>
      </c>
      <c r="AI893" s="7">
        <f t="shared" si="921"/>
        <v>7.4102550693563778</v>
      </c>
      <c r="AJ893" s="7">
        <f t="shared" si="921"/>
        <v>7.0901586706980977</v>
      </c>
    </row>
    <row r="894" spans="1:36">
      <c r="A894" s="9" t="s">
        <v>71</v>
      </c>
      <c r="B894" s="9" t="str">
        <f>VLOOKUP(Data[[#This Row],[or_product]],Ref_products[],2,FALSE)</f>
        <v>Total cereals</v>
      </c>
      <c r="C894" s="9" t="str">
        <f>VLOOKUP(Data[[#This Row],[MS]],Ref_MS[],2,FALSE)</f>
        <v>Poland</v>
      </c>
      <c r="D894" s="10" t="s">
        <v>2</v>
      </c>
      <c r="E894" s="10" t="s">
        <v>111</v>
      </c>
      <c r="F894" s="10" t="s">
        <v>25</v>
      </c>
      <c r="G894" s="11">
        <f t="shared" si="888"/>
        <v>3.9689032183617421</v>
      </c>
      <c r="H894" s="11">
        <f t="shared" ref="H894:AD894" si="923">IFERROR(H594/H294,"")</f>
        <v>2.7482224035435365</v>
      </c>
      <c r="I894" s="11">
        <f t="shared" si="923"/>
        <v>2.5588445538173086</v>
      </c>
      <c r="J894" s="11">
        <f t="shared" si="923"/>
        <v>3.0088812209073437</v>
      </c>
      <c r="K894" s="11">
        <f t="shared" si="923"/>
        <v>2.9001377332073623</v>
      </c>
      <c r="L894" s="11">
        <f t="shared" si="923"/>
        <v>2.8534536611485426</v>
      </c>
      <c r="M894" s="11">
        <f t="shared" si="923"/>
        <v>3.0687522449712641</v>
      </c>
      <c r="N894" s="11">
        <f t="shared" si="923"/>
        <v>2.9579526139876573</v>
      </c>
      <c r="O894" s="11">
        <f t="shared" si="923"/>
        <v>2.5347871471362438</v>
      </c>
      <c r="P894" s="11">
        <f t="shared" si="923"/>
        <v>3.056688699674607</v>
      </c>
      <c r="Q894" s="11">
        <f t="shared" si="923"/>
        <v>3.2406496419011792</v>
      </c>
      <c r="R894" s="11">
        <f t="shared" si="923"/>
        <v>2.865408173265386</v>
      </c>
      <c r="S894" s="11">
        <f t="shared" si="923"/>
        <v>3.5376442921774847</v>
      </c>
      <c r="T894" s="11">
        <f t="shared" si="923"/>
        <v>3.2330827970415914</v>
      </c>
      <c r="U894" s="11">
        <f t="shared" si="923"/>
        <v>2.5981959623920199</v>
      </c>
      <c r="V894" s="11">
        <f t="shared" si="923"/>
        <v>3.249479229019514</v>
      </c>
      <c r="W894" s="11">
        <f t="shared" si="923"/>
        <v>3.2171673120980588</v>
      </c>
      <c r="X894" s="11">
        <f t="shared" si="923"/>
        <v>3.4751829239875107</v>
      </c>
      <c r="Y894" s="11">
        <f t="shared" si="923"/>
        <v>3.4707574304889746</v>
      </c>
      <c r="Z894" s="11">
        <f t="shared" si="923"/>
        <v>3.4363879117775435</v>
      </c>
      <c r="AA894" s="11">
        <f t="shared" si="923"/>
        <v>3.704931012551433</v>
      </c>
      <c r="AB894" s="11">
        <f t="shared" si="923"/>
        <v>3.638713059935295</v>
      </c>
      <c r="AC894" s="11">
        <f t="shared" si="923"/>
        <v>4.2679322216863351</v>
      </c>
      <c r="AD894" s="11">
        <f t="shared" si="923"/>
        <v>3.7277289669861551</v>
      </c>
      <c r="AE894" s="11">
        <f t="shared" si="921"/>
        <v>4.0335285063923338</v>
      </c>
      <c r="AF894" s="11">
        <f t="shared" si="921"/>
        <v>4.1995461720599847</v>
      </c>
      <c r="AG894" s="11">
        <f t="shared" si="921"/>
        <v>3.4305311984791791</v>
      </c>
      <c r="AH894" s="11">
        <f t="shared" si="921"/>
        <v>3.6736349766329086</v>
      </c>
      <c r="AI894" s="7">
        <f t="shared" si="921"/>
        <v>4.7939880224653004</v>
      </c>
      <c r="AJ894" s="7">
        <f t="shared" si="921"/>
        <v>4.6489690361924394</v>
      </c>
    </row>
    <row r="895" spans="1:36">
      <c r="A895" s="9" t="s">
        <v>71</v>
      </c>
      <c r="B895" s="9" t="str">
        <f>VLOOKUP(Data[[#This Row],[or_product]],Ref_products[],2,FALSE)</f>
        <v>Total cereals</v>
      </c>
      <c r="C895" s="9" t="str">
        <f>VLOOKUP(Data[[#This Row],[MS]],Ref_MS[],2,FALSE)</f>
        <v>Portugal</v>
      </c>
      <c r="D895" s="10" t="s">
        <v>2</v>
      </c>
      <c r="E895" s="10" t="s">
        <v>112</v>
      </c>
      <c r="F895" s="10" t="s">
        <v>1</v>
      </c>
      <c r="G895" s="11">
        <f t="shared" si="888"/>
        <v>4.6682246010347859</v>
      </c>
      <c r="H895" s="11">
        <f t="shared" ref="H895:AD895" si="924">IFERROR(H595/H295,"")</f>
        <v>1.974102160537988</v>
      </c>
      <c r="I895" s="11">
        <f t="shared" si="924"/>
        <v>2.3035007610350076</v>
      </c>
      <c r="J895" s="11">
        <f t="shared" si="924"/>
        <v>1.9805097451274363</v>
      </c>
      <c r="K895" s="11">
        <f t="shared" si="924"/>
        <v>2.3364485981308412</v>
      </c>
      <c r="L895" s="11">
        <f t="shared" si="924"/>
        <v>2.0680302356602933</v>
      </c>
      <c r="M895" s="11">
        <f t="shared" si="924"/>
        <v>2.6088907014681886</v>
      </c>
      <c r="N895" s="11">
        <f t="shared" si="924"/>
        <v>2.646748681898067</v>
      </c>
      <c r="O895" s="11">
        <f t="shared" si="924"/>
        <v>2.6399436659892319</v>
      </c>
      <c r="P895" s="11">
        <f t="shared" si="924"/>
        <v>2.4508558282855999</v>
      </c>
      <c r="Q895" s="11">
        <f t="shared" si="924"/>
        <v>2.7530712034268165</v>
      </c>
      <c r="R895" s="11">
        <f t="shared" si="924"/>
        <v>2.4373850487742419</v>
      </c>
      <c r="S895" s="11">
        <f t="shared" si="924"/>
        <v>2.7762291732873288</v>
      </c>
      <c r="T895" s="11">
        <f t="shared" si="924"/>
        <v>1.8331075589271197</v>
      </c>
      <c r="U895" s="11">
        <f t="shared" si="924"/>
        <v>3.0093872527975725</v>
      </c>
      <c r="V895" s="11">
        <f t="shared" si="924"/>
        <v>3.1861726321682236</v>
      </c>
      <c r="W895" s="11">
        <f t="shared" si="924"/>
        <v>3.4192770375599286</v>
      </c>
      <c r="X895" s="11">
        <f t="shared" si="924"/>
        <v>3.0632093870895543</v>
      </c>
      <c r="Y895" s="11">
        <f t="shared" si="924"/>
        <v>3.0782319081924481</v>
      </c>
      <c r="Z895" s="11">
        <f t="shared" si="924"/>
        <v>3.8508643538114637</v>
      </c>
      <c r="AA895" s="11">
        <f t="shared" si="924"/>
        <v>3.8475891229295165</v>
      </c>
      <c r="AB895" s="11">
        <f t="shared" si="924"/>
        <v>4.1534816790678084</v>
      </c>
      <c r="AC895" s="11">
        <f t="shared" si="924"/>
        <v>4.2544725815266906</v>
      </c>
      <c r="AD895" s="11">
        <f t="shared" si="924"/>
        <v>4.3740846468909025</v>
      </c>
      <c r="AE895" s="11">
        <f t="shared" si="921"/>
        <v>4.2220677671589915</v>
      </c>
      <c r="AF895" s="11">
        <f t="shared" si="921"/>
        <v>4.5259040167922908</v>
      </c>
      <c r="AG895" s="11">
        <f t="shared" si="921"/>
        <v>4.6722502223539877</v>
      </c>
      <c r="AH895" s="11">
        <f t="shared" si="921"/>
        <v>5.0713591488055654</v>
      </c>
      <c r="AI895" s="7">
        <f t="shared" si="921"/>
        <v>4.8065195639580809</v>
      </c>
      <c r="AJ895" s="7">
        <f t="shared" si="921"/>
        <v>5.092131772393139</v>
      </c>
    </row>
    <row r="896" spans="1:36">
      <c r="A896" s="9" t="s">
        <v>71</v>
      </c>
      <c r="B896" s="9" t="str">
        <f>VLOOKUP(Data[[#This Row],[or_product]],Ref_products[],2,FALSE)</f>
        <v>Total cereals</v>
      </c>
      <c r="C896" s="9" t="str">
        <f>VLOOKUP(Data[[#This Row],[MS]],Ref_MS[],2,FALSE)</f>
        <v>Romania</v>
      </c>
      <c r="D896" s="10" t="s">
        <v>2</v>
      </c>
      <c r="E896" s="10" t="s">
        <v>113</v>
      </c>
      <c r="F896" s="10" t="s">
        <v>26</v>
      </c>
      <c r="G896" s="11">
        <f t="shared" si="888"/>
        <v>4.8817394669121041</v>
      </c>
      <c r="H896" s="11">
        <f t="shared" ref="H896:AD896" si="925">IFERROR(H596/H296,"")</f>
        <v>2.4227949240169195</v>
      </c>
      <c r="I896" s="11">
        <f t="shared" si="925"/>
        <v>2.773486732685353</v>
      </c>
      <c r="J896" s="11">
        <f t="shared" si="925"/>
        <v>3.0842687035225804</v>
      </c>
      <c r="K896" s="11">
        <f t="shared" si="925"/>
        <v>2.4307428669351383</v>
      </c>
      <c r="L896" s="11">
        <f t="shared" si="925"/>
        <v>3.4942366985532458</v>
      </c>
      <c r="M896" s="11">
        <f t="shared" si="925"/>
        <v>2.6096909898798764</v>
      </c>
      <c r="N896" s="11">
        <f t="shared" si="925"/>
        <v>3.1725056340913742</v>
      </c>
      <c r="O896" s="11">
        <f t="shared" si="925"/>
        <v>1.8525636036902875</v>
      </c>
      <c r="P896" s="11">
        <f t="shared" si="925"/>
        <v>2.9981235382346969</v>
      </c>
      <c r="Q896" s="11">
        <f t="shared" si="925"/>
        <v>2.3777510931495955</v>
      </c>
      <c r="R896" s="11">
        <f t="shared" si="925"/>
        <v>2.3393729744555833</v>
      </c>
      <c r="S896" s="11">
        <f t="shared" si="925"/>
        <v>3.8948622001992277</v>
      </c>
      <c r="T896" s="11">
        <f t="shared" si="925"/>
        <v>3.2977945566765494</v>
      </c>
      <c r="U896" s="11">
        <f t="shared" si="925"/>
        <v>3.0808831876489955</v>
      </c>
      <c r="V896" s="11">
        <f t="shared" si="925"/>
        <v>1.5205293823612107</v>
      </c>
      <c r="W896" s="11">
        <f t="shared" si="925"/>
        <v>3.2258382074147569</v>
      </c>
      <c r="X896" s="11">
        <f t="shared" si="925"/>
        <v>2.8085989388430503</v>
      </c>
      <c r="Y896" s="11">
        <f t="shared" si="925"/>
        <v>3.3114970576712346</v>
      </c>
      <c r="Z896" s="11">
        <f t="shared" si="925"/>
        <v>3.9862226553956308</v>
      </c>
      <c r="AA896" s="11">
        <f t="shared" si="925"/>
        <v>2.3523604138505112</v>
      </c>
      <c r="AB896" s="11">
        <f t="shared" si="925"/>
        <v>3.8526603177889345</v>
      </c>
      <c r="AC896" s="11">
        <f t="shared" si="925"/>
        <v>4.0553426927502869</v>
      </c>
      <c r="AD896" s="11">
        <f t="shared" si="925"/>
        <v>3.5316423935180423</v>
      </c>
      <c r="AE896" s="11">
        <f t="shared" si="921"/>
        <v>3.9631711660426667</v>
      </c>
      <c r="AF896" s="11">
        <f t="shared" si="921"/>
        <v>5.2243842996161094</v>
      </c>
      <c r="AG896" s="11">
        <f t="shared" si="921"/>
        <v>5.9984408968555236</v>
      </c>
      <c r="AH896" s="11">
        <f t="shared" si="921"/>
        <v>5.4576629350775372</v>
      </c>
      <c r="AI896" s="7">
        <f t="shared" si="921"/>
        <v>3.4519602158690503</v>
      </c>
      <c r="AJ896" s="7">
        <f t="shared" si="921"/>
        <v>5.5165794163718029</v>
      </c>
    </row>
    <row r="897" spans="1:36">
      <c r="A897" s="9" t="s">
        <v>71</v>
      </c>
      <c r="B897" s="9" t="str">
        <f>VLOOKUP(Data[[#This Row],[or_product]],Ref_products[],2,FALSE)</f>
        <v>Total cereals</v>
      </c>
      <c r="C897" s="9" t="str">
        <f>VLOOKUP(Data[[#This Row],[MS]],Ref_MS[],2,FALSE)</f>
        <v>Slovenia</v>
      </c>
      <c r="D897" s="10" t="s">
        <v>2</v>
      </c>
      <c r="E897" s="10" t="s">
        <v>114</v>
      </c>
      <c r="F897" s="10" t="s">
        <v>27</v>
      </c>
      <c r="G897" s="11">
        <f t="shared" si="888"/>
        <v>6.3537761711006828</v>
      </c>
      <c r="H897" s="11">
        <f t="shared" ref="H897:AD897" si="926">IFERROR(H597/H297,"")</f>
        <v>3.7708894878706207</v>
      </c>
      <c r="I897" s="11">
        <f t="shared" si="926"/>
        <v>5.0557692307692301</v>
      </c>
      <c r="J897" s="11">
        <f t="shared" si="926"/>
        <v>5.0039447731755429</v>
      </c>
      <c r="K897" s="11">
        <f t="shared" si="926"/>
        <v>4.8638638638638643</v>
      </c>
      <c r="L897" s="11">
        <f t="shared" si="926"/>
        <v>5.6604166666666673</v>
      </c>
      <c r="M897" s="11">
        <f t="shared" si="926"/>
        <v>5.8274058577405867</v>
      </c>
      <c r="N897" s="11">
        <f t="shared" si="926"/>
        <v>5.2248908296943242</v>
      </c>
      <c r="O897" s="11">
        <f t="shared" si="926"/>
        <v>4.8127680311890835</v>
      </c>
      <c r="P897" s="11">
        <f t="shared" si="926"/>
        <v>4.7487076392877663</v>
      </c>
      <c r="Q897" s="11">
        <f t="shared" si="926"/>
        <v>6.1453008653652654</v>
      </c>
      <c r="R897" s="11">
        <f t="shared" si="926"/>
        <v>4.0145992750704798</v>
      </c>
      <c r="S897" s="11">
        <f t="shared" si="926"/>
        <v>5.8430017032361485</v>
      </c>
      <c r="T897" s="11">
        <f t="shared" si="926"/>
        <v>6.1034136480544161</v>
      </c>
      <c r="U897" s="11">
        <f t="shared" si="926"/>
        <v>5.1762576374943192</v>
      </c>
      <c r="V897" s="11">
        <f t="shared" si="926"/>
        <v>5.3749761372696536</v>
      </c>
      <c r="W897" s="11">
        <f t="shared" si="926"/>
        <v>5.5092982734040872</v>
      </c>
      <c r="X897" s="11">
        <f t="shared" si="926"/>
        <v>5.2973456606024465</v>
      </c>
      <c r="Y897" s="11">
        <f t="shared" si="926"/>
        <v>6.0006331117442233</v>
      </c>
      <c r="Z897" s="11">
        <f t="shared" si="926"/>
        <v>6.3979999999999997</v>
      </c>
      <c r="AA897" s="11">
        <f t="shared" si="926"/>
        <v>5.7792259875676768</v>
      </c>
      <c r="AB897" s="11">
        <f t="shared" si="926"/>
        <v>4.6209962614933824</v>
      </c>
      <c r="AC897" s="11">
        <f t="shared" si="926"/>
        <v>6.4991488935616308</v>
      </c>
      <c r="AD897" s="11" t="str">
        <f t="shared" si="926"/>
        <v/>
      </c>
      <c r="AE897" s="11">
        <f t="shared" si="921"/>
        <v>6.4862888482632535</v>
      </c>
      <c r="AF897" s="11">
        <f t="shared" si="921"/>
        <v>5.5518255578093294</v>
      </c>
      <c r="AG897" s="11">
        <f t="shared" si="921"/>
        <v>6.0719007423980482</v>
      </c>
      <c r="AH897" s="11">
        <f t="shared" si="921"/>
        <v>6.5031389226407459</v>
      </c>
      <c r="AI897" s="7">
        <f t="shared" si="921"/>
        <v>7.392681002170054</v>
      </c>
      <c r="AJ897" s="7">
        <f t="shared" si="921"/>
        <v>6.8716896315840907</v>
      </c>
    </row>
    <row r="898" spans="1:36">
      <c r="A898" s="9" t="s">
        <v>71</v>
      </c>
      <c r="B898" s="9" t="str">
        <f>VLOOKUP(Data[[#This Row],[or_product]],Ref_products[],2,FALSE)</f>
        <v>Total cereals</v>
      </c>
      <c r="C898" s="9" t="str">
        <f>VLOOKUP(Data[[#This Row],[MS]],Ref_MS[],2,FALSE)</f>
        <v>Slovakia</v>
      </c>
      <c r="D898" s="10" t="s">
        <v>2</v>
      </c>
      <c r="E898" s="10" t="s">
        <v>115</v>
      </c>
      <c r="F898" s="10" t="s">
        <v>28</v>
      </c>
      <c r="G898" s="11">
        <f t="shared" si="888"/>
        <v>5.6329989717883935</v>
      </c>
      <c r="H898" s="11">
        <f t="shared" ref="H898:AD898" si="927">IFERROR(H598/H298,"")</f>
        <v>3.7651730678046467</v>
      </c>
      <c r="I898" s="11">
        <f t="shared" si="927"/>
        <v>4.2909803018085482</v>
      </c>
      <c r="J898" s="11">
        <f t="shared" si="927"/>
        <v>4.1025730994152054</v>
      </c>
      <c r="K898" s="11">
        <f t="shared" si="927"/>
        <v>4.0138154733301299</v>
      </c>
      <c r="L898" s="11">
        <f t="shared" si="927"/>
        <v>4.3820369072646574</v>
      </c>
      <c r="M898" s="11">
        <f t="shared" si="927"/>
        <v>4.0070082720588225</v>
      </c>
      <c r="N898" s="11">
        <f t="shared" si="927"/>
        <v>3.6547403771635243</v>
      </c>
      <c r="O898" s="11">
        <f t="shared" si="927"/>
        <v>2.6260288679470354</v>
      </c>
      <c r="P898" s="11">
        <f t="shared" si="927"/>
        <v>3.7752703338034781</v>
      </c>
      <c r="Q898" s="11">
        <f t="shared" si="927"/>
        <v>3.893684467203121</v>
      </c>
      <c r="R898" s="11">
        <f t="shared" si="927"/>
        <v>3.1111944027986005</v>
      </c>
      <c r="S898" s="11">
        <f t="shared" si="927"/>
        <v>4.6295618210667646</v>
      </c>
      <c r="T898" s="11">
        <f t="shared" si="927"/>
        <v>4.4820602575321908</v>
      </c>
      <c r="U898" s="11">
        <f t="shared" si="927"/>
        <v>3.9578378378378374</v>
      </c>
      <c r="V898" s="11">
        <f t="shared" si="927"/>
        <v>3.5607393244104539</v>
      </c>
      <c r="W898" s="11">
        <f t="shared" si="927"/>
        <v>5.1756536969848614</v>
      </c>
      <c r="X898" s="11">
        <f t="shared" si="927"/>
        <v>4.3359375</v>
      </c>
      <c r="Y898" s="11">
        <f t="shared" si="927"/>
        <v>3.7354200458842963</v>
      </c>
      <c r="Z898" s="11">
        <f t="shared" si="927"/>
        <v>5.0086264995282388</v>
      </c>
      <c r="AA898" s="11">
        <f t="shared" si="927"/>
        <v>3.8267217596150211</v>
      </c>
      <c r="AB898" s="11">
        <f t="shared" si="927"/>
        <v>4.4937162429192465</v>
      </c>
      <c r="AC898" s="11">
        <f t="shared" si="927"/>
        <v>6.0437718217293082</v>
      </c>
      <c r="AD898" s="11">
        <f t="shared" si="927"/>
        <v>5.0795627452550658</v>
      </c>
      <c r="AE898" s="11">
        <f t="shared" si="921"/>
        <v>6.4348506967485068</v>
      </c>
      <c r="AF898" s="11">
        <f t="shared" si="921"/>
        <v>4.8560497303023107</v>
      </c>
      <c r="AG898" s="11">
        <f t="shared" si="921"/>
        <v>5.4333445468613339</v>
      </c>
      <c r="AH898" s="11">
        <f t="shared" si="921"/>
        <v>5.3359640112854789</v>
      </c>
      <c r="AI898" s="7">
        <f t="shared" si="921"/>
        <v>6.129688357218364</v>
      </c>
      <c r="AJ898" s="7">
        <f t="shared" si="921"/>
        <v>6.0023033801409778</v>
      </c>
    </row>
    <row r="899" spans="1:36">
      <c r="A899" s="9" t="s">
        <v>71</v>
      </c>
      <c r="B899" s="9" t="str">
        <f>VLOOKUP(Data[[#This Row],[or_product]],Ref_products[],2,FALSE)</f>
        <v>Total cereals</v>
      </c>
      <c r="C899" s="9" t="str">
        <f>VLOOKUP(Data[[#This Row],[MS]],Ref_MS[],2,FALSE)</f>
        <v>Finland</v>
      </c>
      <c r="D899" s="10" t="s">
        <v>2</v>
      </c>
      <c r="E899" s="10" t="s">
        <v>116</v>
      </c>
      <c r="F899" s="10" t="s">
        <v>29</v>
      </c>
      <c r="G899" s="11">
        <f t="shared" si="888"/>
        <v>3.6889559130829856</v>
      </c>
      <c r="H899" s="11">
        <f t="shared" ref="H899:AD899" si="928">IFERROR(H599/H299,"")</f>
        <v>3.6088369070825213</v>
      </c>
      <c r="I899" s="11">
        <f t="shared" si="928"/>
        <v>3.5900910438280751</v>
      </c>
      <c r="J899" s="11">
        <f t="shared" si="928"/>
        <v>3.4039071289761678</v>
      </c>
      <c r="K899" s="11">
        <f t="shared" si="928"/>
        <v>3.4410862084999545</v>
      </c>
      <c r="L899" s="11">
        <f t="shared" si="928"/>
        <v>3.4145617977528091</v>
      </c>
      <c r="M899" s="11">
        <f t="shared" si="928"/>
        <v>2.4365044442488779</v>
      </c>
      <c r="N899" s="11">
        <f t="shared" si="928"/>
        <v>2.5429078014184396</v>
      </c>
      <c r="O899" s="11">
        <f t="shared" si="928"/>
        <v>3.5044134030336789</v>
      </c>
      <c r="P899" s="11">
        <f t="shared" si="928"/>
        <v>3.1669550173010381</v>
      </c>
      <c r="Q899" s="11">
        <f t="shared" si="928"/>
        <v>3.3093077956989245</v>
      </c>
      <c r="R899" s="11">
        <f t="shared" si="928"/>
        <v>3.1737561875996305</v>
      </c>
      <c r="S899" s="11">
        <f t="shared" si="928"/>
        <v>2.9632328856862102</v>
      </c>
      <c r="T899" s="11">
        <f t="shared" si="928"/>
        <v>3.4175157894736845</v>
      </c>
      <c r="U899" s="11">
        <f t="shared" si="928"/>
        <v>3.2884164859002158</v>
      </c>
      <c r="V899" s="11">
        <f t="shared" si="928"/>
        <v>3.541299323803818</v>
      </c>
      <c r="W899" s="11">
        <f t="shared" si="928"/>
        <v>3.3797650443538716</v>
      </c>
      <c r="X899" s="11">
        <f t="shared" si="928"/>
        <v>3.5418952618453861</v>
      </c>
      <c r="Y899" s="11">
        <f t="shared" si="928"/>
        <v>3.1421965317919081</v>
      </c>
      <c r="Z899" s="11">
        <f t="shared" si="928"/>
        <v>3.5186108979278581</v>
      </c>
      <c r="AA899" s="11">
        <f t="shared" si="928"/>
        <v>3.5303483547235355</v>
      </c>
      <c r="AB899" s="11">
        <f t="shared" si="928"/>
        <v>3.6913984360792873</v>
      </c>
      <c r="AC899" s="11">
        <f t="shared" si="928"/>
        <v>3.6888293118856121</v>
      </c>
      <c r="AD899" s="11">
        <f t="shared" si="928"/>
        <v>3.6112963326142378</v>
      </c>
      <c r="AE899" s="11">
        <f t="shared" si="921"/>
        <v>3.5705841098086366</v>
      </c>
      <c r="AF899" s="11">
        <f t="shared" si="921"/>
        <v>3.9537237303230439</v>
      </c>
      <c r="AG899" s="11">
        <f t="shared" si="921"/>
        <v>3.0106969563299519</v>
      </c>
      <c r="AH899" s="11">
        <f t="shared" si="921"/>
        <v>4.2018987341772149</v>
      </c>
      <c r="AI899" s="7">
        <f t="shared" si="921"/>
        <v>3.542559899117276</v>
      </c>
      <c r="AJ899" s="7">
        <f t="shared" si="921"/>
        <v>2.7357561793045666</v>
      </c>
    </row>
    <row r="900" spans="1:36">
      <c r="A900" s="9" t="s">
        <v>71</v>
      </c>
      <c r="B900" s="9" t="str">
        <f>VLOOKUP(Data[[#This Row],[or_product]],Ref_products[],2,FALSE)</f>
        <v>Total cereals</v>
      </c>
      <c r="C900" s="9" t="str">
        <f>VLOOKUP(Data[[#This Row],[MS]],Ref_MS[],2,FALSE)</f>
        <v>Sweden</v>
      </c>
      <c r="D900" s="10" t="s">
        <v>2</v>
      </c>
      <c r="E900" s="10" t="s">
        <v>117</v>
      </c>
      <c r="F900" s="10" t="s">
        <v>30</v>
      </c>
      <c r="G900" s="11">
        <f t="shared" si="888"/>
        <v>5.8163974011951183</v>
      </c>
      <c r="H900" s="11">
        <f t="shared" ref="H900:AD900" si="929">IFERROR(H600/H300,"")</f>
        <v>4.5276234567901241</v>
      </c>
      <c r="I900" s="11">
        <f t="shared" si="929"/>
        <v>3.8227037068630523</v>
      </c>
      <c r="J900" s="11">
        <f t="shared" si="929"/>
        <v>4.3392808622407397</v>
      </c>
      <c r="K900" s="11">
        <f t="shared" si="929"/>
        <v>4.8944512946979026</v>
      </c>
      <c r="L900" s="11">
        <f t="shared" si="929"/>
        <v>4.7208201892744484</v>
      </c>
      <c r="M900" s="11">
        <f t="shared" si="929"/>
        <v>4.3794528022449137</v>
      </c>
      <c r="N900" s="11">
        <f t="shared" si="929"/>
        <v>4.2761879986125564</v>
      </c>
      <c r="O900" s="11">
        <f t="shared" si="929"/>
        <v>4.6951229610002487</v>
      </c>
      <c r="P900" s="11">
        <f t="shared" si="929"/>
        <v>4.6276075199587945</v>
      </c>
      <c r="Q900" s="11">
        <f t="shared" si="929"/>
        <v>4.8950528768596522</v>
      </c>
      <c r="R900" s="11">
        <f t="shared" si="929"/>
        <v>4.6690220710110788</v>
      </c>
      <c r="S900" s="11">
        <f t="shared" si="929"/>
        <v>4.9339783212398096</v>
      </c>
      <c r="T900" s="11">
        <f t="shared" si="929"/>
        <v>4.9848006316620612</v>
      </c>
      <c r="U900" s="11">
        <f t="shared" si="929"/>
        <v>4.2923684757745892</v>
      </c>
      <c r="V900" s="11">
        <f t="shared" si="929"/>
        <v>5.1508300234239739</v>
      </c>
      <c r="W900" s="11">
        <f t="shared" si="929"/>
        <v>4.8204509603785848</v>
      </c>
      <c r="X900" s="11">
        <f t="shared" si="929"/>
        <v>5.0849394673123491</v>
      </c>
      <c r="Y900" s="11">
        <f t="shared" si="929"/>
        <v>4.5123940845218673</v>
      </c>
      <c r="Z900" s="11">
        <f t="shared" si="929"/>
        <v>4.7105100416670878</v>
      </c>
      <c r="AA900" s="11">
        <f t="shared" si="929"/>
        <v>5.1077868439609144</v>
      </c>
      <c r="AB900" s="11">
        <f t="shared" si="929"/>
        <v>4.9954474050208626</v>
      </c>
      <c r="AC900" s="11">
        <f t="shared" si="929"/>
        <v>5.6489586182642331</v>
      </c>
      <c r="AD900" s="11">
        <f t="shared" si="929"/>
        <v>6.0519370947013167</v>
      </c>
      <c r="AE900" s="11">
        <f t="shared" ref="AE900:AJ900" si="930">IFERROR(AE600/AE300,"")</f>
        <v>5.4549707369510694</v>
      </c>
      <c r="AF900" s="11">
        <f t="shared" si="930"/>
        <v>5.9997986104118413</v>
      </c>
      <c r="AG900" s="11">
        <f t="shared" si="930"/>
        <v>3.5354784136382857</v>
      </c>
      <c r="AH900" s="11">
        <f t="shared" si="930"/>
        <v>6.2921037817921306</v>
      </c>
      <c r="AI900" s="7">
        <f t="shared" si="930"/>
        <v>5.9944228562224415</v>
      </c>
      <c r="AJ900" s="7">
        <f t="shared" si="930"/>
        <v>5.0594850728056633</v>
      </c>
    </row>
    <row r="901" spans="1:36">
      <c r="A901" s="9" t="s">
        <v>71</v>
      </c>
      <c r="B901" s="9" t="str">
        <f>VLOOKUP(Data[[#This Row],[or_product]],Ref_products[],2,FALSE)</f>
        <v>Total cereals</v>
      </c>
      <c r="C901" s="9" t="str">
        <f>VLOOKUP(Data[[#This Row],[MS]],Ref_MS[],2,FALSE)</f>
        <v>United Kingdom</v>
      </c>
      <c r="D901" s="10" t="s">
        <v>2</v>
      </c>
      <c r="E901" s="10" t="s">
        <v>118</v>
      </c>
      <c r="F901" s="10" t="s">
        <v>31</v>
      </c>
      <c r="G901" s="11">
        <f t="shared" si="888"/>
        <v>5.3574852943354614</v>
      </c>
      <c r="H901" s="11">
        <f t="shared" ref="H901:AJ901" si="931">IFERROR(H601/H301,"")</f>
        <v>4.500334680153891</v>
      </c>
      <c r="I901" s="11">
        <f t="shared" si="931"/>
        <v>4.8308766794463578</v>
      </c>
      <c r="J901" s="11">
        <f t="shared" si="931"/>
        <v>4.5518614585709534</v>
      </c>
      <c r="K901" s="11">
        <f t="shared" si="931"/>
        <v>5.0879754838881812</v>
      </c>
      <c r="L901" s="11">
        <f t="shared" si="931"/>
        <v>4.4806521883679631</v>
      </c>
      <c r="M901" s="11">
        <f t="shared" si="931"/>
        <v>4.8326676314819519</v>
      </c>
      <c r="N901" s="11">
        <f t="shared" si="931"/>
        <v>4.9518021906065837</v>
      </c>
      <c r="O901" s="11">
        <f t="shared" si="931"/>
        <v>5.0927664747236587</v>
      </c>
      <c r="P901" s="11">
        <f t="shared" si="931"/>
        <v>5.3202970175849549</v>
      </c>
      <c r="Q901" s="11">
        <f t="shared" si="931"/>
        <v>5.2357131013613181</v>
      </c>
      <c r="R901" s="11">
        <f t="shared" si="931"/>
        <v>5.264290219797914</v>
      </c>
      <c r="S901" s="11">
        <f t="shared" si="931"/>
        <v>6.0638108062388296</v>
      </c>
      <c r="T901" s="11">
        <f t="shared" si="931"/>
        <v>5.2672230885046778</v>
      </c>
      <c r="U901" s="11">
        <f t="shared" si="931"/>
        <v>5.3284319390438446</v>
      </c>
      <c r="V901" s="11">
        <f t="shared" si="931"/>
        <v>4.9132738407749059</v>
      </c>
      <c r="W901" s="11">
        <f t="shared" si="931"/>
        <v>5.2437194525904207</v>
      </c>
      <c r="X901" s="11">
        <f t="shared" si="931"/>
        <v>5.4496520325203255</v>
      </c>
      <c r="Y901" s="11">
        <f t="shared" si="931"/>
        <v>5.1481214736143377</v>
      </c>
      <c r="Z901" s="11">
        <f t="shared" si="931"/>
        <v>4.8150195058517555</v>
      </c>
      <c r="AA901" s="11">
        <f t="shared" si="931"/>
        <v>1.7280239654353702</v>
      </c>
      <c r="AB901" s="11">
        <f t="shared" si="931"/>
        <v>5.3605512642181381</v>
      </c>
      <c r="AC901" s="11">
        <f t="shared" si="931"/>
        <v>4.8898656360444877</v>
      </c>
      <c r="AD901" s="11">
        <f t="shared" si="931"/>
        <v>5.3822103904485319</v>
      </c>
      <c r="AE901" s="11">
        <f t="shared" si="931"/>
        <v>5.5173145780051138</v>
      </c>
      <c r="AF901" s="11">
        <f t="shared" si="931"/>
        <v>5.3348965864085001</v>
      </c>
      <c r="AG901" s="11">
        <f t="shared" si="931"/>
        <v>5.2467628215447037</v>
      </c>
      <c r="AH901" s="11">
        <f t="shared" si="931"/>
        <v>5.2221817343748054</v>
      </c>
      <c r="AI901" s="7">
        <f t="shared" si="931"/>
        <v>5.4907964750531768</v>
      </c>
      <c r="AJ901" s="7" t="str">
        <f t="shared" si="931"/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4:F52"/>
  <sheetViews>
    <sheetView workbookViewId="0">
      <selection activeCell="E6" sqref="E6"/>
    </sheetView>
  </sheetViews>
  <sheetFormatPr baseColWidth="10" defaultColWidth="8.83203125" defaultRowHeight="13"/>
  <cols>
    <col min="2" max="2" width="11.1640625" customWidth="1"/>
    <col min="3" max="3" width="28.5" customWidth="1"/>
    <col min="5" max="5" width="20.33203125" customWidth="1"/>
    <col min="6" max="6" width="12" customWidth="1"/>
  </cols>
  <sheetData>
    <row r="4" spans="2:6">
      <c r="B4" t="s">
        <v>43</v>
      </c>
      <c r="C4" t="s">
        <v>69</v>
      </c>
      <c r="E4" t="s">
        <v>68</v>
      </c>
      <c r="F4" t="s">
        <v>42</v>
      </c>
    </row>
    <row r="5" spans="2:6">
      <c r="B5" s="1" t="s">
        <v>88</v>
      </c>
      <c r="C5" s="1" t="s">
        <v>77</v>
      </c>
      <c r="E5" t="s">
        <v>119</v>
      </c>
      <c r="F5" t="s">
        <v>67</v>
      </c>
    </row>
    <row r="6" spans="2:6">
      <c r="B6" t="s">
        <v>6</v>
      </c>
      <c r="C6" t="s">
        <v>6</v>
      </c>
      <c r="E6" t="s">
        <v>36</v>
      </c>
      <c r="F6" t="s">
        <v>65</v>
      </c>
    </row>
    <row r="7" spans="2:6">
      <c r="B7" s="1" t="s">
        <v>90</v>
      </c>
      <c r="C7" t="s">
        <v>7</v>
      </c>
      <c r="E7" t="s">
        <v>34</v>
      </c>
      <c r="F7" t="s">
        <v>64</v>
      </c>
    </row>
    <row r="8" spans="2:6">
      <c r="B8" s="1" t="s">
        <v>91</v>
      </c>
      <c r="C8" t="s">
        <v>8</v>
      </c>
      <c r="E8" t="s">
        <v>38</v>
      </c>
      <c r="F8" t="s">
        <v>72</v>
      </c>
    </row>
    <row r="9" spans="2:6">
      <c r="B9" s="1" t="s">
        <v>92</v>
      </c>
      <c r="C9" t="s">
        <v>9</v>
      </c>
      <c r="E9" t="s">
        <v>37</v>
      </c>
      <c r="F9" t="s">
        <v>73</v>
      </c>
    </row>
    <row r="10" spans="2:6">
      <c r="B10" s="1" t="s">
        <v>94</v>
      </c>
      <c r="C10" t="s">
        <v>10</v>
      </c>
      <c r="E10" t="s">
        <v>35</v>
      </c>
      <c r="F10" t="s">
        <v>66</v>
      </c>
    </row>
    <row r="11" spans="2:6">
      <c r="B11" s="1" t="s">
        <v>95</v>
      </c>
      <c r="C11" t="s">
        <v>11</v>
      </c>
      <c r="E11" t="s">
        <v>33</v>
      </c>
      <c r="F11" t="s">
        <v>63</v>
      </c>
    </row>
    <row r="12" spans="2:6">
      <c r="B12" s="1" t="s">
        <v>96</v>
      </c>
      <c r="C12" t="s">
        <v>12</v>
      </c>
      <c r="E12" t="s">
        <v>39</v>
      </c>
      <c r="F12" t="s">
        <v>39</v>
      </c>
    </row>
    <row r="13" spans="2:6">
      <c r="B13" s="1" t="s">
        <v>97</v>
      </c>
      <c r="C13" t="s">
        <v>13</v>
      </c>
      <c r="E13" t="s">
        <v>2</v>
      </c>
      <c r="F13" t="s">
        <v>2</v>
      </c>
    </row>
    <row r="14" spans="2:6">
      <c r="B14" s="1" t="s">
        <v>98</v>
      </c>
      <c r="C14" t="s">
        <v>14</v>
      </c>
      <c r="E14" t="s">
        <v>40</v>
      </c>
      <c r="F14" t="s">
        <v>40</v>
      </c>
    </row>
    <row r="15" spans="2:6">
      <c r="B15" s="1" t="s">
        <v>99</v>
      </c>
      <c r="C15" t="s">
        <v>15</v>
      </c>
    </row>
    <row r="16" spans="2:6">
      <c r="B16" s="1" t="s">
        <v>100</v>
      </c>
      <c r="C16" t="s">
        <v>0</v>
      </c>
    </row>
    <row r="17" spans="2:3">
      <c r="B17" s="1" t="s">
        <v>101</v>
      </c>
      <c r="C17" t="s">
        <v>4</v>
      </c>
    </row>
    <row r="18" spans="2:3">
      <c r="B18" s="1" t="s">
        <v>102</v>
      </c>
      <c r="C18" t="s">
        <v>16</v>
      </c>
    </row>
    <row r="19" spans="2:3">
      <c r="B19" s="1" t="s">
        <v>103</v>
      </c>
      <c r="C19" t="s">
        <v>17</v>
      </c>
    </row>
    <row r="20" spans="2:3">
      <c r="B20" s="1" t="s">
        <v>104</v>
      </c>
      <c r="C20" t="s">
        <v>18</v>
      </c>
    </row>
    <row r="21" spans="2:3">
      <c r="B21" s="1" t="s">
        <v>105</v>
      </c>
      <c r="C21" t="s">
        <v>19</v>
      </c>
    </row>
    <row r="22" spans="2:3">
      <c r="B22" s="1" t="s">
        <v>106</v>
      </c>
      <c r="C22" t="s">
        <v>20</v>
      </c>
    </row>
    <row r="23" spans="2:3">
      <c r="B23" s="1" t="s">
        <v>107</v>
      </c>
      <c r="C23" t="s">
        <v>21</v>
      </c>
    </row>
    <row r="24" spans="2:3">
      <c r="B24" s="1" t="s">
        <v>108</v>
      </c>
      <c r="C24" t="s">
        <v>22</v>
      </c>
    </row>
    <row r="25" spans="2:3">
      <c r="B25" s="1" t="s">
        <v>109</v>
      </c>
      <c r="C25" t="s">
        <v>23</v>
      </c>
    </row>
    <row r="26" spans="2:3">
      <c r="B26" s="1" t="s">
        <v>110</v>
      </c>
      <c r="C26" t="s">
        <v>24</v>
      </c>
    </row>
    <row r="27" spans="2:3">
      <c r="B27" s="1" t="s">
        <v>111</v>
      </c>
      <c r="C27" t="s">
        <v>25</v>
      </c>
    </row>
    <row r="28" spans="2:3">
      <c r="B28" s="1" t="s">
        <v>112</v>
      </c>
      <c r="C28" t="s">
        <v>1</v>
      </c>
    </row>
    <row r="29" spans="2:3">
      <c r="B29" s="1" t="s">
        <v>113</v>
      </c>
      <c r="C29" t="s">
        <v>26</v>
      </c>
    </row>
    <row r="30" spans="2:3">
      <c r="B30" s="1" t="s">
        <v>114</v>
      </c>
      <c r="C30" t="s">
        <v>27</v>
      </c>
    </row>
    <row r="31" spans="2:3">
      <c r="B31" s="1" t="s">
        <v>115</v>
      </c>
      <c r="C31" t="s">
        <v>28</v>
      </c>
    </row>
    <row r="32" spans="2:3">
      <c r="B32" s="1" t="s">
        <v>116</v>
      </c>
      <c r="C32" t="s">
        <v>29</v>
      </c>
    </row>
    <row r="33" spans="2:3">
      <c r="B33" s="1" t="s">
        <v>117</v>
      </c>
      <c r="C33" t="s">
        <v>30</v>
      </c>
    </row>
    <row r="34" spans="2:3">
      <c r="B34" s="1" t="s">
        <v>118</v>
      </c>
      <c r="C34" t="s">
        <v>31</v>
      </c>
    </row>
    <row r="50" spans="3:3">
      <c r="C50" t="s">
        <v>3</v>
      </c>
    </row>
    <row r="51" spans="3:3">
      <c r="C51" s="1" t="s">
        <v>74</v>
      </c>
    </row>
    <row r="52" spans="3:3">
      <c r="C52" s="1" t="s">
        <v>71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FAGNINI Massimo (AGRI)</dc:creator>
  <cp:lastModifiedBy>Daniel Brinkel</cp:lastModifiedBy>
  <cp:lastPrinted>2014-05-16T12:54:02Z</cp:lastPrinted>
  <dcterms:created xsi:type="dcterms:W3CDTF">2007-11-23T13:45:14Z</dcterms:created>
  <dcterms:modified xsi:type="dcterms:W3CDTF">2022-03-29T09:28:08Z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