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gie\Documents\JAIME\Data Anayst Bootcamp\Excel Series\Formulas in Excel\"/>
    </mc:Choice>
  </mc:AlternateContent>
  <xr:revisionPtr revIDLastSave="0" documentId="13_ncr:1_{2654176F-D146-45BB-A31B-1183E93005A2}" xr6:coauthVersionLast="47" xr6:coauthVersionMax="47" xr10:uidLastSave="{00000000-0000-0000-0000-000000000000}"/>
  <bookViews>
    <workbookView xWindow="-120" yWindow="-120" windowWidth="15600" windowHeight="11040" firstSheet="7" activeTab="8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5" l="1"/>
  <c r="N6" i="13"/>
  <c r="M7" i="13"/>
  <c r="M6" i="13"/>
  <c r="K3" i="13"/>
  <c r="K4" i="13"/>
  <c r="K5" i="13"/>
  <c r="K6" i="13"/>
  <c r="K7" i="13"/>
  <c r="K8" i="13"/>
  <c r="K9" i="13"/>
  <c r="K10" i="13"/>
  <c r="K2" i="13"/>
  <c r="M2" i="13"/>
  <c r="J6" i="13"/>
  <c r="J2" i="13"/>
  <c r="J3" i="13"/>
  <c r="J4" i="13"/>
  <c r="J5" i="13"/>
  <c r="J7" i="13"/>
  <c r="J8" i="13"/>
  <c r="J9" i="13"/>
  <c r="J10" i="13"/>
  <c r="K2" i="5"/>
  <c r="J2" i="5"/>
  <c r="L3" i="12"/>
  <c r="L4" i="12"/>
  <c r="L5" i="12"/>
  <c r="L6" i="12"/>
  <c r="L7" i="12"/>
  <c r="L8" i="12"/>
  <c r="L9" i="12"/>
  <c r="L10" i="12"/>
  <c r="L2" i="12"/>
  <c r="K3" i="12"/>
  <c r="K4" i="12"/>
  <c r="K5" i="12"/>
  <c r="K6" i="12"/>
  <c r="K7" i="12"/>
  <c r="K8" i="12"/>
  <c r="K9" i="12"/>
  <c r="K10" i="12"/>
  <c r="K2" i="12"/>
  <c r="J3" i="12"/>
  <c r="J4" i="12"/>
  <c r="J5" i="12"/>
  <c r="J6" i="12"/>
  <c r="J7" i="12"/>
  <c r="J8" i="12"/>
  <c r="J9" i="12"/>
  <c r="J10" i="12"/>
  <c r="J2" i="12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M3" i="7"/>
  <c r="M4" i="7"/>
  <c r="M5" i="7"/>
  <c r="M6" i="7"/>
  <c r="M7" i="7"/>
  <c r="M8" i="7"/>
  <c r="M9" i="7"/>
  <c r="M10" i="7"/>
  <c r="M2" i="7"/>
  <c r="L3" i="7"/>
  <c r="L4" i="7"/>
  <c r="L5" i="7"/>
  <c r="L6" i="7"/>
  <c r="L7" i="7"/>
  <c r="L8" i="7"/>
  <c r="L9" i="7"/>
  <c r="L10" i="7"/>
  <c r="L2" i="7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11" i="1"/>
  <c r="J12" i="1"/>
  <c r="J2" i="1"/>
  <c r="J3" i="6"/>
  <c r="J4" i="6"/>
  <c r="J5" i="6"/>
  <c r="J6" i="6"/>
  <c r="J7" i="6"/>
  <c r="J8" i="6"/>
  <c r="J9" i="6"/>
  <c r="J10" i="6"/>
  <c r="J2" i="6"/>
  <c r="M3" i="3"/>
  <c r="M4" i="3"/>
  <c r="M5" i="3"/>
  <c r="M6" i="3"/>
  <c r="M7" i="3"/>
  <c r="M8" i="3"/>
  <c r="M9" i="3"/>
  <c r="M10" i="3"/>
  <c r="M2" i="3"/>
  <c r="L10" i="3"/>
  <c r="L9" i="3"/>
  <c r="L8" i="3"/>
  <c r="L7" i="3"/>
  <c r="L6" i="3"/>
  <c r="L5" i="3"/>
  <c r="L4" i="3"/>
  <c r="L3" i="3"/>
  <c r="L2" i="3"/>
  <c r="J2" i="3"/>
  <c r="J10" i="3"/>
  <c r="J9" i="3"/>
  <c r="J8" i="3"/>
  <c r="J7" i="3"/>
  <c r="J6" i="3"/>
  <c r="J5" i="3"/>
  <c r="J4" i="3"/>
  <c r="J3" i="3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3" i="8"/>
  <c r="K4" i="8"/>
  <c r="K5" i="8"/>
  <c r="K6" i="8"/>
  <c r="K7" i="8"/>
  <c r="K8" i="8"/>
  <c r="K9" i="8"/>
  <c r="K10" i="8"/>
  <c r="K2" i="8"/>
  <c r="J3" i="8"/>
  <c r="J4" i="8"/>
  <c r="J5" i="8"/>
  <c r="J6" i="8"/>
  <c r="J7" i="8"/>
  <c r="J8" i="8"/>
  <c r="J9" i="8"/>
  <c r="J10" i="8"/>
  <c r="J2" i="8"/>
  <c r="K3" i="9"/>
  <c r="J3" i="9"/>
  <c r="K2" i="9"/>
  <c r="J4" i="9"/>
  <c r="J5" i="9"/>
  <c r="J6" i="9"/>
  <c r="J7" i="9"/>
  <c r="J8" i="9"/>
  <c r="J9" i="9"/>
  <c r="J10" i="9"/>
  <c r="J2" i="9"/>
  <c r="H11" i="1"/>
  <c r="H12" i="1"/>
</calcChain>
</file>

<file path=xl/sharedStrings.xml><?xml version="1.0" encoding="utf-8"?>
<sst xmlns="http://schemas.openxmlformats.org/spreadsheetml/2006/main" count="583" uniqueCount="90">
  <si>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</si>
  <si>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</si>
  <si>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</si>
  <si>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</si>
  <si>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</si>
  <si>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</si>
  <si>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</si>
  <si>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</si>
  <si>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</si>
  <si>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</si>
  <si>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</si>
  <si>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</si>
  <si>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</si>
  <si>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</si>
  <si>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</si>
  <si>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</si>
  <si>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</si>
  <si>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</si>
  <si>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</si>
  <si>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</si>
  <si>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</si>
  <si>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</si>
  <si>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</si>
  <si>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</si>
  <si>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</si>
  <si>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</si>
  <si>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</si>
  <si>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</si>
  <si>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</si>
  <si>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</si>
  <si>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</si>
  <si>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</si>
  <si>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</si>
  <si>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</si>
  <si>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</si>
  <si>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</si>
  <si>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</si>
  <si>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</si>
  <si>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</si>
  <si>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</si>
  <si>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</si>
  <si>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</si>
  <si>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</si>
  <si>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</si>
  <si>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</si>
  <si>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</si>
  <si>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</si>
  <si>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</si>
  <si>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</si>
  <si>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</si>
  <si>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</si>
  <si>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</si>
  <si>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</si>
  <si>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</si>
  <si>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</si>
  <si>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</si>
  <si>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</si>
  <si>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</si>
  <si>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</si>
  <si>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</si>
  <si>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</si>
  <si>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</si>
  <si>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</si>
  <si>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</si>
  <si>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</si>
  <si>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</si>
  <si>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</si>
  <si>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</si>
  <si>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</si>
  <si>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</si>
  <si>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</si>
  <si>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</si>
  <si>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</si>
  <si>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</si>
  <si>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</si>
  <si>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</si>
  <si>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</si>
  <si>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</si>
  <si>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</si>
  <si>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</si>
  <si>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</si>
  <si>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</si>
  <si>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</si>
  <si>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</si>
  <si>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</si>
  <si>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</si>
  <si>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</si>
  <si>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</si>
  <si>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1-5-2000</t>
  </si>
  <si>
    <t>12-3-2015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</si>
</sst>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B1" workbookViewId="0">
      <selection activeCell="K4" sqref="K4"/>
    </sheetView>
  </sheetViews>
  <sheetFormatPr defaultColWidth="13.7109375" defaultRowHeight="15" x14ac:dyDescent="0.25"/>
  <cols>
    <col min="1" max="1" width="12.85546875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>
        <f t="shared" ref="J4:J10" si="0">MAX(H4:H12)</f>
        <v>37933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>
        <f t="shared" si="0"/>
        <v>37933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">
        <f t="shared" si="0"/>
        <v>37933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">
        <f t="shared" si="0"/>
        <v>37933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">
        <f t="shared" si="0"/>
        <v>37933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">
        <f t="shared" si="0"/>
        <v>37843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">
        <f t="shared" si="0"/>
        <v>37843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B1" workbookViewId="0">
      <selection activeCell="J2" sqref="J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20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IF(D2:D10 &gt; 30, "Old", "Young")</f>
        <v>Young</v>
      </c>
      <c r="K2" t="str">
        <f>_xlfn.IFS(F2:F10 = "Salesman", "Sales", F2:F10 = "HR", "FIRE Immediately", F2:F10 = "Regional Manger", "Give Christmas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IF(D3:D11 &gt; 30, "Old", "Young")</f>
        <v>Young</v>
      </c>
      <c r="K3" t="e">
        <f t="shared" ref="K3:K10" si="1">_xlfn.IFS(F3:F11 = "Salesman", "Sales", F3:F11 = "HR", "FIRE Immediately", F3:F11 = "Regional Manger", "Give Christmas Bonus")</f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f t="shared" si="1"/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e">
        <f t="shared" si="1"/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>
        <f t="shared" si="1"/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e">
        <f t="shared" si="1"/>
        <v>#N/A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e">
        <f t="shared" si="1"/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f t="shared" si="1"/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e">
        <f t="shared" si="1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2" sqref="J2:J10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LEN(C3:C11)</f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zoomScale="69" zoomScaleNormal="69" workbookViewId="0">
      <selection activeCell="M2" sqref="M2:M10"/>
    </sheetView>
  </sheetViews>
  <sheetFormatPr defaultColWidth="14.5703125" defaultRowHeight="15" x14ac:dyDescent="0.25"/>
  <cols>
    <col min="4" max="4" width="8" customWidth="1"/>
    <col min="10" max="10" width="41.570312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LEFT(B2:B10, 3)</f>
        <v>Jim</v>
      </c>
      <c r="L2" t="str">
        <f>RIGHT(A2:A10, 1)</f>
        <v>1</v>
      </c>
      <c r="M2" t="str">
        <f>RIGHT(H2:H10, 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LEFT(B3:B11, 3)</f>
        <v>Pam</v>
      </c>
      <c r="L3" t="str">
        <f t="shared" ref="L3:L10" si="1">RIGHT(A3:A11, 1)</f>
        <v>2</v>
      </c>
      <c r="M3" t="str">
        <f t="shared" ref="M3:M10" si="2">RIGHT(H3:H11, 4)</f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</v>
      </c>
      <c r="L4" t="str">
        <f t="shared" si="1"/>
        <v>3</v>
      </c>
      <c r="M4" t="str">
        <f t="shared" si="2"/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f t="shared" si="1"/>
        <v>4</v>
      </c>
      <c r="M5" t="str">
        <f t="shared" si="2"/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f t="shared" si="1"/>
        <v>5</v>
      </c>
      <c r="M6" t="str">
        <f t="shared" si="2"/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f t="shared" si="1"/>
        <v>6</v>
      </c>
      <c r="M7" t="str">
        <f t="shared" si="2"/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f t="shared" si="1"/>
        <v>7</v>
      </c>
      <c r="M8" t="str">
        <f t="shared" si="2"/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f t="shared" si="1"/>
        <v>8</v>
      </c>
      <c r="M9" t="str">
        <f t="shared" si="2"/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f t="shared" si="1"/>
        <v>9</v>
      </c>
      <c r="M10" t="str">
        <f t="shared" si="2"/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G1" workbookViewId="0">
      <selection activeCell="M2" sqref="M2:M1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TEXT(H2:H10, "dd/mm/yyyy")</f>
        <v>02/11/2001</v>
      </c>
      <c r="K2" s="2"/>
      <c r="L2" t="str">
        <f>TEXT(J2:J10, "dd/mm/yyyy")</f>
        <v>02/11/2001</v>
      </c>
      <c r="M2" t="str">
        <f>RIGHT(L2:L10, 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L10" si="0">TEXT(H3:H11, "dd/mm/yyyy")</f>
        <v>03/10/1999</v>
      </c>
      <c r="K3" s="2"/>
      <c r="L3" t="str">
        <f t="shared" si="0"/>
        <v>03/10/1999</v>
      </c>
      <c r="M3" t="str">
        <f t="shared" ref="M3:M10" si="1">RIGHT(L3:L11, 4)</f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2"/>
      <c r="L4" t="str">
        <f t="shared" si="0"/>
        <v>04/07/2000</v>
      </c>
      <c r="M4" t="str">
        <f t="shared" si="1"/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2"/>
      <c r="L5" t="str">
        <f t="shared" si="0"/>
        <v>05/01/2000</v>
      </c>
      <c r="M5" t="str">
        <f t="shared" si="1"/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2"/>
      <c r="L6" t="str">
        <f t="shared" si="0"/>
        <v>06/05/2001</v>
      </c>
      <c r="M6" t="str">
        <f t="shared" si="1"/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2"/>
      <c r="L7" t="str">
        <f t="shared" si="0"/>
        <v>07/12/1995</v>
      </c>
      <c r="M7" t="str">
        <f t="shared" si="1"/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2"/>
      <c r="L8" t="str">
        <f t="shared" si="0"/>
        <v>08/11/2003</v>
      </c>
      <c r="M8" t="str">
        <f t="shared" si="1"/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2"/>
      <c r="L9" t="str">
        <f t="shared" si="0"/>
        <v>09/06/2002</v>
      </c>
      <c r="M9" t="str">
        <f t="shared" si="1"/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2"/>
      <c r="L10" t="str">
        <f t="shared" si="0"/>
        <v>10/08/2003</v>
      </c>
      <c r="M10" t="str">
        <f t="shared" si="1"/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2" sqref="J2:J1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TRIM(C3:C11)</f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B1" workbookViewId="0">
      <selection activeCell="K2" sqref="K2:K10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 " ", C2)</f>
        <v>Jim Halpert</v>
      </c>
      <c r="K2" t="str">
        <f>CONCATENATE(B2, ".", "C2@gmail.com")</f>
        <v>Jim.C2@gmail.com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 " ", C3)</f>
        <v>Pam Beasley</v>
      </c>
      <c r="K3" t="str">
        <f t="shared" ref="K3:K10" si="1">CONCATENATE(B3, ".", "C2@gmail.com")</f>
        <v>Pam.C2@gmail.com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Dwight.C2@gmail.com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Angela.C2@gmail.com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Toby.C2@gmail.com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Michael.C2@gmail.com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Meredith.C2@gmail.com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Stanley.C2@gmail.com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Kevin.C2@gmail.com</v>
      </c>
    </row>
    <row r="11" spans="1:11" x14ac:dyDescent="0.25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1" x14ac:dyDescent="0.25">
      <c r="H12" t="str">
        <f t="shared" si="2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topLeftCell="D1" workbookViewId="0">
      <selection activeCell="K2" sqref="K2:K1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>
        <f>SUBSTITUTE(H2:H10,"/","-",1)</f>
        <v>11-2/2001</v>
      </c>
      <c r="K2" t="str">
        <f>SUBSTITUTE(H2:H10,"/","-",2)</f>
        <v>11/2-2001</v>
      </c>
      <c r="L2" t="str">
        <f>SUBSTITUTE(H2:H10,"-","/")</f>
        <v>11/2/2001</v>
      </c>
      <c r="M2" t="str">
        <f>SUBSTITUTE(H2:H10,"/","-")</f>
        <v>11-2-2001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f t="shared" ref="J3:J10" si="0">SUBSTITUTE(H3:H11,"/","-",1)</f>
        <v>10-3/1999</v>
      </c>
      <c r="K3" t="str">
        <f t="shared" ref="K3:K10" si="1">SUBSTITUTE(H3:H11,"/","-",2)</f>
        <v>10/3-1999</v>
      </c>
      <c r="L3" t="str">
        <f t="shared" ref="L3:L10" si="2">SUBSTITUTE(H3:H11,"-","/")</f>
        <v>10/3/1999</v>
      </c>
      <c r="M3" t="str">
        <f t="shared" ref="M3:M10" si="3">SUBSTITUTE(H3:H11,"/","-")</f>
        <v>10-3-1999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f t="shared" si="0"/>
        <v>7-4/2000</v>
      </c>
      <c r="K4" t="str">
        <f t="shared" si="1"/>
        <v>7/4-2000</v>
      </c>
      <c r="L4" t="str">
        <f t="shared" si="2"/>
        <v>7/4/2000</v>
      </c>
      <c r="M4" t="str">
        <f t="shared" si="3"/>
        <v>7-4-2000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88</v>
      </c>
      <c r="I5" s="2" t="s">
        <v>89</v>
      </c>
      <c r="J5" t="str">
        <f t="shared" si="0"/>
        <v>1-5-2000</v>
      </c>
      <c r="K5" t="str">
        <f t="shared" si="1"/>
        <v>1-5-2000</v>
      </c>
      <c r="L5" t="str">
        <f t="shared" si="2"/>
        <v>1/5/2000</v>
      </c>
      <c r="M5" t="str">
        <f t="shared" si="3"/>
        <v>1-5-2000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f t="shared" si="0"/>
        <v>5-6/2001</v>
      </c>
      <c r="K6" t="str">
        <f t="shared" si="1"/>
        <v>5/6-2001</v>
      </c>
      <c r="L6" t="str">
        <f t="shared" si="2"/>
        <v>5/6/2001</v>
      </c>
      <c r="M6" t="str">
        <f t="shared" si="3"/>
        <v>5-6-2001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 t="shared" si="0"/>
        <v>5-6/2001</v>
      </c>
      <c r="K7" t="str">
        <f t="shared" si="1"/>
        <v>5/6-2001</v>
      </c>
      <c r="L7" t="str">
        <f t="shared" si="2"/>
        <v>5/6/2001</v>
      </c>
      <c r="M7" t="str">
        <f t="shared" si="3"/>
        <v>5-6-2001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f t="shared" si="0"/>
        <v>11-8/2003</v>
      </c>
      <c r="K8" t="str">
        <f t="shared" si="1"/>
        <v>11/8-2003</v>
      </c>
      <c r="L8" t="str">
        <f t="shared" si="2"/>
        <v>11/8/2003</v>
      </c>
      <c r="M8" t="str">
        <f t="shared" si="3"/>
        <v>11-8-2003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 t="shared" si="0"/>
        <v>6-9/2002</v>
      </c>
      <c r="K9" t="str">
        <f t="shared" si="1"/>
        <v>6/9-2002</v>
      </c>
      <c r="L9" t="str">
        <f t="shared" si="2"/>
        <v>6/9/2002</v>
      </c>
      <c r="M9" t="str">
        <f t="shared" si="3"/>
        <v>6-9-2002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 t="shared" si="0"/>
        <v>8-10/2003</v>
      </c>
      <c r="K10" t="str">
        <f t="shared" si="1"/>
        <v>8/10-2003</v>
      </c>
      <c r="L10" t="str">
        <f t="shared" si="2"/>
        <v>8/10/2003</v>
      </c>
      <c r="M10" t="str">
        <f t="shared" si="3"/>
        <v>8-10-2003</v>
      </c>
    </row>
    <row r="12" spans="1:13" x14ac:dyDescent="0.25">
      <c r="H12" s="2"/>
      <c r="I12" s="2"/>
    </row>
    <row r="13" spans="1:13" x14ac:dyDescent="0.25">
      <c r="H13" s="2"/>
      <c r="I13" s="2"/>
    </row>
    <row r="14" spans="1:13" x14ac:dyDescent="0.25">
      <c r="H14" s="2"/>
      <c r="I14" s="2"/>
    </row>
    <row r="15" spans="1:13" x14ac:dyDescent="0.25">
      <c r="H15" s="2"/>
      <c r="I15" s="2"/>
    </row>
    <row r="16" spans="1:13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abSelected="1" topLeftCell="C1" workbookViewId="0">
      <selection activeCell="L2" sqref="L2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SUM(G3:G11)</f>
        <v>392000</v>
      </c>
      <c r="K3">
        <f t="shared" ref="K3:K10" si="1">SUMIF(G3:G11,"&gt;50000")</f>
        <v>128000</v>
      </c>
      <c r="L3">
        <f t="shared" ref="L3:L10" si="2">SUMIFS(G3:G11,E3:E11,"Female",D3:D11,"&gt;30")</f>
        <v>88000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356000</v>
      </c>
      <c r="K4">
        <f t="shared" si="1"/>
        <v>128000</v>
      </c>
      <c r="L4">
        <f t="shared" si="2"/>
        <v>88000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293000</v>
      </c>
      <c r="K5">
        <f t="shared" si="1"/>
        <v>65000</v>
      </c>
      <c r="L5">
        <f t="shared" si="2"/>
        <v>88000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246000</v>
      </c>
      <c r="K6">
        <f t="shared" si="1"/>
        <v>65000</v>
      </c>
      <c r="L6">
        <f t="shared" si="2"/>
        <v>41000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196000</v>
      </c>
      <c r="K7">
        <f t="shared" si="1"/>
        <v>65000</v>
      </c>
      <c r="L7">
        <f t="shared" si="2"/>
        <v>41000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131000</v>
      </c>
      <c r="K8">
        <f t="shared" si="1"/>
        <v>0</v>
      </c>
      <c r="L8">
        <f t="shared" si="2"/>
        <v>41000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90000</v>
      </c>
      <c r="K9">
        <f t="shared" si="1"/>
        <v>0</v>
      </c>
      <c r="L9">
        <f t="shared" si="2"/>
        <v>0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42000</v>
      </c>
      <c r="K10">
        <f t="shared" si="1"/>
        <v>0</v>
      </c>
      <c r="L10">
        <f t="shared" si="2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zoomScale="84" zoomScaleNormal="84"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N10"/>
  <sheetViews>
    <sheetView topLeftCell="B1" workbookViewId="0">
      <selection activeCell="N7" sqref="N7"/>
    </sheetView>
  </sheetViews>
  <sheetFormatPr defaultRowHeight="15" x14ac:dyDescent="0.25"/>
  <cols>
    <col min="8" max="8" width="14.42578125" customWidth="1"/>
    <col min="9" max="9" width="13.28515625" customWidth="1"/>
    <col min="13" max="13" width="11.7109375" customWidth="1"/>
  </cols>
  <sheetData>
    <row r="1" spans="1:14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  <c r="M2" t="str">
        <f>TEXT(H2,"dd/mm/yyyy")</f>
        <v>11/02/2001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t="s">
        <v>52</v>
      </c>
      <c r="I6" t="s">
        <v>60</v>
      </c>
      <c r="J6" t="e">
        <f>_xlfn.DAYS(I6,H6)</f>
        <v>#VALUE!</v>
      </c>
      <c r="K6" t="e">
        <f t="shared" si="1"/>
        <v>#VALUE!</v>
      </c>
      <c r="M6" t="str">
        <f>TEXT(H6,"mm/dd/yyyy")</f>
        <v>06/05/2001</v>
      </c>
      <c r="N6" t="e">
        <f>_xlfn.DAYS(M7,M6)</f>
        <v>#VALUE!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t="s">
        <v>52</v>
      </c>
      <c r="I7" t="s">
        <v>61</v>
      </c>
      <c r="J7">
        <f t="shared" si="0"/>
        <v>4540</v>
      </c>
      <c r="K7">
        <f t="shared" si="1"/>
        <v>3244</v>
      </c>
      <c r="M7" t="str">
        <f>TEXT(I6,"mm/dd/yyyy")</f>
        <v>8/30/2017</v>
      </c>
    </row>
    <row r="8" spans="1:14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t="s">
        <v>53</v>
      </c>
      <c r="I8" t="s">
        <v>61</v>
      </c>
      <c r="J8">
        <f t="shared" si="0"/>
        <v>3743</v>
      </c>
      <c r="K8">
        <f t="shared" si="1"/>
        <v>2675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t="s">
        <v>54</v>
      </c>
      <c r="I9" t="s">
        <v>62</v>
      </c>
      <c r="J9" t="e">
        <f t="shared" si="0"/>
        <v>#VALUE!</v>
      </c>
      <c r="K9" t="e">
        <f t="shared" si="1"/>
        <v>#VALUE!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t="s">
        <v>55</v>
      </c>
      <c r="I10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Jeanette Mondelo</cp:lastModifiedBy>
  <dcterms:created xsi:type="dcterms:W3CDTF">2021-12-16T14:18:34Z</dcterms:created>
  <dcterms:modified xsi:type="dcterms:W3CDTF">2024-09-16T08:46:59Z</dcterms:modified>
</cp:coreProperties>
</file>