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d.docs.live.net/c61776e16415e015/Documentos Jaime One Drive/"/>
    </mc:Choice>
  </mc:AlternateContent>
  <xr:revisionPtr revIDLastSave="1" documentId="8_{60F08ED7-43D9-474C-BB4B-133883D45138}" xr6:coauthVersionLast="47" xr6:coauthVersionMax="47" xr10:uidLastSave="{6FE3A387-AEEC-8C4A-9876-29D91E938E18}"/>
  <bookViews>
    <workbookView xWindow="5580" yWindow="2300" windowWidth="27640" windowHeight="16940" xr2:uid="{95F6C95D-7DFB-0642-A891-FFF27B843B97}"/>
  </bookViews>
  <sheets>
    <sheet name="Hoja1" sheetId="1" r:id="rId1"/>
  </sheets>
  <definedNames>
    <definedName name="_xlnm._FilterDatabase" localSheetId="0" hidden="1">Hoja1!$A$1:$K$12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9" i="1"/>
  <c r="L8" i="1"/>
  <c r="L7" i="1"/>
  <c r="L6" i="1"/>
  <c r="L5" i="1"/>
  <c r="L4" i="1"/>
  <c r="L3" i="1"/>
  <c r="L2" i="1"/>
  <c r="K11" i="1"/>
  <c r="J11" i="1"/>
  <c r="I11" i="1"/>
  <c r="H11" i="1"/>
  <c r="G11" i="1"/>
  <c r="F11" i="1"/>
  <c r="E11" i="1"/>
  <c r="D11" i="1"/>
  <c r="C11" i="1"/>
  <c r="B11" i="1"/>
  <c r="L11" i="1" s="1"/>
  <c r="K10" i="1"/>
  <c r="K12" i="1" s="1"/>
  <c r="J10" i="1"/>
  <c r="I10" i="1"/>
  <c r="H10" i="1"/>
  <c r="H12" i="1" s="1"/>
  <c r="G10" i="1"/>
  <c r="G12" i="1" s="1"/>
  <c r="F10" i="1"/>
  <c r="F12" i="1" s="1"/>
  <c r="E10" i="1"/>
  <c r="E12" i="1" s="1"/>
  <c r="D10" i="1"/>
  <c r="D12" i="1" s="1"/>
  <c r="C10" i="1"/>
  <c r="M10" i="1" s="1"/>
  <c r="B10" i="1"/>
  <c r="I12" i="1" l="1"/>
  <c r="L10" i="1"/>
  <c r="J12" i="1"/>
  <c r="M11" i="1"/>
  <c r="B12" i="1"/>
  <c r="L12" i="1" s="1"/>
  <c r="C12" i="1"/>
  <c r="M12" i="1" s="1"/>
</calcChain>
</file>

<file path=xl/sharedStrings.xml><?xml version="1.0" encoding="utf-8"?>
<sst xmlns="http://schemas.openxmlformats.org/spreadsheetml/2006/main" count="24" uniqueCount="24">
  <si>
    <t>Familia</t>
  </si>
  <si>
    <t>Enero 2024</t>
  </si>
  <si>
    <t>Enero 2025</t>
  </si>
  <si>
    <t>Febrero 2024</t>
  </si>
  <si>
    <t>Febrero 2025</t>
  </si>
  <si>
    <t>Marzo 2024</t>
  </si>
  <si>
    <t>Marzo 2025</t>
  </si>
  <si>
    <t>Abril 2024</t>
  </si>
  <si>
    <t>Abril 2025</t>
  </si>
  <si>
    <t>Mayo 2024</t>
  </si>
  <si>
    <t>Mayo 2025</t>
  </si>
  <si>
    <t>Total 2024</t>
  </si>
  <si>
    <t>Total 2025</t>
  </si>
  <si>
    <t>01-Estampadas</t>
  </si>
  <si>
    <t>02-Tejidas</t>
  </si>
  <si>
    <t>03-Cintería</t>
  </si>
  <si>
    <t>04-Tapicería</t>
  </si>
  <si>
    <t>05-Hoja Cortada</t>
  </si>
  <si>
    <t>06-Gran Formato</t>
  </si>
  <si>
    <t>07-Comercial</t>
  </si>
  <si>
    <t>08-Comunes</t>
  </si>
  <si>
    <t>09-Textil</t>
  </si>
  <si>
    <t>10-Encarte</t>
  </si>
  <si>
    <t>11-Bereti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</si>
</sst>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15"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Enero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Hoja1!$B$2:$B$12</c:f>
              <c:numCache>
                <c:formatCode>0</c:formatCode>
                <c:ptCount val="11"/>
                <c:pt idx="0">
                  <c:v>24966.43</c:v>
                </c:pt>
                <c:pt idx="1">
                  <c:v>130393.08</c:v>
                </c:pt>
                <c:pt idx="2">
                  <c:v>58542.85</c:v>
                </c:pt>
                <c:pt idx="3">
                  <c:v>2534.02</c:v>
                </c:pt>
                <c:pt idx="4">
                  <c:v>54819.66</c:v>
                </c:pt>
                <c:pt idx="5">
                  <c:v>74382.83</c:v>
                </c:pt>
                <c:pt idx="6">
                  <c:v>7492.3</c:v>
                </c:pt>
                <c:pt idx="7">
                  <c:v>0</c:v>
                </c:pt>
                <c:pt idx="8">
                  <c:v>223928.68</c:v>
                </c:pt>
                <c:pt idx="9">
                  <c:v>129202.49</c:v>
                </c:pt>
                <c:pt idx="10">
                  <c:v>353131.17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3B43-9141-FF2A1236BF1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Enero 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Hoja1!$C$2:$C$12</c:f>
              <c:numCache>
                <c:formatCode>0</c:formatCode>
                <c:ptCount val="11"/>
                <c:pt idx="0">
                  <c:v>29491.08</c:v>
                </c:pt>
                <c:pt idx="1">
                  <c:v>137804.07</c:v>
                </c:pt>
                <c:pt idx="2">
                  <c:v>70433</c:v>
                </c:pt>
                <c:pt idx="3">
                  <c:v>0</c:v>
                </c:pt>
                <c:pt idx="4">
                  <c:v>85734.35</c:v>
                </c:pt>
                <c:pt idx="5">
                  <c:v>55281.04</c:v>
                </c:pt>
                <c:pt idx="6">
                  <c:v>6881.62</c:v>
                </c:pt>
                <c:pt idx="7">
                  <c:v>723.97</c:v>
                </c:pt>
                <c:pt idx="8">
                  <c:v>244609.77000000002</c:v>
                </c:pt>
                <c:pt idx="9">
                  <c:v>141015.39000000001</c:v>
                </c:pt>
                <c:pt idx="10">
                  <c:v>385625.16000000003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A-3B43-9141-FF2A1236BF1B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Febrero 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Hoja1!$D$2:$D$12</c:f>
              <c:numCache>
                <c:formatCode>0</c:formatCode>
                <c:ptCount val="11"/>
                <c:pt idx="0">
                  <c:v>24411.88</c:v>
                </c:pt>
                <c:pt idx="1">
                  <c:v>142200.06</c:v>
                </c:pt>
                <c:pt idx="2">
                  <c:v>59522.69</c:v>
                </c:pt>
                <c:pt idx="3">
                  <c:v>4847.2</c:v>
                </c:pt>
                <c:pt idx="4">
                  <c:v>54568.21</c:v>
                </c:pt>
                <c:pt idx="5">
                  <c:v>73842.78</c:v>
                </c:pt>
                <c:pt idx="6">
                  <c:v>18238.78</c:v>
                </c:pt>
                <c:pt idx="7">
                  <c:v>0</c:v>
                </c:pt>
                <c:pt idx="8">
                  <c:v>249220.61000000002</c:v>
                </c:pt>
                <c:pt idx="9">
                  <c:v>128410.98999999999</c:v>
                </c:pt>
                <c:pt idx="10">
                  <c:v>377631.6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A-3B43-9141-FF2A1236BF1B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Febrero 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Hoja1!$E$2:$E$12</c:f>
              <c:numCache>
                <c:formatCode>0</c:formatCode>
                <c:ptCount val="11"/>
                <c:pt idx="0">
                  <c:v>33319.58</c:v>
                </c:pt>
                <c:pt idx="1">
                  <c:v>137065.10999999999</c:v>
                </c:pt>
                <c:pt idx="2">
                  <c:v>60347.53</c:v>
                </c:pt>
                <c:pt idx="3">
                  <c:v>1722.39</c:v>
                </c:pt>
                <c:pt idx="4">
                  <c:v>53578.93</c:v>
                </c:pt>
                <c:pt idx="5">
                  <c:v>86534.18</c:v>
                </c:pt>
                <c:pt idx="6">
                  <c:v>13706.64</c:v>
                </c:pt>
                <c:pt idx="7">
                  <c:v>600</c:v>
                </c:pt>
                <c:pt idx="8">
                  <c:v>246161.25</c:v>
                </c:pt>
                <c:pt idx="9">
                  <c:v>140113.10999999999</c:v>
                </c:pt>
                <c:pt idx="10">
                  <c:v>386274.36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A-3B43-9141-FF2A1236BF1B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Marzo 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Hoja1!$F$2:$F$12</c:f>
              <c:numCache>
                <c:formatCode>0</c:formatCode>
                <c:ptCount val="11"/>
                <c:pt idx="0">
                  <c:v>23962.26</c:v>
                </c:pt>
                <c:pt idx="1">
                  <c:v>110552.35</c:v>
                </c:pt>
                <c:pt idx="2">
                  <c:v>48994.23</c:v>
                </c:pt>
                <c:pt idx="3">
                  <c:v>2146.98</c:v>
                </c:pt>
                <c:pt idx="4">
                  <c:v>50121.1</c:v>
                </c:pt>
                <c:pt idx="5">
                  <c:v>52417.83</c:v>
                </c:pt>
                <c:pt idx="6">
                  <c:v>12267.05</c:v>
                </c:pt>
                <c:pt idx="7">
                  <c:v>0</c:v>
                </c:pt>
                <c:pt idx="8">
                  <c:v>197922.87000000002</c:v>
                </c:pt>
                <c:pt idx="9">
                  <c:v>102538.93</c:v>
                </c:pt>
                <c:pt idx="10">
                  <c:v>300461.80000000005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8A-3B43-9141-FF2A1236BF1B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Marzo 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Hoja1!$G$2:$G$12</c:f>
              <c:numCache>
                <c:formatCode>0</c:formatCode>
                <c:ptCount val="11"/>
                <c:pt idx="0">
                  <c:v>28552.53</c:v>
                </c:pt>
                <c:pt idx="1">
                  <c:v>136904.88</c:v>
                </c:pt>
                <c:pt idx="2">
                  <c:v>60334.48</c:v>
                </c:pt>
                <c:pt idx="3">
                  <c:v>4198.01</c:v>
                </c:pt>
                <c:pt idx="4">
                  <c:v>67906.960000000006</c:v>
                </c:pt>
                <c:pt idx="5">
                  <c:v>58969.71</c:v>
                </c:pt>
                <c:pt idx="6">
                  <c:v>7624.06</c:v>
                </c:pt>
                <c:pt idx="7">
                  <c:v>624.79999999999995</c:v>
                </c:pt>
                <c:pt idx="8">
                  <c:v>237613.96000000002</c:v>
                </c:pt>
                <c:pt idx="9">
                  <c:v>126876.67000000001</c:v>
                </c:pt>
                <c:pt idx="10">
                  <c:v>364490.63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8A-3B43-9141-FF2A1236BF1B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Abril 2024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Hoja1!$H$2:$H$12</c:f>
              <c:numCache>
                <c:formatCode>0</c:formatCode>
                <c:ptCount val="11"/>
                <c:pt idx="0">
                  <c:v>26422.17</c:v>
                </c:pt>
                <c:pt idx="1">
                  <c:v>137094.56</c:v>
                </c:pt>
                <c:pt idx="2">
                  <c:v>59582.76</c:v>
                </c:pt>
                <c:pt idx="3">
                  <c:v>3710.05</c:v>
                </c:pt>
                <c:pt idx="4">
                  <c:v>73422.22</c:v>
                </c:pt>
                <c:pt idx="5">
                  <c:v>88251.23</c:v>
                </c:pt>
                <c:pt idx="6">
                  <c:v>18665.77</c:v>
                </c:pt>
                <c:pt idx="7">
                  <c:v>0</c:v>
                </c:pt>
                <c:pt idx="8">
                  <c:v>245475.30999999997</c:v>
                </c:pt>
                <c:pt idx="9">
                  <c:v>161673.45000000001</c:v>
                </c:pt>
                <c:pt idx="10">
                  <c:v>407148.76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8A-3B43-9141-FF2A1236BF1B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Abril 2025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Hoja1!$I$2:$I$12</c:f>
              <c:numCache>
                <c:formatCode>0</c:formatCode>
                <c:ptCount val="11"/>
                <c:pt idx="0">
                  <c:v>10138.030000000001</c:v>
                </c:pt>
                <c:pt idx="1">
                  <c:v>55632.97</c:v>
                </c:pt>
                <c:pt idx="2">
                  <c:v>28897.64</c:v>
                </c:pt>
                <c:pt idx="3">
                  <c:v>1115.22</c:v>
                </c:pt>
                <c:pt idx="4">
                  <c:v>10237.700000000001</c:v>
                </c:pt>
                <c:pt idx="5">
                  <c:v>17160.53</c:v>
                </c:pt>
                <c:pt idx="6">
                  <c:v>2942.05</c:v>
                </c:pt>
                <c:pt idx="7">
                  <c:v>600</c:v>
                </c:pt>
                <c:pt idx="8">
                  <c:v>98725.91</c:v>
                </c:pt>
                <c:pt idx="9">
                  <c:v>27398.23</c:v>
                </c:pt>
                <c:pt idx="10">
                  <c:v>126124.14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8A-3B43-9141-FF2A1236BF1B}"/>
            </c:ext>
          </c:extLst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Mayo 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Hoja1!$J$2:$J$12</c:f>
              <c:numCache>
                <c:formatCode>0</c:formatCode>
                <c:ptCount val="11"/>
                <c:pt idx="0">
                  <c:v>99762.74</c:v>
                </c:pt>
                <c:pt idx="1">
                  <c:v>520240.05</c:v>
                </c:pt>
                <c:pt idx="2">
                  <c:v>226642.53</c:v>
                </c:pt>
                <c:pt idx="3">
                  <c:v>13238.25</c:v>
                </c:pt>
                <c:pt idx="4">
                  <c:v>232931.19</c:v>
                </c:pt>
                <c:pt idx="5">
                  <c:v>288894.67</c:v>
                </c:pt>
                <c:pt idx="6">
                  <c:v>56663.9</c:v>
                </c:pt>
                <c:pt idx="7">
                  <c:v>0</c:v>
                </c:pt>
                <c:pt idx="8">
                  <c:v>916547.47000000009</c:v>
                </c:pt>
                <c:pt idx="9">
                  <c:v>521825.86</c:v>
                </c:pt>
                <c:pt idx="10">
                  <c:v>1438373.33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8A-3B43-9141-FF2A1236BF1B}"/>
            </c:ext>
          </c:extLst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Mayo 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Hoja1!$K$2:$K$12</c:f>
              <c:numCache>
                <c:formatCode>0</c:formatCode>
                <c:ptCount val="11"/>
                <c:pt idx="0">
                  <c:v>101501.21</c:v>
                </c:pt>
                <c:pt idx="1">
                  <c:v>467407.03</c:v>
                </c:pt>
                <c:pt idx="2">
                  <c:v>220012.66</c:v>
                </c:pt>
                <c:pt idx="3">
                  <c:v>7035.62</c:v>
                </c:pt>
                <c:pt idx="4">
                  <c:v>217457.94</c:v>
                </c:pt>
                <c:pt idx="5">
                  <c:v>217945.46</c:v>
                </c:pt>
                <c:pt idx="6">
                  <c:v>31154.38</c:v>
                </c:pt>
                <c:pt idx="7">
                  <c:v>2548.77</c:v>
                </c:pt>
                <c:pt idx="8">
                  <c:v>827110.9</c:v>
                </c:pt>
                <c:pt idx="9">
                  <c:v>435403.4</c:v>
                </c:pt>
                <c:pt idx="10">
                  <c:v>1262514.3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8A-3B43-9141-FF2A1236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00016"/>
        <c:axId val="767197151"/>
      </c:barChart>
      <c:catAx>
        <c:axId val="6191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7197151"/>
        <c:crosses val="autoZero"/>
        <c:auto val="1"/>
        <c:lblAlgn val="ctr"/>
        <c:lblOffset val="100"/>
        <c:noMultiLvlLbl val="0"/>
      </c:catAx>
      <c:valAx>
        <c:axId val="7671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1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Total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Hoja1!$L$2:$L$12</c:f>
              <c:numCache>
                <c:formatCode>0</c:formatCode>
                <c:ptCount val="11"/>
                <c:pt idx="0">
                  <c:v>199525.47999999998</c:v>
                </c:pt>
                <c:pt idx="1">
                  <c:v>1040480.1</c:v>
                </c:pt>
                <c:pt idx="2">
                  <c:v>453285.06000000006</c:v>
                </c:pt>
                <c:pt idx="3">
                  <c:v>26476.5</c:v>
                </c:pt>
                <c:pt idx="4">
                  <c:v>465862.38</c:v>
                </c:pt>
                <c:pt idx="5">
                  <c:v>577789.34</c:v>
                </c:pt>
                <c:pt idx="6">
                  <c:v>113327.79999999999</c:v>
                </c:pt>
                <c:pt idx="7">
                  <c:v>0</c:v>
                </c:pt>
                <c:pt idx="8">
                  <c:v>1833094.94</c:v>
                </c:pt>
                <c:pt idx="9">
                  <c:v>1043651.72</c:v>
                </c:pt>
                <c:pt idx="10">
                  <c:v>2876746.66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0-0C48-8750-EC731C09AC26}"/>
            </c:ext>
          </c:extLst>
        </c:ser>
        <c:ser>
          <c:idx val="1"/>
          <c:order val="1"/>
          <c:tx>
            <c:strRef>
              <c:f>Hoja1!$M$1</c:f>
              <c:strCache>
                <c:ptCount val="1"/>
                <c:pt idx="0">
                  <c:v>Total 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Hoja1!$A$2:$A$12</c:f>
              <c:strCache>
                <c:ptCount val="11"/>
                <c:pt idx="0">
                  <c:v>01-Estampadas</c:v>
                </c:pt>
                <c:pt idx="1">
                  <c:v>02-Tejidas</c:v>
                </c:pt>
                <c:pt idx="2">
                  <c:v>03-Cintería</c:v>
                </c:pt>
                <c:pt idx="3">
                  <c:v>04-Tapicería</c:v>
                </c:pt>
                <c:pt idx="4">
                  <c:v>05-Hoja Cortada</c:v>
                </c:pt>
                <c:pt idx="5">
                  <c:v>06-Gran Formato</c:v>
                </c:pt>
                <c:pt idx="6">
                  <c:v>07-Comercial</c:v>
                </c:pt>
                <c:pt idx="7">
                  <c:v>08-Comunes</c:v>
                </c:pt>
                <c:pt idx="8">
                  <c:v>09-Textil</c:v>
                </c:pt>
                <c:pt idx="9">
                  <c:v>10-Encarte</c:v>
                </c:pt>
                <c:pt idx="10">
                  <c:v>11-Bereti</c:v>
                </c:pt>
              </c:strCache>
            </c:strRef>
          </c:cat>
          <c:val>
            <c:numRef>
              <c:f>Hoja1!$M$2:$M$12</c:f>
              <c:numCache>
                <c:formatCode>0</c:formatCode>
                <c:ptCount val="11"/>
                <c:pt idx="0">
                  <c:v>203002.43</c:v>
                </c:pt>
                <c:pt idx="1">
                  <c:v>934814.06</c:v>
                </c:pt>
                <c:pt idx="2">
                  <c:v>440025.31000000006</c:v>
                </c:pt>
                <c:pt idx="3">
                  <c:v>14071.240000000002</c:v>
                </c:pt>
                <c:pt idx="4">
                  <c:v>434915.88</c:v>
                </c:pt>
                <c:pt idx="5">
                  <c:v>435890.92</c:v>
                </c:pt>
                <c:pt idx="6">
                  <c:v>62308.75</c:v>
                </c:pt>
                <c:pt idx="7">
                  <c:v>5097.54</c:v>
                </c:pt>
                <c:pt idx="8">
                  <c:v>1654221.79</c:v>
                </c:pt>
                <c:pt idx="9">
                  <c:v>870806.8</c:v>
                </c:pt>
                <c:pt idx="10">
                  <c:v>2525028.59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0-0C48-8750-EC731C09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600096"/>
        <c:axId val="629601808"/>
      </c:barChart>
      <c:catAx>
        <c:axId val="6296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601808"/>
        <c:crosses val="autoZero"/>
        <c:auto val="1"/>
        <c:lblAlgn val="ctr"/>
        <c:lblOffset val="100"/>
        <c:noMultiLvlLbl val="0"/>
      </c:catAx>
      <c:valAx>
        <c:axId val="6296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6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36286</xdr:colOff>
      <xdr:row>13</xdr:row>
      <xdr:rowOff>0</xdr:rowOff>
    </xdr:from>
    <xdr:to>
      <xdr:col>13</xdr:col>
      <xdr:colOff>0</xdr:colOff>
      <xdr:row>24</xdr:row>
      <xdr:rowOff>156029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DC63F7-A7EF-6370-1E76-30A745C0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25</xdr:row>
      <xdr:rowOff>152400</xdr:rowOff>
    </xdr:from>
    <xdr:to>
      <xdr:col>13</xdr:col>
      <xdr:colOff>0</xdr:colOff>
      <xdr:row>42</xdr:row>
      <xdr:rowOff>164352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922D09-46EB-6EB3-3B16-F6CC082C0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EAA94-337E-BD4C-8D5A-0B0EC566B383}" name="Tabla1" displayName="Tabla1" ref="A1:M12" totalsRowShown="0" headerRowDxfId="14" dataDxfId="13">
  <autoFilter ref="A1:M12" xr:uid="{714EAA94-337E-BD4C-8D5A-0B0EC566B383}"/>
  <tableColumns count="13">
    <tableColumn id="1" xr3:uid="{B73818EC-8A75-E44F-8F5F-82FF30C65FB0}" name="Familia" dataDxfId="12"/>
    <tableColumn id="2" xr3:uid="{C28C92F5-3D8B-254F-AEC8-9F1ECF75012E}" name="Enero 2024" dataDxfId="11"/>
    <tableColumn id="3" xr3:uid="{FD09F194-253C-4D40-B819-BC747F1DE9DE}" name="Enero 2025" dataDxfId="10"/>
    <tableColumn id="4" xr3:uid="{3B0A885A-51D5-A94F-8D4E-70B7DE8CA56A}" name="Febrero 2024" dataDxfId="9"/>
    <tableColumn id="5" xr3:uid="{BAC7C10B-DE05-8D41-ABE4-3C8049CF6978}" name="Febrero 2025" dataDxfId="8"/>
    <tableColumn id="6" xr3:uid="{628F59D5-94FB-314B-9C70-1F380ED6F7A7}" name="Marzo 2024" dataDxfId="7"/>
    <tableColumn id="7" xr3:uid="{967E61B8-8045-B848-BEF4-01ED14EDC950}" name="Marzo 2025" dataDxfId="6"/>
    <tableColumn id="8" xr3:uid="{3110D38A-3020-EB4C-8D9E-A0F86C80BE09}" name="Abril 2024" dataDxfId="5"/>
    <tableColumn id="9" xr3:uid="{E8CF1E29-C921-E249-9A84-19660C4222D2}" name="Abril 2025" dataDxfId="4"/>
    <tableColumn id="10" xr3:uid="{085BF62C-FA4F-424A-84F4-F2B2BDF24557}" name="Mayo 2024" dataDxfId="3"/>
    <tableColumn id="11" xr3:uid="{1A75108A-5F87-3B4A-99C0-747D1E833E92}" name="Mayo 2025" dataDxfId="2"/>
    <tableColumn id="12" xr3:uid="{8135A438-2BCA-764D-B867-7B7AB6AA99F7}" name="Total 2024" dataDxfId="1">
      <calculatedColumnFormula>SUM(B2+D2+F2+H2+J2)</calculatedColumnFormula>
    </tableColumn>
    <tableColumn id="13" xr3:uid="{6980B23E-DCF8-844C-BF3C-F4D412CB57AF}" name="Total 2025" dataDxfId="0">
      <calculatedColumnFormula>C2+E2+G2+I2+K2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8A85-FBD1-BE4E-B198-A9BA38283FC1}">
  <dimension ref="A1:M13"/>
  <sheetViews>
    <sheetView tabSelected="1" zoomScale="120" zoomScaleNormal="120" workbookViewId="0">
      <selection activeCell="N28" sqref="N28"/>
    </sheetView>
  </sheetViews>
  <sheetFormatPr defaultColWidth="10.85546875" defaultRowHeight="12.95"/>
  <cols>
    <col min="1" max="1" width="15.28515625" style="1" bestFit="1" customWidth="1"/>
    <col min="2" max="3" width="11.28515625" style="1" customWidth="1"/>
    <col min="4" max="5" width="12.85546875" style="1" customWidth="1"/>
    <col min="6" max="7" width="11.42578125" style="1" customWidth="1"/>
    <col min="8" max="9" width="10.85546875" style="1"/>
    <col min="10" max="11" width="11" style="1" customWidth="1"/>
    <col min="12" max="16384" width="10.85546875" style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3" t="s">
        <v>13</v>
      </c>
      <c r="B2" s="2">
        <v>24966.43</v>
      </c>
      <c r="C2" s="2">
        <v>29491.08</v>
      </c>
      <c r="D2" s="2">
        <v>24411.88</v>
      </c>
      <c r="E2" s="2">
        <v>33319.58</v>
      </c>
      <c r="F2" s="2">
        <v>23962.26</v>
      </c>
      <c r="G2" s="2">
        <v>28552.53</v>
      </c>
      <c r="H2" s="2">
        <v>26422.17</v>
      </c>
      <c r="I2" s="2">
        <v>10138.030000000001</v>
      </c>
      <c r="J2" s="2">
        <v>99762.74</v>
      </c>
      <c r="K2" s="2">
        <v>101501.21</v>
      </c>
      <c r="L2" s="2">
        <f>SUM(B2+D2+F2+H2+J2)</f>
        <v>199525.47999999998</v>
      </c>
      <c r="M2" s="2">
        <f>C2+E2+G2+I2+K2</f>
        <v>203002.43</v>
      </c>
    </row>
    <row r="3" spans="1:13">
      <c r="A3" s="3" t="s">
        <v>14</v>
      </c>
      <c r="B3" s="2">
        <v>130393.08</v>
      </c>
      <c r="C3" s="2">
        <v>137804.07</v>
      </c>
      <c r="D3" s="2">
        <v>142200.06</v>
      </c>
      <c r="E3" s="2">
        <v>137065.10999999999</v>
      </c>
      <c r="F3" s="2">
        <v>110552.35</v>
      </c>
      <c r="G3" s="2">
        <v>136904.88</v>
      </c>
      <c r="H3" s="2">
        <v>137094.56</v>
      </c>
      <c r="I3" s="2">
        <v>55632.97</v>
      </c>
      <c r="J3" s="2">
        <v>520240.05</v>
      </c>
      <c r="K3" s="2">
        <v>467407.03</v>
      </c>
      <c r="L3" s="2">
        <f t="shared" ref="L3:L12" si="0">SUM(B3+D3+F3+H3+J3)</f>
        <v>1040480.1</v>
      </c>
      <c r="M3" s="2">
        <f t="shared" ref="M3:M12" si="1">C3+E3+G3+I3+K3</f>
        <v>934814.06</v>
      </c>
    </row>
    <row r="4" spans="1:13">
      <c r="A4" s="3" t="s">
        <v>15</v>
      </c>
      <c r="B4" s="2">
        <v>58542.85</v>
      </c>
      <c r="C4" s="2">
        <v>70433</v>
      </c>
      <c r="D4" s="2">
        <v>59522.69</v>
      </c>
      <c r="E4" s="2">
        <v>60347.53</v>
      </c>
      <c r="F4" s="2">
        <v>48994.23</v>
      </c>
      <c r="G4" s="2">
        <v>60334.48</v>
      </c>
      <c r="H4" s="2">
        <v>59582.76</v>
      </c>
      <c r="I4" s="2">
        <v>28897.64</v>
      </c>
      <c r="J4" s="2">
        <v>226642.53</v>
      </c>
      <c r="K4" s="2">
        <v>220012.66</v>
      </c>
      <c r="L4" s="2">
        <f t="shared" si="0"/>
        <v>453285.06000000006</v>
      </c>
      <c r="M4" s="2">
        <f t="shared" si="1"/>
        <v>440025.31000000006</v>
      </c>
    </row>
    <row r="5" spans="1:13">
      <c r="A5" s="3" t="s">
        <v>16</v>
      </c>
      <c r="B5" s="2">
        <v>2534.02</v>
      </c>
      <c r="C5" s="2">
        <v>0</v>
      </c>
      <c r="D5" s="2">
        <v>4847.2</v>
      </c>
      <c r="E5" s="2">
        <v>1722.39</v>
      </c>
      <c r="F5" s="2">
        <v>2146.98</v>
      </c>
      <c r="G5" s="2">
        <v>4198.01</v>
      </c>
      <c r="H5" s="2">
        <v>3710.05</v>
      </c>
      <c r="I5" s="2">
        <v>1115.22</v>
      </c>
      <c r="J5" s="2">
        <v>13238.25</v>
      </c>
      <c r="K5" s="2">
        <v>7035.62</v>
      </c>
      <c r="L5" s="2">
        <f t="shared" si="0"/>
        <v>26476.5</v>
      </c>
      <c r="M5" s="2">
        <f t="shared" si="1"/>
        <v>14071.240000000002</v>
      </c>
    </row>
    <row r="6" spans="1:13">
      <c r="A6" s="3" t="s">
        <v>17</v>
      </c>
      <c r="B6" s="2">
        <v>54819.66</v>
      </c>
      <c r="C6" s="2">
        <v>85734.35</v>
      </c>
      <c r="D6" s="2">
        <v>54568.21</v>
      </c>
      <c r="E6" s="2">
        <v>53578.93</v>
      </c>
      <c r="F6" s="2">
        <v>50121.1</v>
      </c>
      <c r="G6" s="2">
        <v>67906.960000000006</v>
      </c>
      <c r="H6" s="2">
        <v>73422.22</v>
      </c>
      <c r="I6" s="2">
        <v>10237.700000000001</v>
      </c>
      <c r="J6" s="2">
        <v>232931.19</v>
      </c>
      <c r="K6" s="2">
        <v>217457.94</v>
      </c>
      <c r="L6" s="2">
        <f t="shared" si="0"/>
        <v>465862.38</v>
      </c>
      <c r="M6" s="2">
        <f t="shared" si="1"/>
        <v>434915.88</v>
      </c>
    </row>
    <row r="7" spans="1:13">
      <c r="A7" s="3" t="s">
        <v>18</v>
      </c>
      <c r="B7" s="2">
        <v>74382.83</v>
      </c>
      <c r="C7" s="2">
        <v>55281.04</v>
      </c>
      <c r="D7" s="2">
        <v>73842.78</v>
      </c>
      <c r="E7" s="2">
        <v>86534.18</v>
      </c>
      <c r="F7" s="2">
        <v>52417.83</v>
      </c>
      <c r="G7" s="2">
        <v>58969.71</v>
      </c>
      <c r="H7" s="2">
        <v>88251.23</v>
      </c>
      <c r="I7" s="2">
        <v>17160.53</v>
      </c>
      <c r="J7" s="2">
        <v>288894.67</v>
      </c>
      <c r="K7" s="2">
        <v>217945.46</v>
      </c>
      <c r="L7" s="2">
        <f t="shared" si="0"/>
        <v>577789.34</v>
      </c>
      <c r="M7" s="2">
        <f t="shared" si="1"/>
        <v>435890.92</v>
      </c>
    </row>
    <row r="8" spans="1:13">
      <c r="A8" s="3" t="s">
        <v>19</v>
      </c>
      <c r="B8" s="2">
        <v>7492.3</v>
      </c>
      <c r="C8" s="2">
        <v>6881.62</v>
      </c>
      <c r="D8" s="2">
        <v>18238.78</v>
      </c>
      <c r="E8" s="2">
        <v>13706.64</v>
      </c>
      <c r="F8" s="2">
        <v>12267.05</v>
      </c>
      <c r="G8" s="2">
        <v>7624.06</v>
      </c>
      <c r="H8" s="2">
        <v>18665.77</v>
      </c>
      <c r="I8" s="2">
        <v>2942.05</v>
      </c>
      <c r="J8" s="2">
        <v>56663.9</v>
      </c>
      <c r="K8" s="2">
        <v>31154.38</v>
      </c>
      <c r="L8" s="2">
        <f t="shared" si="0"/>
        <v>113327.79999999999</v>
      </c>
      <c r="M8" s="2">
        <f t="shared" si="1"/>
        <v>62308.75</v>
      </c>
    </row>
    <row r="9" spans="1:13">
      <c r="A9" s="3" t="s">
        <v>20</v>
      </c>
      <c r="B9" s="2">
        <v>0</v>
      </c>
      <c r="C9" s="2">
        <v>723.97</v>
      </c>
      <c r="D9" s="2">
        <v>0</v>
      </c>
      <c r="E9" s="2">
        <v>600</v>
      </c>
      <c r="F9" s="2">
        <v>0</v>
      </c>
      <c r="G9" s="2">
        <v>624.79999999999995</v>
      </c>
      <c r="H9" s="2">
        <v>0</v>
      </c>
      <c r="I9" s="2">
        <v>600</v>
      </c>
      <c r="J9" s="2">
        <v>0</v>
      </c>
      <c r="K9" s="2">
        <v>2548.77</v>
      </c>
      <c r="L9" s="2">
        <f t="shared" si="0"/>
        <v>0</v>
      </c>
      <c r="M9" s="2">
        <f t="shared" si="1"/>
        <v>5097.54</v>
      </c>
    </row>
    <row r="10" spans="1:13">
      <c r="A10" s="1" t="s">
        <v>21</v>
      </c>
      <c r="B10" s="2">
        <f>B2+B3+B4+B5+B8</f>
        <v>223928.68</v>
      </c>
      <c r="C10" s="2">
        <f t="shared" ref="C10:K10" si="2">C2+C3+C4+C5+C8</f>
        <v>244609.77000000002</v>
      </c>
      <c r="D10" s="2">
        <f t="shared" si="2"/>
        <v>249220.61000000002</v>
      </c>
      <c r="E10" s="2">
        <f t="shared" si="2"/>
        <v>246161.25</v>
      </c>
      <c r="F10" s="2">
        <f t="shared" si="2"/>
        <v>197922.87000000002</v>
      </c>
      <c r="G10" s="2">
        <f t="shared" si="2"/>
        <v>237613.96000000002</v>
      </c>
      <c r="H10" s="2">
        <f t="shared" si="2"/>
        <v>245475.30999999997</v>
      </c>
      <c r="I10" s="2">
        <f t="shared" si="2"/>
        <v>98725.91</v>
      </c>
      <c r="J10" s="2">
        <f t="shared" si="2"/>
        <v>916547.47000000009</v>
      </c>
      <c r="K10" s="2">
        <f t="shared" si="2"/>
        <v>827110.9</v>
      </c>
      <c r="L10" s="2">
        <f t="shared" si="0"/>
        <v>1833094.94</v>
      </c>
      <c r="M10" s="2">
        <f t="shared" si="1"/>
        <v>1654221.79</v>
      </c>
    </row>
    <row r="11" spans="1:13">
      <c r="A11" s="1" t="s">
        <v>22</v>
      </c>
      <c r="B11" s="2">
        <f>B6+B7</f>
        <v>129202.49</v>
      </c>
      <c r="C11" s="2">
        <f t="shared" ref="C11:K11" si="3">C6+C7</f>
        <v>141015.39000000001</v>
      </c>
      <c r="D11" s="2">
        <f t="shared" si="3"/>
        <v>128410.98999999999</v>
      </c>
      <c r="E11" s="2">
        <f t="shared" si="3"/>
        <v>140113.10999999999</v>
      </c>
      <c r="F11" s="2">
        <f t="shared" si="3"/>
        <v>102538.93</v>
      </c>
      <c r="G11" s="2">
        <f t="shared" si="3"/>
        <v>126876.67000000001</v>
      </c>
      <c r="H11" s="2">
        <f t="shared" si="3"/>
        <v>161673.45000000001</v>
      </c>
      <c r="I11" s="2">
        <f t="shared" si="3"/>
        <v>27398.23</v>
      </c>
      <c r="J11" s="2">
        <f t="shared" si="3"/>
        <v>521825.86</v>
      </c>
      <c r="K11" s="2">
        <f t="shared" si="3"/>
        <v>435403.4</v>
      </c>
      <c r="L11" s="2">
        <f t="shared" si="0"/>
        <v>1043651.72</v>
      </c>
      <c r="M11" s="2">
        <f t="shared" si="1"/>
        <v>870806.8</v>
      </c>
    </row>
    <row r="12" spans="1:13">
      <c r="A12" s="3" t="s">
        <v>23</v>
      </c>
      <c r="B12" s="2">
        <f>B10+B11</f>
        <v>353131.17</v>
      </c>
      <c r="C12" s="2">
        <f t="shared" ref="C12:K12" si="4">C10+C11</f>
        <v>385625.16000000003</v>
      </c>
      <c r="D12" s="2">
        <f t="shared" si="4"/>
        <v>377631.6</v>
      </c>
      <c r="E12" s="2">
        <f t="shared" si="4"/>
        <v>386274.36</v>
      </c>
      <c r="F12" s="2">
        <f t="shared" si="4"/>
        <v>300461.80000000005</v>
      </c>
      <c r="G12" s="2">
        <f t="shared" si="4"/>
        <v>364490.63</v>
      </c>
      <c r="H12" s="2">
        <f t="shared" si="4"/>
        <v>407148.76</v>
      </c>
      <c r="I12" s="2">
        <f t="shared" si="4"/>
        <v>126124.14</v>
      </c>
      <c r="J12" s="2">
        <f t="shared" si="4"/>
        <v>1438373.33</v>
      </c>
      <c r="K12" s="2">
        <f t="shared" si="4"/>
        <v>1262514.3</v>
      </c>
      <c r="L12" s="2">
        <f t="shared" si="0"/>
        <v>2876746.66</v>
      </c>
      <c r="M12" s="2">
        <f t="shared" si="1"/>
        <v>2525028.59</v>
      </c>
    </row>
    <row r="13" spans="1:13">
      <c r="B13" s="2"/>
      <c r="C13" s="2"/>
      <c r="D13" s="2"/>
      <c r="E13" s="2"/>
      <c r="F13" s="2"/>
      <c r="G13" s="2"/>
      <c r="H13" s="2"/>
      <c r="I13" s="2"/>
      <c r="J13" s="2"/>
      <c r="K13" s="2"/>
    </row>
  </sheetData>
  <sortState xmlns:xlrd2="http://schemas.microsoft.com/office/spreadsheetml/2017/richdata2" ref="A2:K12">
    <sortCondition ref="A2:A12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Bernabeu</dc:creator>
  <cp:keywords/>
  <dc:description/>
  <cp:lastModifiedBy>Jaime Bernabeu</cp:lastModifiedBy>
  <cp:revision/>
  <dcterms:created xsi:type="dcterms:W3CDTF">2025-04-23T04:31:52Z</dcterms:created>
  <dcterms:modified xsi:type="dcterms:W3CDTF">2025-04-23T07:26:07Z</dcterms:modified>
  <cp:category/>
  <cp:contentStatus/>
</cp:coreProperties>
</file>