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Mosier\Desktop\CS 480 (Spring 2021)\SimulatorProject\Sim03\"/>
    </mc:Choice>
  </mc:AlternateContent>
  <xr:revisionPtr revIDLastSave="0" documentId="13_ncr:1_{0531A91A-8633-4217-8FD9-36623433DA36}" xr6:coauthVersionLast="46" xr6:coauthVersionMax="46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38280" yWindow="-4995" windowWidth="16440" windowHeight="2844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1" l="1"/>
  <c r="C82" i="1"/>
  <c r="C121" i="1" l="1"/>
  <c r="C106" i="1"/>
  <c r="C94" i="1"/>
  <c r="C72" i="1"/>
  <c r="C62" i="1"/>
  <c r="C24" i="1"/>
  <c r="C40" i="1"/>
  <c r="C154" i="1" l="1"/>
  <c r="D159" i="1" l="1"/>
  <c r="D158" i="1"/>
  <c r="C163" i="1" l="1"/>
  <c r="C148" i="1"/>
  <c r="F171" i="1" s="1"/>
  <c r="F172" i="1" s="1"/>
  <c r="F182" i="1" s="1"/>
</calcChain>
</file>

<file path=xl/sharedStrings.xml><?xml version="1.0" encoding="utf-8"?>
<sst xmlns="http://schemas.openxmlformats.org/spreadsheetml/2006/main" count="164" uniqueCount="107">
  <si>
    <t>Sim:</t>
  </si>
  <si>
    <t xml:space="preserve">PROGRAMMER SECRET ID: </t>
  </si>
  <si>
    <t>GRADING RUBRIC AND FEEDBACK FORM</t>
  </si>
  <si>
    <t>GRADER SECRET ID:</t>
  </si>
  <si>
    <t>Grading annotation is REQUIRED where lines are provided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</si>
  <si>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</si>
  <si>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</si>
  <si>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</si>
  <si>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</si>
  <si>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</si>
  <si>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</si>
  <si>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</si>
  <si>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</si>
  <si>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</si>
  <si>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</si>
  <si>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</si>
  <si>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</si>
  <si>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</si>
  <si>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</si>
  <si>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If grade is above 20, must provide specific examples of quality programming</t>
  </si>
  <si>
    <t>If grade is below 20, must provide specific examples of poor programming</t>
  </si>
  <si>
    <t>Quality Program Development</t>
  </si>
  <si>
    <t>Comments (add lines as needed):</t>
  </si>
  <si>
    <t>Program Source Code Easily Readable &amp; Understandable</t>
  </si>
  <si>
    <t xml:space="preserve">Program and code are structured well; </t>
  </si>
  <si>
    <t>Functions are appropriately used to support program modularity</t>
  </si>
  <si>
    <t>Code is efficient and is not repeated unnecessarily (i.e., very little or no duplicated code)</t>
  </si>
  <si>
    <t>/5</t>
  </si>
  <si>
    <t>It is clear which file a given support function will be found in</t>
  </si>
  <si>
    <t xml:space="preserve">/5 </t>
  </si>
  <si>
    <t>If grade is above 5, must provide specific examples of effective file/build management</t>
  </si>
  <si>
    <t>If grade is below 5, must provide specific examples of poor file/build management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</si>
  <si>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</si>
  <si>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</si>
  <si>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</si>
  <si>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</si>
  <si>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</si>
  <si>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</si>
  <si>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</si>
  <si>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</si>
  <si>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</si>
  <si>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</si>
  <si>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</si>
  <si>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</si>
  <si>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</si>
  <si>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</si>
  <si>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</si>
  <si>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</si>
  <si>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</si>
  <si>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</si>
  <si>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</si>
  <si>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</si>
  <si>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</si>
  <si>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</si>
  <si>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</si>
  <si>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</si>
  <si>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</si>
  <si>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</si>
  <si>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</si>
  <si>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</si>
  <si>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</si>
  <si>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</si>
  <si>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</si>
  <si>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</si>
  <si>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</si>
  <si>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</si>
  <si>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Other evidence of specification or constraint not met (TBD)</t>
  </si>
  <si>
    <t>each new process start includes the time remaining for the given process</t>
  </si>
  <si>
    <t>program appropriately displays the simulator actions (only if set to MONITOR  or BOTH)</t>
  </si>
  <si>
    <t>program stores all simulator actions to a logfile AFTER the simulation has completed</t>
  </si>
  <si>
    <t>Process Timing</t>
  </si>
  <si>
    <t>Threads are correctly used for timing each I/O operation</t>
  </si>
  <si>
    <t>Threading operations are clear and understandable</t>
  </si>
  <si>
    <t>Simulator Operation</t>
  </si>
  <si>
    <t>Valgrind memory test</t>
  </si>
  <si>
    <t>Credit reduction of -1 (up to -10 points) for "definitely lost" memory blocks</t>
  </si>
  <si>
    <t>- Note: No other Valgrind errors are considered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</si>
  <si>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</si>
  <si>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</si>
  <si>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</si>
  <si>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</si>
  <si>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Note: Do not increase or reduce credit for commenting unless use of comments directly takes away from program readability</t>
  </si>
  <si>
    <t>PCB structure is clear and easily accessed</t>
  </si>
  <si>
    <t>Memory Operations</t>
  </si>
  <si>
    <t>Clearly shows correct tests and responses for memory allocation</t>
  </si>
  <si>
    <t>Clearly shows correct tests and responses for memory acquisition</t>
  </si>
  <si>
    <t>Program code clearly shows how OS will accept success and drive segmentation fault as needed</t>
  </si>
  <si>
    <t>Program runs correctly with "Log To:" set to MONITOR, FILE, or BOTH with one meta-data file</t>
  </si>
  <si>
    <t>Program runs correctly with memory acquisition attempted and succeeded</t>
  </si>
  <si>
    <t>Program runs correctly with memory acquisition attempted and failed</t>
  </si>
  <si>
    <t>Program runs correctly with memory access attempted and succeeded</t>
  </si>
  <si>
    <t>Program runs correctly with memory access attempted and failed</t>
  </si>
  <si>
    <t>/15</t>
  </si>
  <si>
    <t>/10</t>
  </si>
  <si>
    <t>If there is no evidence of an attempt to implement any of the PA02 requirements,</t>
  </si>
  <si>
    <t>the grade for the programming part of this rubric will be zero.</t>
  </si>
  <si>
    <t>In other words, if the grader cannot find code to review for at least one</t>
  </si>
  <si>
    <t>of the following grading components, the grader must leave the Grader Column completely empty</t>
  </si>
  <si>
    <t>Note that there must be attempts at code implementation;</t>
  </si>
  <si>
    <t>comments do not qualify for this part</t>
  </si>
  <si>
    <t>Clear Evidence of PA03 Components</t>
  </si>
  <si>
    <t>No credit for this part if code cannot be compiled and/or run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</si>
  <si>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</si>
  <si>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evidence of FCFS-N scheduling</t>
  </si>
  <si>
    <t>clear evidence of SJF-N scheduling</t>
  </si>
  <si>
    <t>does not duplicate code by running FCFS and SJF simulations in separate functions</t>
  </si>
  <si>
    <t>code on same line as curly brace, other than data type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</si>
</sst>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quotePrefix="1" applyFont="1" applyAlignment="1" applyProtection="1">
      <alignment horizontal="center"/>
    </xf>
    <xf numFmtId="0" fontId="5" fillId="0" borderId="0" xfId="0" applyFont="1" applyProtection="1">
      <protection locked="0"/>
    </xf>
    <xf numFmtId="0" fontId="1" fillId="0" borderId="0" xfId="0" quotePrefix="1" applyFont="1" applyBorder="1" applyProtection="1">
      <protection locked="0"/>
    </xf>
    <xf numFmtId="0" fontId="1" fillId="0" borderId="0" xfId="0" applyFont="1" applyAlignment="1" applyProtection="1">
      <alignment textRotation="90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2"/>
  <sheetViews>
    <sheetView tabSelected="1" zoomScaleNormal="100" zoomScaleSheetLayoutView="100" workbookViewId="0">
      <selection activeCell="E119" sqref="E119"/>
    </sheetView>
  </sheetViews>
  <sheetFormatPr defaultRowHeight="15.75" x14ac:dyDescent="0.25"/>
  <cols>
    <col min="1" max="1" width="9.140625" style="4"/>
    <col min="2" max="3" width="5.7109375" style="4" customWidth="1"/>
    <col min="4" max="4" width="6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1"/>
      <c r="B1" s="11" t="s">
        <v>0</v>
      </c>
      <c r="C1" s="12"/>
      <c r="D1" s="11">
        <v>3</v>
      </c>
      <c r="E1" s="11"/>
      <c r="F1" s="11"/>
      <c r="G1" s="11" t="s">
        <v>2</v>
      </c>
      <c r="H1" s="11"/>
      <c r="I1" s="11"/>
      <c r="J1" s="11"/>
      <c r="K1" s="11"/>
      <c r="L1" s="11"/>
      <c r="M1" s="11"/>
      <c r="N1" s="11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3">
        <v>943414</v>
      </c>
      <c r="H3" s="13"/>
      <c r="J3" s="4" t="s">
        <v>3</v>
      </c>
      <c r="M3" s="13"/>
      <c r="N3" s="13"/>
    </row>
    <row r="5" spans="1:22" x14ac:dyDescent="0.25">
      <c r="D5" s="14" t="s">
        <v>4</v>
      </c>
    </row>
    <row r="7" spans="1:22" ht="180" x14ac:dyDescent="0.25">
      <c r="B7" s="15" t="s">
        <v>32</v>
      </c>
      <c r="C7" s="15" t="s">
        <v>33</v>
      </c>
      <c r="E7" s="8"/>
      <c r="F7" s="8"/>
    </row>
    <row r="8" spans="1:22" x14ac:dyDescent="0.25">
      <c r="B8" s="24"/>
      <c r="C8" s="24"/>
      <c r="D8" s="14" t="s">
        <v>100</v>
      </c>
    </row>
    <row r="9" spans="1:22" x14ac:dyDescent="0.25">
      <c r="B9" s="24"/>
      <c r="C9" s="24"/>
      <c r="D9" s="4" t="s">
        <v>94</v>
      </c>
    </row>
    <row r="10" spans="1:22" x14ac:dyDescent="0.25">
      <c r="B10" s="24"/>
      <c r="C10" s="24"/>
      <c r="D10" s="4" t="s">
        <v>95</v>
      </c>
    </row>
    <row r="11" spans="1:22" x14ac:dyDescent="0.25">
      <c r="B11" s="24"/>
      <c r="C11" s="24"/>
      <c r="D11" s="4" t="s">
        <v>96</v>
      </c>
    </row>
    <row r="12" spans="1:22" x14ac:dyDescent="0.25">
      <c r="B12" s="24"/>
      <c r="C12" s="24"/>
      <c r="D12" s="4" t="s">
        <v>97</v>
      </c>
    </row>
    <row r="13" spans="1:22" x14ac:dyDescent="0.25">
      <c r="B13" s="24"/>
      <c r="C13" s="24"/>
      <c r="D13" s="4" t="s">
        <v>98</v>
      </c>
    </row>
    <row r="14" spans="1:22" x14ac:dyDescent="0.25">
      <c r="B14" s="24"/>
      <c r="C14" s="24"/>
      <c r="D14" s="4" t="s">
        <v>99</v>
      </c>
    </row>
    <row r="15" spans="1:22" x14ac:dyDescent="0.25">
      <c r="B15" s="24"/>
      <c r="C15" s="24"/>
    </row>
    <row r="16" spans="1:22" x14ac:dyDescent="0.25">
      <c r="B16" s="8"/>
      <c r="C16" s="8"/>
      <c r="D16" s="14" t="s">
        <v>5</v>
      </c>
      <c r="E16" s="8"/>
      <c r="F16" s="8"/>
    </row>
    <row r="17" spans="2:14" x14ac:dyDescent="0.25">
      <c r="B17" s="8"/>
      <c r="C17" s="8"/>
      <c r="D17" s="8"/>
      <c r="E17" s="8" t="s">
        <v>62</v>
      </c>
      <c r="F17" s="8"/>
    </row>
    <row r="18" spans="2:14" x14ac:dyDescent="0.25">
      <c r="B18" s="8"/>
      <c r="C18" s="8"/>
      <c r="D18" s="8"/>
      <c r="E18" s="8"/>
      <c r="F18" s="8"/>
    </row>
    <row r="19" spans="2:14" x14ac:dyDescent="0.25">
      <c r="B19" s="5">
        <v>2</v>
      </c>
      <c r="C19" s="5"/>
      <c r="D19" s="6" t="s">
        <v>11</v>
      </c>
      <c r="E19" s="4" t="s">
        <v>6</v>
      </c>
    </row>
    <row r="20" spans="2:14" x14ac:dyDescent="0.25">
      <c r="B20" s="5">
        <v>2</v>
      </c>
      <c r="C20" s="5"/>
      <c r="D20" s="6" t="s">
        <v>11</v>
      </c>
      <c r="E20" s="4" t="s">
        <v>7</v>
      </c>
    </row>
    <row r="21" spans="2:14" x14ac:dyDescent="0.25">
      <c r="B21" s="5">
        <v>2</v>
      </c>
      <c r="C21" s="5"/>
      <c r="D21" s="6" t="s">
        <v>11</v>
      </c>
      <c r="E21" s="4" t="s">
        <v>8</v>
      </c>
    </row>
    <row r="22" spans="2:14" x14ac:dyDescent="0.25">
      <c r="B22" s="5">
        <v>2</v>
      </c>
      <c r="C22" s="5"/>
      <c r="D22" s="6" t="s">
        <v>11</v>
      </c>
      <c r="E22" s="4" t="s">
        <v>9</v>
      </c>
    </row>
    <row r="23" spans="2:14" x14ac:dyDescent="0.25">
      <c r="B23" s="5">
        <v>2</v>
      </c>
      <c r="C23" s="5"/>
      <c r="D23" s="6" t="s">
        <v>11</v>
      </c>
      <c r="E23" s="4" t="s">
        <v>10</v>
      </c>
    </row>
    <row r="24" spans="2:14" x14ac:dyDescent="0.25">
      <c r="B24" s="16" t="s">
        <v>63</v>
      </c>
      <c r="C24" s="19">
        <f>SUM(C19:C23)</f>
        <v>0</v>
      </c>
      <c r="D24" s="4">
        <v>10</v>
      </c>
    </row>
    <row r="25" spans="2:14" x14ac:dyDescent="0.25">
      <c r="B25" s="8"/>
      <c r="C25" s="8"/>
      <c r="E25" s="4" t="s">
        <v>30</v>
      </c>
    </row>
    <row r="26" spans="2:14" x14ac:dyDescent="0.25">
      <c r="B26" s="8"/>
      <c r="C26" s="8"/>
      <c r="E26" s="4" t="s">
        <v>31</v>
      </c>
    </row>
    <row r="27" spans="2:14" x14ac:dyDescent="0.25">
      <c r="B27" s="8"/>
      <c r="C27" s="8"/>
    </row>
    <row r="28" spans="2:14" x14ac:dyDescent="0.25">
      <c r="B28" s="8"/>
      <c r="C28" s="8"/>
      <c r="E28" s="4" t="s">
        <v>22</v>
      </c>
    </row>
    <row r="29" spans="2:14" x14ac:dyDescent="0.25">
      <c r="B29" s="8"/>
      <c r="C29" s="8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5">
      <c r="B30" s="8"/>
      <c r="C30" s="8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8"/>
      <c r="C31" s="8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B32" s="8"/>
      <c r="C32" s="8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2:6" x14ac:dyDescent="0.25">
      <c r="B33" s="8"/>
      <c r="C33" s="8"/>
    </row>
    <row r="34" spans="2:6" x14ac:dyDescent="0.25">
      <c r="B34" s="8"/>
      <c r="C34" s="17"/>
      <c r="D34" s="14" t="s">
        <v>23</v>
      </c>
    </row>
    <row r="35" spans="2:6" x14ac:dyDescent="0.25">
      <c r="B35" s="8"/>
      <c r="C35" s="8"/>
      <c r="E35" s="4" t="s">
        <v>12</v>
      </c>
    </row>
    <row r="36" spans="2:6" x14ac:dyDescent="0.25">
      <c r="B36" s="8"/>
      <c r="C36" s="8"/>
      <c r="D36" s="8"/>
      <c r="E36" s="8" t="s">
        <v>62</v>
      </c>
      <c r="F36" s="8"/>
    </row>
    <row r="37" spans="2:6" x14ac:dyDescent="0.25">
      <c r="B37" s="8"/>
      <c r="C37" s="8"/>
      <c r="D37" s="8"/>
      <c r="E37" s="8" t="s">
        <v>81</v>
      </c>
      <c r="F37" s="8"/>
    </row>
    <row r="38" spans="2:6" x14ac:dyDescent="0.25">
      <c r="B38" s="8"/>
      <c r="C38" s="8"/>
    </row>
    <row r="39" spans="2:6" x14ac:dyDescent="0.25">
      <c r="B39" s="5">
        <v>35</v>
      </c>
      <c r="C39" s="5"/>
      <c r="D39" s="6" t="s">
        <v>13</v>
      </c>
      <c r="E39" s="4" t="s">
        <v>14</v>
      </c>
    </row>
    <row r="40" spans="2:6" x14ac:dyDescent="0.25">
      <c r="B40" s="16" t="s">
        <v>63</v>
      </c>
      <c r="C40" s="19">
        <f>C39</f>
        <v>0</v>
      </c>
      <c r="D40" s="4">
        <v>40</v>
      </c>
      <c r="E40" s="6" t="s">
        <v>15</v>
      </c>
    </row>
    <row r="41" spans="2:6" x14ac:dyDescent="0.25">
      <c r="B41" s="8"/>
      <c r="C41" s="8"/>
      <c r="E41" s="4" t="s">
        <v>16</v>
      </c>
    </row>
    <row r="42" spans="2:6" x14ac:dyDescent="0.25">
      <c r="B42" s="8"/>
      <c r="C42" s="8"/>
      <c r="E42" s="4" t="s">
        <v>17</v>
      </c>
    </row>
    <row r="43" spans="2:6" x14ac:dyDescent="0.25">
      <c r="B43" s="8"/>
      <c r="C43" s="8"/>
      <c r="E43" s="4" t="s">
        <v>18</v>
      </c>
    </row>
    <row r="44" spans="2:6" x14ac:dyDescent="0.25">
      <c r="B44" s="8"/>
      <c r="C44" s="8"/>
    </row>
    <row r="45" spans="2:6" x14ac:dyDescent="0.25">
      <c r="B45" s="8"/>
      <c r="C45" s="8"/>
      <c r="E45" s="4" t="s">
        <v>19</v>
      </c>
    </row>
    <row r="46" spans="2:6" x14ac:dyDescent="0.25">
      <c r="B46" s="8"/>
      <c r="C46" s="8"/>
      <c r="E46" s="4" t="s">
        <v>20</v>
      </c>
    </row>
    <row r="47" spans="2:6" x14ac:dyDescent="0.25">
      <c r="B47" s="8"/>
      <c r="C47" s="8"/>
    </row>
    <row r="48" spans="2:6" x14ac:dyDescent="0.25">
      <c r="B48" s="8"/>
      <c r="C48" s="8"/>
      <c r="E48" s="4" t="s">
        <v>22</v>
      </c>
    </row>
    <row r="49" spans="2:14" x14ac:dyDescent="0.25">
      <c r="B49" s="8"/>
      <c r="C49" s="8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2:14" x14ac:dyDescent="0.25">
      <c r="B50" s="8"/>
      <c r="C50" s="8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8"/>
      <c r="C51" s="8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8"/>
      <c r="C52" s="8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8"/>
      <c r="C53" s="8"/>
    </row>
    <row r="54" spans="2:14" x14ac:dyDescent="0.25">
      <c r="B54" s="8"/>
      <c r="C54" s="17"/>
      <c r="D54" s="14" t="s">
        <v>21</v>
      </c>
    </row>
    <row r="55" spans="2:14" x14ac:dyDescent="0.25">
      <c r="B55" s="8"/>
      <c r="C55" s="8"/>
      <c r="D55" s="8"/>
      <c r="E55" s="8" t="s">
        <v>62</v>
      </c>
      <c r="F55" s="8"/>
    </row>
    <row r="56" spans="2:14" x14ac:dyDescent="0.25">
      <c r="B56" s="8"/>
      <c r="C56" s="8"/>
    </row>
    <row r="57" spans="2:14" x14ac:dyDescent="0.25">
      <c r="B57" s="5">
        <v>5</v>
      </c>
      <c r="C57" s="5"/>
      <c r="D57" s="6" t="s">
        <v>27</v>
      </c>
      <c r="E57" s="4" t="s">
        <v>24</v>
      </c>
    </row>
    <row r="58" spans="2:14" x14ac:dyDescent="0.25">
      <c r="B58" s="5">
        <v>5</v>
      </c>
      <c r="C58" s="5"/>
      <c r="D58" s="6" t="s">
        <v>27</v>
      </c>
      <c r="E58" s="4" t="s">
        <v>25</v>
      </c>
    </row>
    <row r="59" spans="2:14" x14ac:dyDescent="0.25">
      <c r="B59" s="5">
        <v>5</v>
      </c>
      <c r="C59" s="5"/>
      <c r="D59" s="6" t="s">
        <v>27</v>
      </c>
      <c r="E59" s="4" t="s">
        <v>82</v>
      </c>
    </row>
    <row r="60" spans="2:14" x14ac:dyDescent="0.25">
      <c r="B60" s="5">
        <v>4</v>
      </c>
      <c r="C60" s="5"/>
      <c r="D60" s="6" t="s">
        <v>27</v>
      </c>
      <c r="E60" s="4" t="s">
        <v>26</v>
      </c>
    </row>
    <row r="61" spans="2:14" x14ac:dyDescent="0.25">
      <c r="B61" s="5">
        <v>5</v>
      </c>
      <c r="C61" s="5"/>
      <c r="D61" s="6" t="s">
        <v>27</v>
      </c>
      <c r="E61" s="4" t="s">
        <v>28</v>
      </c>
    </row>
    <row r="62" spans="2:14" x14ac:dyDescent="0.25">
      <c r="B62" s="16" t="s">
        <v>63</v>
      </c>
      <c r="C62" s="19">
        <f>SUM(C57:C61)</f>
        <v>0</v>
      </c>
      <c r="D62" s="4">
        <v>20</v>
      </c>
    </row>
    <row r="63" spans="2:14" x14ac:dyDescent="0.25">
      <c r="B63" s="8"/>
      <c r="C63" s="8"/>
      <c r="E63" s="4" t="s">
        <v>22</v>
      </c>
    </row>
    <row r="64" spans="2:14" x14ac:dyDescent="0.25">
      <c r="B64" s="8"/>
      <c r="C64" s="8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2:14" x14ac:dyDescent="0.25">
      <c r="B65" s="8"/>
      <c r="C65" s="8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2:14" x14ac:dyDescent="0.25">
      <c r="B66" s="8"/>
      <c r="C66" s="8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2:14" x14ac:dyDescent="0.25">
      <c r="B67" s="8"/>
      <c r="C67" s="8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2:14" x14ac:dyDescent="0.25">
      <c r="B68" s="8"/>
      <c r="C68" s="8"/>
    </row>
    <row r="69" spans="2:14" x14ac:dyDescent="0.25">
      <c r="B69" s="5">
        <v>5</v>
      </c>
      <c r="C69" s="5"/>
      <c r="D69" s="6" t="s">
        <v>27</v>
      </c>
      <c r="E69" s="4" t="s">
        <v>67</v>
      </c>
    </row>
    <row r="70" spans="2:14" x14ac:dyDescent="0.25">
      <c r="B70" s="5">
        <v>5</v>
      </c>
      <c r="C70" s="5"/>
      <c r="D70" s="6" t="s">
        <v>29</v>
      </c>
      <c r="E70" s="4" t="s">
        <v>68</v>
      </c>
    </row>
    <row r="71" spans="2:14" x14ac:dyDescent="0.25">
      <c r="B71" s="5">
        <v>5</v>
      </c>
      <c r="C71" s="5"/>
      <c r="D71" s="6" t="s">
        <v>27</v>
      </c>
      <c r="E71" s="4" t="s">
        <v>69</v>
      </c>
    </row>
    <row r="72" spans="2:14" x14ac:dyDescent="0.25">
      <c r="B72" s="16" t="s">
        <v>63</v>
      </c>
      <c r="C72" s="19">
        <f>SUM(C69:C71)</f>
        <v>0</v>
      </c>
      <c r="D72" s="4">
        <v>15</v>
      </c>
    </row>
    <row r="73" spans="2:14" x14ac:dyDescent="0.25">
      <c r="B73" s="8"/>
      <c r="C73" s="8"/>
      <c r="E73" s="4" t="s">
        <v>22</v>
      </c>
    </row>
    <row r="74" spans="2:14" x14ac:dyDescent="0.25">
      <c r="B74" s="8"/>
      <c r="C74" s="8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2:14" x14ac:dyDescent="0.25">
      <c r="B75" s="8"/>
      <c r="C75" s="8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2:14" x14ac:dyDescent="0.25">
      <c r="B76" s="8"/>
      <c r="C76" s="8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2:14" x14ac:dyDescent="0.25">
      <c r="B77" s="8"/>
      <c r="C77" s="8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2:14" x14ac:dyDescent="0.25">
      <c r="B78" s="8"/>
      <c r="C78" s="8"/>
    </row>
    <row r="79" spans="2:14" x14ac:dyDescent="0.25">
      <c r="B79" s="5">
        <v>10</v>
      </c>
      <c r="C79" s="5"/>
      <c r="D79" s="6" t="s">
        <v>93</v>
      </c>
      <c r="E79" s="4" t="s">
        <v>103</v>
      </c>
    </row>
    <row r="80" spans="2:14" x14ac:dyDescent="0.25">
      <c r="B80" s="5">
        <v>10</v>
      </c>
      <c r="C80" s="5"/>
      <c r="D80" s="6" t="s">
        <v>93</v>
      </c>
      <c r="E80" s="4" t="s">
        <v>104</v>
      </c>
    </row>
    <row r="81" spans="1:22" x14ac:dyDescent="0.25">
      <c r="B81" s="5">
        <v>10</v>
      </c>
      <c r="C81" s="5"/>
      <c r="D81" s="6" t="s">
        <v>93</v>
      </c>
      <c r="E81" s="4" t="s">
        <v>105</v>
      </c>
    </row>
    <row r="82" spans="1:22" x14ac:dyDescent="0.25">
      <c r="B82" s="16" t="s">
        <v>63</v>
      </c>
      <c r="C82" s="19">
        <f>SUM(C79:C81)</f>
        <v>0</v>
      </c>
      <c r="D82" s="4">
        <v>30</v>
      </c>
    </row>
    <row r="83" spans="1:22" x14ac:dyDescent="0.25">
      <c r="B83" s="8"/>
      <c r="C83" s="8"/>
      <c r="E83" s="4" t="s">
        <v>22</v>
      </c>
    </row>
    <row r="84" spans="1:22" x14ac:dyDescent="0.25">
      <c r="B84" s="8"/>
      <c r="C84" s="8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22" x14ac:dyDescent="0.25">
      <c r="B85" s="8"/>
      <c r="C85" s="8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22" x14ac:dyDescent="0.25">
      <c r="B86" s="8"/>
      <c r="C86" s="8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22" x14ac:dyDescent="0.25">
      <c r="B87" s="8"/>
      <c r="C87" s="8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22" x14ac:dyDescent="0.25">
      <c r="B88" s="8"/>
      <c r="C88" s="8"/>
    </row>
    <row r="89" spans="1:22" x14ac:dyDescent="0.25">
      <c r="B89" s="8"/>
      <c r="C89" s="17"/>
      <c r="D89" s="14" t="s">
        <v>70</v>
      </c>
    </row>
    <row r="90" spans="1:22" x14ac:dyDescent="0.25">
      <c r="B90" s="8"/>
      <c r="C90" s="8"/>
      <c r="D90" s="8"/>
      <c r="E90" s="8" t="s">
        <v>62</v>
      </c>
      <c r="F90" s="8"/>
    </row>
    <row r="91" spans="1:22" x14ac:dyDescent="0.25">
      <c r="C91" s="14"/>
      <c r="D91" s="14"/>
      <c r="E91" s="22" t="s">
        <v>102</v>
      </c>
    </row>
    <row r="92" spans="1:22" s="7" customFormat="1" x14ac:dyDescent="0.25">
      <c r="A92" s="4"/>
      <c r="B92" s="5">
        <v>5</v>
      </c>
      <c r="C92" s="5"/>
      <c r="D92" s="6" t="s">
        <v>27</v>
      </c>
      <c r="E92" s="4" t="s">
        <v>71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s="7" customFormat="1" x14ac:dyDescent="0.25">
      <c r="A93" s="4"/>
      <c r="B93" s="5">
        <v>5</v>
      </c>
      <c r="C93" s="5"/>
      <c r="D93" s="6" t="s">
        <v>27</v>
      </c>
      <c r="E93" s="4" t="s">
        <v>72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B94" s="16" t="s">
        <v>63</v>
      </c>
      <c r="C94" s="19">
        <f>SUM(C92:C93)</f>
        <v>0</v>
      </c>
      <c r="D94" s="4">
        <v>10</v>
      </c>
    </row>
    <row r="95" spans="1:22" x14ac:dyDescent="0.25">
      <c r="B95" s="8"/>
      <c r="C95" s="8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22" x14ac:dyDescent="0.25">
      <c r="B96" s="8"/>
      <c r="C96" s="8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22" x14ac:dyDescent="0.25">
      <c r="B97" s="8"/>
      <c r="C97" s="8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22" x14ac:dyDescent="0.25">
      <c r="B98" s="8"/>
      <c r="C98" s="8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22" x14ac:dyDescent="0.25">
      <c r="B99" s="8"/>
      <c r="C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22" x14ac:dyDescent="0.25">
      <c r="B100" s="8"/>
      <c r="C100" s="17"/>
      <c r="D100" s="14" t="s">
        <v>83</v>
      </c>
    </row>
    <row r="101" spans="1:22" x14ac:dyDescent="0.25">
      <c r="B101" s="8"/>
      <c r="C101" s="8"/>
      <c r="D101" s="8"/>
      <c r="E101" s="8" t="s">
        <v>62</v>
      </c>
      <c r="F101" s="8"/>
    </row>
    <row r="102" spans="1:22" x14ac:dyDescent="0.25">
      <c r="B102" s="8"/>
      <c r="C102" s="8"/>
      <c r="D102" s="6"/>
    </row>
    <row r="103" spans="1:22" s="7" customFormat="1" x14ac:dyDescent="0.25">
      <c r="A103" s="4"/>
      <c r="B103" s="5">
        <v>10</v>
      </c>
      <c r="C103" s="5"/>
      <c r="D103" s="6" t="s">
        <v>93</v>
      </c>
      <c r="E103" s="4" t="s">
        <v>85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s="7" customFormat="1" x14ac:dyDescent="0.25">
      <c r="A104" s="4"/>
      <c r="B104" s="5">
        <v>10</v>
      </c>
      <c r="C104" s="5"/>
      <c r="D104" s="6" t="s">
        <v>93</v>
      </c>
      <c r="E104" s="4" t="s">
        <v>84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s="7" customFormat="1" x14ac:dyDescent="0.25">
      <c r="A105" s="4"/>
      <c r="B105" s="5">
        <v>10</v>
      </c>
      <c r="C105" s="5"/>
      <c r="D105" s="6" t="s">
        <v>93</v>
      </c>
      <c r="E105" s="4" t="s">
        <v>86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25">
      <c r="B106" s="16" t="s">
        <v>63</v>
      </c>
      <c r="C106" s="19">
        <f>SUM(C103:C105)</f>
        <v>0</v>
      </c>
      <c r="D106" s="4">
        <v>30</v>
      </c>
    </row>
    <row r="107" spans="1:22" x14ac:dyDescent="0.25">
      <c r="B107" s="8"/>
      <c r="C107" s="8"/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spans="1:22" x14ac:dyDescent="0.25">
      <c r="B108" s="8"/>
      <c r="C108" s="8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22" x14ac:dyDescent="0.25">
      <c r="B109" s="8"/>
      <c r="C109" s="8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22" x14ac:dyDescent="0.25">
      <c r="B110" s="8"/>
      <c r="C110" s="8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22" x14ac:dyDescent="0.25">
      <c r="B111" s="8"/>
      <c r="C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22" x14ac:dyDescent="0.25">
      <c r="B112" s="16"/>
      <c r="C112" s="19"/>
    </row>
    <row r="113" spans="1:22" x14ac:dyDescent="0.25">
      <c r="B113" s="8"/>
      <c r="C113" s="17"/>
      <c r="D113" s="14" t="s">
        <v>73</v>
      </c>
    </row>
    <row r="114" spans="1:22" x14ac:dyDescent="0.25">
      <c r="B114" s="8"/>
      <c r="C114" s="8"/>
      <c r="D114" s="8"/>
      <c r="E114" s="8" t="s">
        <v>62</v>
      </c>
      <c r="F114" s="8"/>
    </row>
    <row r="115" spans="1:22" x14ac:dyDescent="0.25">
      <c r="C115" s="14"/>
      <c r="D115" s="14"/>
      <c r="E115" s="22" t="s">
        <v>101</v>
      </c>
    </row>
    <row r="116" spans="1:22" s="7" customFormat="1" x14ac:dyDescent="0.25">
      <c r="A116" s="4"/>
      <c r="B116" s="5">
        <v>15</v>
      </c>
      <c r="C116" s="5"/>
      <c r="D116" s="6" t="s">
        <v>92</v>
      </c>
      <c r="E116" s="4" t="s">
        <v>87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s="7" customFormat="1" x14ac:dyDescent="0.25">
      <c r="A117" s="4"/>
      <c r="B117" s="5">
        <v>5</v>
      </c>
      <c r="C117" s="5"/>
      <c r="D117" s="6" t="s">
        <v>27</v>
      </c>
      <c r="E117" s="4" t="s">
        <v>88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s="7" customFormat="1" x14ac:dyDescent="0.25">
      <c r="A118" s="4"/>
      <c r="B118" s="5">
        <v>5</v>
      </c>
      <c r="C118" s="5"/>
      <c r="D118" s="6" t="s">
        <v>27</v>
      </c>
      <c r="E118" s="4" t="s">
        <v>89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s="7" customFormat="1" x14ac:dyDescent="0.25">
      <c r="A119" s="4"/>
      <c r="B119" s="5">
        <v>5</v>
      </c>
      <c r="C119" s="5"/>
      <c r="D119" s="6" t="s">
        <v>27</v>
      </c>
      <c r="E119" s="4" t="s">
        <v>90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25">
      <c r="A120" s="4"/>
      <c r="B120" s="5">
        <v>5</v>
      </c>
      <c r="C120" s="5"/>
      <c r="D120" s="6" t="s">
        <v>27</v>
      </c>
      <c r="E120" s="4" t="s">
        <v>91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B121" s="16" t="s">
        <v>63</v>
      </c>
      <c r="C121" s="19">
        <f>SUM(C116:C120)</f>
        <v>0</v>
      </c>
      <c r="D121" s="4">
        <v>35</v>
      </c>
    </row>
    <row r="122" spans="1:22" x14ac:dyDescent="0.25">
      <c r="B122" s="8"/>
      <c r="C122" s="8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1:22" x14ac:dyDescent="0.25">
      <c r="B123" s="8"/>
      <c r="C123" s="8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22" x14ac:dyDescent="0.25">
      <c r="B124" s="8"/>
      <c r="C124" s="8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22" x14ac:dyDescent="0.25">
      <c r="B125" s="8"/>
      <c r="C125" s="8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22" x14ac:dyDescent="0.25">
      <c r="B126" s="8"/>
      <c r="C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22" x14ac:dyDescent="0.25">
      <c r="D127" s="14" t="s">
        <v>64</v>
      </c>
    </row>
    <row r="128" spans="1:22" x14ac:dyDescent="0.25">
      <c r="D128" s="14"/>
      <c r="E128" s="4" t="s">
        <v>59</v>
      </c>
    </row>
    <row r="129" spans="1:22" x14ac:dyDescent="0.25">
      <c r="B129" s="8"/>
      <c r="C129" s="8"/>
      <c r="D129" s="8"/>
      <c r="E129" s="8" t="s">
        <v>61</v>
      </c>
      <c r="F129" s="8"/>
    </row>
    <row r="130" spans="1:22" x14ac:dyDescent="0.25">
      <c r="D130" s="14"/>
    </row>
    <row r="131" spans="1:22" s="7" customFormat="1" x14ac:dyDescent="0.25">
      <c r="A131" s="4"/>
      <c r="B131" s="5"/>
      <c r="C131" s="5"/>
      <c r="D131" s="6" t="s">
        <v>40</v>
      </c>
      <c r="E131" s="4" t="s">
        <v>41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s="7" customFormat="1" x14ac:dyDescent="0.25">
      <c r="A132" s="4"/>
      <c r="B132" s="5"/>
      <c r="C132" s="5"/>
      <c r="D132" s="6" t="s">
        <v>40</v>
      </c>
      <c r="E132" s="4" t="s">
        <v>42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s="7" customFormat="1" x14ac:dyDescent="0.25">
      <c r="A133" s="4"/>
      <c r="B133" s="5"/>
      <c r="C133" s="5"/>
      <c r="D133" s="6" t="s">
        <v>40</v>
      </c>
      <c r="E133" s="4" t="s">
        <v>43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s="7" customFormat="1" x14ac:dyDescent="0.25">
      <c r="A134" s="4"/>
      <c r="B134" s="5"/>
      <c r="C134" s="5"/>
      <c r="D134" s="6" t="s">
        <v>57</v>
      </c>
      <c r="E134" s="4" t="s">
        <v>44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25">
      <c r="A135" s="4"/>
      <c r="B135" s="5"/>
      <c r="C135" s="5"/>
      <c r="D135" s="6" t="s">
        <v>57</v>
      </c>
      <c r="E135" s="4" t="s">
        <v>45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25">
      <c r="A136" s="4"/>
      <c r="B136" s="5"/>
      <c r="C136" s="5"/>
      <c r="D136" s="6" t="s">
        <v>57</v>
      </c>
      <c r="E136" s="4" t="s">
        <v>46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25">
      <c r="A137" s="4"/>
      <c r="B137" s="5"/>
      <c r="C137" s="5"/>
      <c r="D137" s="6" t="s">
        <v>57</v>
      </c>
      <c r="E137" s="4" t="s">
        <v>47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5">
      <c r="A138" s="4"/>
      <c r="B138" s="5"/>
      <c r="C138" s="5"/>
      <c r="D138" s="6" t="s">
        <v>57</v>
      </c>
      <c r="E138" s="4" t="s">
        <v>106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25">
      <c r="A139" s="4"/>
      <c r="B139" s="5"/>
      <c r="C139" s="5"/>
      <c r="D139" s="6" t="s">
        <v>57</v>
      </c>
      <c r="E139" s="4" t="s">
        <v>48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25">
      <c r="A140" s="4"/>
      <c r="B140" s="5"/>
      <c r="C140" s="5"/>
      <c r="D140" s="6" t="s">
        <v>57</v>
      </c>
      <c r="E140" s="4" t="s">
        <v>49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25">
      <c r="A141" s="4"/>
      <c r="B141" s="5"/>
      <c r="C141" s="5"/>
      <c r="D141" s="6" t="s">
        <v>57</v>
      </c>
      <c r="E141" s="4" t="s">
        <v>50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5">
      <c r="A142" s="4"/>
      <c r="B142" s="5"/>
      <c r="C142" s="5"/>
      <c r="D142" s="6" t="s">
        <v>58</v>
      </c>
      <c r="E142" s="4" t="s">
        <v>51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5">
      <c r="A143" s="4"/>
      <c r="B143" s="5"/>
      <c r="C143" s="5"/>
      <c r="D143" s="6" t="s">
        <v>58</v>
      </c>
      <c r="E143" s="4" t="s">
        <v>52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25">
      <c r="A144" s="4"/>
      <c r="B144" s="5"/>
      <c r="C144" s="5"/>
      <c r="D144" s="6" t="s">
        <v>58</v>
      </c>
      <c r="E144" s="4" t="s">
        <v>53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25">
      <c r="A145" s="4"/>
      <c r="B145" s="5"/>
      <c r="C145" s="5"/>
      <c r="D145" s="6" t="s">
        <v>58</v>
      </c>
      <c r="E145" s="4" t="s">
        <v>54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25">
      <c r="A146" s="4"/>
      <c r="B146" s="5"/>
      <c r="C146" s="5"/>
      <c r="D146" s="6" t="s">
        <v>58</v>
      </c>
      <c r="E146" s="4" t="s">
        <v>55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25">
      <c r="A147" s="4"/>
      <c r="B147" s="5"/>
      <c r="C147" s="5"/>
      <c r="D147" s="6" t="s">
        <v>58</v>
      </c>
      <c r="E147" s="4" t="s">
        <v>56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B148" s="16" t="s">
        <v>63</v>
      </c>
      <c r="C148" s="19">
        <f>SUM(C131:C147)</f>
        <v>0</v>
      </c>
      <c r="D148" s="6">
        <v>0</v>
      </c>
    </row>
    <row r="149" spans="1:22" x14ac:dyDescent="0.25">
      <c r="B149" s="16"/>
      <c r="C149" s="19"/>
      <c r="D149" s="6"/>
    </row>
    <row r="150" spans="1:22" x14ac:dyDescent="0.25">
      <c r="D150" s="14" t="s">
        <v>74</v>
      </c>
    </row>
    <row r="151" spans="1:22" x14ac:dyDescent="0.25">
      <c r="B151" s="8"/>
      <c r="C151" s="8"/>
      <c r="D151" s="8"/>
      <c r="E151" s="8" t="s">
        <v>61</v>
      </c>
      <c r="F151" s="8"/>
    </row>
    <row r="152" spans="1:22" x14ac:dyDescent="0.25">
      <c r="D152" s="14"/>
    </row>
    <row r="153" spans="1:22" x14ac:dyDescent="0.25">
      <c r="B153" s="5"/>
      <c r="C153" s="5"/>
      <c r="D153" s="14"/>
      <c r="E153" s="4" t="s">
        <v>75</v>
      </c>
    </row>
    <row r="154" spans="1:22" x14ac:dyDescent="0.25">
      <c r="B154" s="16" t="s">
        <v>63</v>
      </c>
      <c r="C154" s="8">
        <f>C153</f>
        <v>0</v>
      </c>
      <c r="D154" s="8">
        <v>0</v>
      </c>
      <c r="E154" s="8"/>
      <c r="F154" s="23" t="s">
        <v>76</v>
      </c>
    </row>
    <row r="155" spans="1:22" x14ac:dyDescent="0.25">
      <c r="D155" s="14"/>
    </row>
    <row r="156" spans="1:22" x14ac:dyDescent="0.25">
      <c r="D156" s="14" t="s">
        <v>65</v>
      </c>
    </row>
    <row r="157" spans="1:22" x14ac:dyDescent="0.25">
      <c r="D157" s="14"/>
    </row>
    <row r="158" spans="1:22" s="7" customFormat="1" x14ac:dyDescent="0.25">
      <c r="A158" s="4"/>
      <c r="B158" s="5"/>
      <c r="C158" s="5">
        <v>0</v>
      </c>
      <c r="D158" s="6">
        <f>C158*-5</f>
        <v>0</v>
      </c>
      <c r="E158" s="4" t="s">
        <v>77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s="7" customFormat="1" x14ac:dyDescent="0.25">
      <c r="A159" s="4"/>
      <c r="B159" s="5"/>
      <c r="C159" s="5">
        <v>0</v>
      </c>
      <c r="D159" s="6">
        <f>C159*-5</f>
        <v>0</v>
      </c>
      <c r="E159" s="4" t="s">
        <v>78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s="7" customFormat="1" x14ac:dyDescent="0.25">
      <c r="A160" s="4"/>
      <c r="B160" s="5"/>
      <c r="C160" s="5">
        <v>0</v>
      </c>
      <c r="D160" s="6">
        <v>0</v>
      </c>
      <c r="E160" s="4" t="s">
        <v>79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s="7" customFormat="1" x14ac:dyDescent="0.25">
      <c r="A161" s="4"/>
      <c r="B161" s="5"/>
      <c r="C161" s="5">
        <v>0</v>
      </c>
      <c r="D161" s="6">
        <v>0</v>
      </c>
      <c r="E161" s="4" t="s">
        <v>80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s="7" customFormat="1" x14ac:dyDescent="0.25">
      <c r="A162" s="4"/>
      <c r="B162" s="5"/>
      <c r="C162" s="5">
        <v>0</v>
      </c>
      <c r="D162" s="6">
        <v>0</v>
      </c>
      <c r="E162" s="4" t="s">
        <v>66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25">
      <c r="B163" s="16" t="s">
        <v>63</v>
      </c>
      <c r="C163" s="19">
        <f>SUM(D158:D162)</f>
        <v>0</v>
      </c>
      <c r="D163" s="6">
        <v>0</v>
      </c>
    </row>
    <row r="164" spans="1:22" s="7" customFormat="1" x14ac:dyDescent="0.25">
      <c r="A164" s="4"/>
      <c r="B164" s="8"/>
      <c r="C164" s="8"/>
      <c r="D164" s="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25">
      <c r="A165" s="4"/>
      <c r="B165" s="8"/>
      <c r="C165" s="8"/>
      <c r="D165" s="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4"/>
      <c r="Q165" s="4"/>
      <c r="R165" s="4"/>
      <c r="S165" s="4"/>
      <c r="T165" s="4"/>
      <c r="U165" s="4"/>
      <c r="V165" s="4"/>
    </row>
    <row r="166" spans="1:22" s="7" customFormat="1" x14ac:dyDescent="0.25">
      <c r="A166" s="4"/>
      <c r="B166" s="8"/>
      <c r="C166" s="8"/>
      <c r="D166" s="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4"/>
      <c r="Q166" s="4"/>
      <c r="R166" s="4"/>
      <c r="S166" s="4"/>
      <c r="T166" s="4"/>
      <c r="U166" s="4"/>
      <c r="V166" s="4"/>
    </row>
    <row r="167" spans="1:22" s="7" customFormat="1" x14ac:dyDescent="0.25">
      <c r="A167" s="4"/>
      <c r="B167" s="8"/>
      <c r="C167" s="8"/>
      <c r="D167" s="4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4"/>
      <c r="Q167" s="4"/>
      <c r="R167" s="4"/>
      <c r="S167" s="4"/>
      <c r="T167" s="4"/>
      <c r="U167" s="4"/>
      <c r="V167" s="4"/>
    </row>
    <row r="168" spans="1:22" x14ac:dyDescent="0.25">
      <c r="B168" s="8"/>
      <c r="C168" s="8"/>
    </row>
    <row r="169" spans="1:22" x14ac:dyDescent="0.25">
      <c r="A169" s="18"/>
      <c r="B169" s="18" t="s">
        <v>34</v>
      </c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</row>
    <row r="171" spans="1:22" x14ac:dyDescent="0.25">
      <c r="B171" s="4" t="s">
        <v>36</v>
      </c>
      <c r="F171" s="20">
        <f>C24+C40+C62+C72+C82+C94+C106+C121+C148+C154+C163</f>
        <v>0</v>
      </c>
      <c r="G171" s="21" t="s">
        <v>35</v>
      </c>
      <c r="H171" s="20">
        <f>D24+D40+D62+D72+D82+D94+D106+D121+D148+D154+D163</f>
        <v>190</v>
      </c>
    </row>
    <row r="172" spans="1:22" x14ac:dyDescent="0.25">
      <c r="B172" s="4" t="s">
        <v>37</v>
      </c>
      <c r="F172" s="20">
        <f>CEILING(F171*H172/H171,1)</f>
        <v>0</v>
      </c>
      <c r="G172" s="21" t="s">
        <v>35</v>
      </c>
      <c r="H172" s="20">
        <v>100</v>
      </c>
    </row>
    <row r="174" spans="1:22" x14ac:dyDescent="0.25">
      <c r="D174" s="6" t="s">
        <v>38</v>
      </c>
      <c r="F174" s="4" t="s">
        <v>39</v>
      </c>
    </row>
    <row r="176" spans="1:22" s="7" customFormat="1" x14ac:dyDescent="0.25">
      <c r="A176" s="4"/>
      <c r="B176" s="8"/>
      <c r="C176" s="8"/>
      <c r="D176" s="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4"/>
      <c r="P176" s="4"/>
      <c r="Q176" s="4"/>
      <c r="R176" s="4"/>
      <c r="S176" s="4"/>
      <c r="T176" s="4"/>
      <c r="U176" s="4"/>
      <c r="V176" s="4"/>
    </row>
    <row r="177" spans="1:22" s="7" customFormat="1" x14ac:dyDescent="0.25">
      <c r="A177" s="4"/>
      <c r="B177" s="8"/>
      <c r="C177" s="8"/>
      <c r="D177" s="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4"/>
      <c r="Q177" s="4"/>
      <c r="R177" s="4"/>
      <c r="S177" s="4"/>
      <c r="T177" s="4"/>
      <c r="U177" s="4"/>
      <c r="V177" s="4"/>
    </row>
    <row r="178" spans="1:22" s="7" customFormat="1" x14ac:dyDescent="0.25">
      <c r="A178" s="4"/>
      <c r="B178" s="8"/>
      <c r="C178" s="8"/>
      <c r="D178" s="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4"/>
      <c r="Q178" s="4"/>
      <c r="R178" s="4"/>
      <c r="S178" s="4"/>
      <c r="T178" s="4"/>
      <c r="U178" s="4"/>
      <c r="V178" s="4"/>
    </row>
    <row r="179" spans="1:22" s="7" customFormat="1" x14ac:dyDescent="0.25">
      <c r="A179" s="4"/>
      <c r="B179" s="8"/>
      <c r="C179" s="8"/>
      <c r="D179" s="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B180" s="8"/>
      <c r="C180" s="8"/>
    </row>
    <row r="182" spans="1:22" x14ac:dyDescent="0.25">
      <c r="B182" s="4" t="s">
        <v>60</v>
      </c>
      <c r="F182" s="20">
        <f>F172+C174</f>
        <v>0</v>
      </c>
      <c r="G182" s="21" t="s">
        <v>35</v>
      </c>
      <c r="H182" s="20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Max Mosier</cp:lastModifiedBy>
  <cp:lastPrinted>2020-09-21T00:38:30Z</cp:lastPrinted>
  <dcterms:created xsi:type="dcterms:W3CDTF">2020-08-03T00:18:43Z</dcterms:created>
  <dcterms:modified xsi:type="dcterms:W3CDTF">2021-03-18T05:38:47Z</dcterms:modified>
</cp:coreProperties>
</file>