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5195" windowHeight="8715"/>
  </bookViews>
  <sheets>
    <sheet name="Gastuak-Urtarrila-Ekaina 2017" sheetId="1" r:id="rId1"/>
  </sheets>
  <definedNames>
    <definedName name="_xlnm.Print_Area" localSheetId="0">'Gastuak-Urtarrila-Ekaina 2017'!$B$1:$E$245</definedName>
  </definedNames>
  <calcPr calcId="114210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246" i="1" l="1"/>
  <c r="E200" i="1"/>
  <c r="E242" i="1"/>
  <c r="E234" i="1"/>
  <c r="E215" i="1"/>
  <c r="E170" i="1"/>
  <c r="E122" i="1"/>
  <c r="E84" i="1"/>
  <c r="E44" i="1"/>
  <c r="E245" i="1"/>
  <c r="E218" i="1"/>
</calcChain>
</file>

<file path=xl/sharedStrings.xml><?xml version="1.0" encoding="utf-8"?>
<sst xmlns="http://schemas.openxmlformats.org/spreadsheetml/2006/main" count="534" uniqueCount="224">
  <si>
    <t xml:space="preserve">SUPLEMENTO HABITOS SALUDABLES. EL QUESO IDIAZABAL                              </t>
  </si>
  <si>
    <t>FUNDACION EUSKALTEL</t>
  </si>
  <si>
    <t xml:space="preserve">ORGANIZACION DE LA XI GIPUZKOA ENCOUNTER EN TOLOSA                             </t>
  </si>
  <si>
    <t>ENARO KOOPERATIBA ELKARTEA</t>
  </si>
  <si>
    <t xml:space="preserve">PUBLIZITATEA ENBA ALDIZKARIKO 206. ZENBAKIAN                                   </t>
  </si>
  <si>
    <t>EXPLORE SAN SEBASTIAN REGION
ESKUALDEEN TXOKOA</t>
  </si>
  <si>
    <t>EUROGAP, S.L.</t>
  </si>
  <si>
    <t>GOIENA KOMUNIKAZIO TALDEA KOOP.E.</t>
  </si>
  <si>
    <t xml:space="preserve">"HOY POR HOY" PROGRAMA BEREZIA TABAKALERATIK                                   </t>
  </si>
  <si>
    <t xml:space="preserve">ARTEKALE SAIOKO PUBLIERREPORTAJEA - ZINE ESKOLA ETA KATAPULTA PROIEKTUA        </t>
  </si>
  <si>
    <t xml:space="preserve">GAININPRESIOA: ZEGAMA AIZKORRI MENDI MARATOIA 2017                             </t>
  </si>
  <si>
    <t xml:space="preserve">ARTEKALE SAIOKO ERREPORTAJEAK ART PARETA ETA BALENZIAGA                        </t>
  </si>
  <si>
    <t>AIURRI - ERROITZ BALTZU MUGATUA</t>
  </si>
  <si>
    <t>,</t>
  </si>
  <si>
    <t>AIHEKO ZUBIMENDI IZAGA Y OTRO CB</t>
  </si>
  <si>
    <t xml:space="preserve">UDAL TELEFONO GIDAK 2017                                                       </t>
  </si>
  <si>
    <r>
      <t xml:space="preserve">Hedabidea
</t>
    </r>
    <r>
      <rPr>
        <sz val="9"/>
        <rFont val="Arial"/>
        <family val="2"/>
      </rPr>
      <t>Medio de comunicación</t>
    </r>
  </si>
  <si>
    <r>
      <t xml:space="preserve">Publizitate Kanpaina
</t>
    </r>
    <r>
      <rPr>
        <sz val="9"/>
        <rFont val="Arial"/>
        <family val="2"/>
      </rPr>
      <t>Campaña de publicidad</t>
    </r>
  </si>
  <si>
    <r>
      <t xml:space="preserve">Euskarria
</t>
    </r>
    <r>
      <rPr>
        <sz val="9"/>
        <rFont val="Arial"/>
        <family val="2"/>
      </rPr>
      <t>Soporte</t>
    </r>
  </si>
  <si>
    <r>
      <t>Gastua</t>
    </r>
    <r>
      <rPr>
        <sz val="9"/>
        <rFont val="Arial"/>
        <family val="2"/>
      </rPr>
      <t xml:space="preserve">
Gasto</t>
    </r>
  </si>
  <si>
    <t>GUZTIRA</t>
  </si>
  <si>
    <t>PUBLIZITATE KANPAINETAN EGINDAKO GASTUA
(Hedabideetan gastatutakoa)</t>
  </si>
  <si>
    <t>Irratia - Soinu deia
Radio - Anuncio</t>
  </si>
  <si>
    <t>Tokiko prentsa
Prensa local</t>
  </si>
  <si>
    <t>Prentsa - Iragarkiak
Prensa - Anuncios</t>
  </si>
  <si>
    <t>BERRIA</t>
  </si>
  <si>
    <t>GARA</t>
  </si>
  <si>
    <t>NOTICIAS DE GIPUZKOA</t>
  </si>
  <si>
    <t>EL DIARIO VASCO</t>
  </si>
  <si>
    <t>ARGIA</t>
  </si>
  <si>
    <t>KANPAINETATIK HARATAGO DOAZENAK
(Hedabideetan gastatutakoa)</t>
  </si>
  <si>
    <t>Aldizkari espezializatua
Publicación especializada</t>
  </si>
  <si>
    <t>ONDA VASCA GIPUZKOA</t>
  </si>
  <si>
    <t>Telebista - Iragarkiak
Televisión  - Anuncios</t>
  </si>
  <si>
    <t>EUSKADI IRRATIA</t>
  </si>
  <si>
    <t>GAZTEA</t>
  </si>
  <si>
    <t>RADIO EUSKADI</t>
  </si>
  <si>
    <t>EL MUNDO</t>
  </si>
  <si>
    <t>CADENA SER</t>
  </si>
  <si>
    <t>PUBLICIDAD HEDATU, S.L.</t>
  </si>
  <si>
    <t>NATURAREN AHOTSA</t>
  </si>
  <si>
    <r>
      <t>DIPUTATU NAGUSIA</t>
    </r>
    <r>
      <rPr>
        <sz val="11"/>
        <rFont val="Calibri"/>
        <family val="2"/>
      </rPr>
      <t xml:space="preserve"> / DIPUTADO GENERAL</t>
    </r>
  </si>
  <si>
    <r>
      <t>KULTURA, TURISMO, GAZTERIA ETA KIROLA</t>
    </r>
    <r>
      <rPr>
        <sz val="11"/>
        <rFont val="Calibri"/>
        <family val="2"/>
      </rPr>
      <t xml:space="preserve"> / CULTURA, TURISMO, JUVENTUD Y DEPORTES</t>
    </r>
  </si>
  <si>
    <r>
      <t xml:space="preserve">EKONOMIA SUSTAPENA, LANDA INGURUNEA ETA LURRALDE OREKA / </t>
    </r>
    <r>
      <rPr>
        <sz val="11"/>
        <rFont val="Calibri"/>
        <family val="2"/>
      </rPr>
      <t>PROMOCIÓN ECONÓMICA, MEDIO RURAL Y EQUILIBRIO TERRITORIAL</t>
    </r>
  </si>
  <si>
    <r>
      <t xml:space="preserve">MUGIKORTASUNA ETA LURRALDE ANTOLAKETA / </t>
    </r>
    <r>
      <rPr>
        <sz val="11"/>
        <rFont val="Calibri"/>
        <family val="2"/>
      </rPr>
      <t>MOVILIDAD Y ORDENACIÓN DEL TERRITORIO</t>
    </r>
  </si>
  <si>
    <r>
      <t xml:space="preserve">OGASUNA ETA FINANTZAK / </t>
    </r>
    <r>
      <rPr>
        <sz val="11"/>
        <rFont val="Calibri"/>
        <family val="2"/>
      </rPr>
      <t>HACIENDA Y FINANZAS</t>
    </r>
  </si>
  <si>
    <r>
      <t xml:space="preserve">INGURUMENA ETA OBRA HIDRAULIKOAK </t>
    </r>
    <r>
      <rPr>
        <sz val="11"/>
        <rFont val="Calibri"/>
        <family val="2"/>
      </rPr>
      <t>/ MEDIO AMBIENTE Y OBRAS HIDRÁULICAS</t>
    </r>
  </si>
  <si>
    <r>
      <t>GOBERNANTZA ETA GIZARTEAREKIKO KOMUNIKAZIOA /</t>
    </r>
    <r>
      <rPr>
        <sz val="11"/>
        <rFont val="Calibri"/>
        <family val="2"/>
      </rPr>
      <t xml:space="preserve"> GOBERNANZA Y COMUNICACIÓN CON LA SOCIEDAD</t>
    </r>
  </si>
  <si>
    <t>BERTSOLARI ALDIZKARIA</t>
  </si>
  <si>
    <t>BERTSOLARI.NET</t>
  </si>
  <si>
    <t>Atzerriko prentsa
Prensa extranjera</t>
  </si>
  <si>
    <t>ARRATE IRRATIA</t>
  </si>
  <si>
    <t>Tokiko telebista - Iragarkiak
Televisión local  - Anuncios</t>
  </si>
  <si>
    <r>
      <t xml:space="preserve">Urtea: 2017, urtarrilaren 1etik ekainaren 30ra
</t>
    </r>
    <r>
      <rPr>
        <sz val="11"/>
        <rFont val="Arial"/>
        <family val="2"/>
      </rPr>
      <t>Año: 2017, desde el 1 de enero a 30 de junio</t>
    </r>
  </si>
  <si>
    <t>KONTZILIAZIOA</t>
  </si>
  <si>
    <t>INFO 7</t>
  </si>
  <si>
    <t>11 TELEBISTA</t>
  </si>
  <si>
    <t>GOIENA</t>
  </si>
  <si>
    <t xml:space="preserve">KORRIKA </t>
  </si>
  <si>
    <t>SER</t>
  </si>
  <si>
    <t>ONDA CERO</t>
  </si>
  <si>
    <t>GOOGLE DISPLAY</t>
  </si>
  <si>
    <t>YOUTUBE</t>
  </si>
  <si>
    <t>FACEBOOK</t>
  </si>
  <si>
    <t>INSTAGRAM</t>
  </si>
  <si>
    <t>GOIBERRI</t>
  </si>
  <si>
    <t>AIURRI</t>
  </si>
  <si>
    <t>URUMEAKO KRONIKA</t>
  </si>
  <si>
    <t>MAXIXATZEN</t>
  </si>
  <si>
    <t>BARREN</t>
  </si>
  <si>
    <t>HITZA GIPUZKOA</t>
  </si>
  <si>
    <t>SOCIEDAD ESPAÑOLA DE RADIODIFUSION, S.L.</t>
  </si>
  <si>
    <t>EUSKO IRRATIA - RADIODIFUSION VASCA, SA</t>
  </si>
  <si>
    <t xml:space="preserve">IRAGARKIA: ORAIN INGURUMENA                                                    </t>
  </si>
  <si>
    <t>TELEDONOSTI, S.L.</t>
  </si>
  <si>
    <t xml:space="preserve">IRAGARKIA: DV KIROLAK                                                          </t>
  </si>
  <si>
    <t>ERLO TELEBISTA - UROLALDEKO KOMUNIKABIDEAK, SL</t>
  </si>
  <si>
    <t>GOIERRI IRRATI TELEBISTA - GOIHERRIKO IKUSKARI, SL</t>
  </si>
  <si>
    <t>GUREAK MARKETING, S.L.U.</t>
  </si>
  <si>
    <t xml:space="preserve">IRAGARKIAK: EGUTEGIAREN EGUNEKO ORRIA (2017)                                   </t>
  </si>
  <si>
    <t xml:space="preserve">IRAGARKIA: BERDINTASUNA ETA KONTZILIAZIOA KONGRESUA KURSAALEN, 2016KO URRIAN   </t>
  </si>
  <si>
    <t>PATROCINIO CON CONTENIDO INFORMATIVO SOBRE TEMPORADA DE SIDRERIAS EN GIPUZKOAGA</t>
  </si>
  <si>
    <t>Edukiak
Contenidos</t>
  </si>
  <si>
    <t>META KANPAINA</t>
  </si>
  <si>
    <t xml:space="preserve">KULTURA BONOA    </t>
  </si>
  <si>
    <t xml:space="preserve">SUPLEMENTO ESPECIAL ONGI ETORRI PUBLICADO EN EL PERIODICO SUD OUEST            </t>
  </si>
  <si>
    <t>TURISLAN 2017</t>
  </si>
  <si>
    <t>Digitala
Digital</t>
  </si>
  <si>
    <t>INTERNET</t>
  </si>
  <si>
    <t>GOOGLE</t>
  </si>
  <si>
    <t>EUSKADI GAZTEA</t>
  </si>
  <si>
    <t>ONDA VASCA</t>
  </si>
  <si>
    <t>Atzerriko aldizkari espezializatua
Publicación especializada extranjera</t>
  </si>
  <si>
    <t>eldiarionorte.es</t>
  </si>
  <si>
    <t>DIARIOVASCO.COM</t>
  </si>
  <si>
    <t xml:space="preserve">GOOGLE </t>
  </si>
  <si>
    <t>ELMUNDO.ES</t>
  </si>
  <si>
    <t>ORAIN.EUS</t>
  </si>
  <si>
    <t>ELPAIS.COM</t>
  </si>
  <si>
    <t>TOKIKOM digital</t>
  </si>
  <si>
    <t>EXPANSIÓN Ed. País Vasco</t>
  </si>
  <si>
    <t>ESTRATEGIA EMPRESARIAL</t>
  </si>
  <si>
    <t xml:space="preserve">EMPRESA XXI </t>
  </si>
  <si>
    <t>AIURRI- Andoain y Urnieta</t>
  </si>
  <si>
    <t>AIURRI Beterri-Aitzondo</t>
  </si>
  <si>
    <t>BARREN- Elgoibar-Mendaro -Altzola</t>
  </si>
  <si>
    <t xml:space="preserve">GOIBERRI </t>
  </si>
  <si>
    <t>KARKARA-Orio y Aia</t>
  </si>
  <si>
    <t>...ETA KITTO-Eibar</t>
  </si>
  <si>
    <t>NOAUA-Usurbil</t>
  </si>
  <si>
    <t>PILPILEAN-Soraluze</t>
  </si>
  <si>
    <t>TOLOSALDEKO ATARIA</t>
  </si>
  <si>
    <t>TXINTXARRI-Lasarte Oria</t>
  </si>
  <si>
    <t>ONDA CERO Donostia</t>
  </si>
  <si>
    <t>ONDA VASCA Gipuzkoa</t>
  </si>
  <si>
    <t>SER RADIO SAN SEBASTIÁN</t>
  </si>
  <si>
    <t>UZTARRIA Azpeitiko Ataiye</t>
  </si>
  <si>
    <t>NOTICIAS DE GIPUZKOA - URGULL 2004, S.A.</t>
  </si>
  <si>
    <t>PUNTUA - DEBAGOIENA</t>
  </si>
  <si>
    <t>BALEIKE - ZUMAIA</t>
  </si>
  <si>
    <t>GAZTEZULO</t>
  </si>
  <si>
    <t>CADENA 40</t>
  </si>
  <si>
    <t>EL PAIS</t>
  </si>
  <si>
    <t>EUROPA FM</t>
  </si>
  <si>
    <t>COPE</t>
  </si>
  <si>
    <t>CADENA 100</t>
  </si>
  <si>
    <t>ORAIN</t>
  </si>
  <si>
    <t>DIARIO NORTE</t>
  </si>
  <si>
    <t>SEGURA IRRATIA</t>
  </si>
  <si>
    <t>PUNTUA</t>
  </si>
  <si>
    <t>KRONIKA URUMEA</t>
  </si>
  <si>
    <t>TXINTXARRI</t>
  </si>
  <si>
    <t>BALEIKE</t>
  </si>
  <si>
    <t>KARKARA</t>
  </si>
  <si>
    <t>NOAUA!</t>
  </si>
  <si>
    <t>PILPILEAN</t>
  </si>
  <si>
    <t xml:space="preserve">ETA KITTO! </t>
  </si>
  <si>
    <t>UZTARRIA</t>
  </si>
  <si>
    <t>EXPANSIÓN</t>
  </si>
  <si>
    <t>CINCO DÍAS</t>
  </si>
  <si>
    <t>EMPRESA XXI</t>
  </si>
  <si>
    <t>ENPRESEN FINANTZIAZIOA</t>
  </si>
  <si>
    <t>CAMPAÑA APOYO AL EUSKERA</t>
  </si>
  <si>
    <t xml:space="preserve">TAMBORRADA 2017                                          </t>
  </si>
  <si>
    <t>ARGIA SARIAK</t>
  </si>
  <si>
    <t>Babesletza
Patrocinio</t>
  </si>
  <si>
    <t>TOLOSAKO IÑAUTERIAK 2017</t>
  </si>
  <si>
    <t>IRAGARKIA: ORAIN BERDINTASUNA</t>
  </si>
  <si>
    <t>ZUZEUN GFAREN PUBLIZITATEA, EDUKIAK ETA HAIZATZEA</t>
  </si>
  <si>
    <t>GASTOS DE ORGANIZACION DEL 15º FORO EUROGAP MARKETING</t>
  </si>
  <si>
    <t xml:space="preserve">IRAGARKIA: ORAIN BERDINTASUNA                             </t>
  </si>
  <si>
    <t>Irratia
Radio</t>
  </si>
  <si>
    <t>Irrati-Telebista - Iragarkiak
Radio-Televisión  - Anuncios</t>
  </si>
  <si>
    <t>IRAGARKIA: BARRUTIK. EZAGUTU GIPUZKOAKO FORU ALDUNDIA</t>
  </si>
  <si>
    <t>DIRECTO RADIO EUSKADI  KOLMADO</t>
  </si>
  <si>
    <t>GIPUZKOA, MUSEOS INFINITOS</t>
  </si>
  <si>
    <t>INSERCIONES PUBLICITARIAS</t>
  </si>
  <si>
    <t xml:space="preserve">IRAGARKIA (2016)                                        </t>
  </si>
  <si>
    <t>IRAGARKIA: GORDAILUA</t>
  </si>
  <si>
    <t>IRAGARKIA: TURISMO - FITUR 2017</t>
  </si>
  <si>
    <t>ARTEKALE SAIOKO PUBLIERREPORTAJEA - BALENZIAGA MUSEOAREN 2017 PROGRAMAZIOA</t>
  </si>
  <si>
    <t>ARTEKALE SAIOKO PUBLIERREPORTAJEA GORDAILUA</t>
  </si>
  <si>
    <t>IRAGARKIA: SAGARDOTEGIAK 2017</t>
  </si>
  <si>
    <t>ESPECIAL TXOTX</t>
  </si>
  <si>
    <t>IRAGARKIAK: SUPLEMENTO SIDRERIAS</t>
  </si>
  <si>
    <t>IRAGARKIA: ORAIN BERTAKOAK. SUPLEMENTO SIDRERIAS</t>
  </si>
  <si>
    <t xml:space="preserve">IRAGARKIA: ORAGIN GIPUZKOA. SAGARDOTEGIAK GEHIGARRIA                          </t>
  </si>
  <si>
    <t>ANUNCIOS: 40 SUSCRIPCIONES ANUALES</t>
  </si>
  <si>
    <t xml:space="preserve">IRAGARKIA: ORAIN EKONOMIA. "ESPECIAL EMPRENDIZAJE"       </t>
  </si>
  <si>
    <t>IRAGARKIA: ORAIN EKONOMIA</t>
  </si>
  <si>
    <t xml:space="preserve">GOIERRIKO ESKUALDEAN EGINDAKO KOMUNIKAZIO KANPAINA </t>
  </si>
  <si>
    <t>Banaketa</t>
  </si>
  <si>
    <t>TAMBORRADA 2017</t>
  </si>
  <si>
    <t>CAMPAÑA LURRALDEBUS GOIERRI - LURRALDEBUS PRENTSAURREKOA</t>
  </si>
  <si>
    <t xml:space="preserve">GUDARIEI OMENALDIA
</t>
  </si>
  <si>
    <t xml:space="preserve">ERRENTA 2016
</t>
  </si>
  <si>
    <r>
      <t>INDUSTRIA 4.0</t>
    </r>
    <r>
      <rPr>
        <b/>
        <sz val="11"/>
        <color indexed="10"/>
        <rFont val="Calibri"/>
        <family val="2"/>
      </rPr>
      <t xml:space="preserve">
</t>
    </r>
  </si>
  <si>
    <t>BASQUETRIBUNE</t>
  </si>
  <si>
    <t>RADIO EUSKADI - UROLA ERDIA</t>
  </si>
  <si>
    <t>EUSKADI IRRATIA - UROLA ERDIA</t>
  </si>
  <si>
    <t>RADIO EUSKADI - UROLA GARAIA</t>
  </si>
  <si>
    <t>EUSKADI IRRATIA - UROLA GARAIA</t>
  </si>
  <si>
    <t>EL MUNDO DE LOS PIRINEOS</t>
  </si>
  <si>
    <t>RADIO EUSKADI - GOIERRI</t>
  </si>
  <si>
    <t>EUSKADI IRRATIA - GOIERRI</t>
  </si>
  <si>
    <t>EUSKADI IRRATIA - UROLA KOSTA</t>
  </si>
  <si>
    <t>RADIO EUSKADI - UROLA KOSTA</t>
  </si>
  <si>
    <t>EUSKADI IRRATIA - DEBAGOIENA</t>
  </si>
  <si>
    <t>RADIO EUSKADI - DEBAGOIENA</t>
  </si>
  <si>
    <t>SUD OUEST</t>
  </si>
  <si>
    <t>PAYS BASQUE ALDIZKARIA</t>
  </si>
  <si>
    <t>THE BALDE ALDIZKARIA</t>
  </si>
  <si>
    <t>THE KARMA ALDIZKARIA</t>
  </si>
  <si>
    <t>RADIO EUSKADI - ZUZENEAN</t>
  </si>
  <si>
    <t>Webgunea - Iragarkiak</t>
  </si>
  <si>
    <t xml:space="preserve">GIPUZKOA EREDU PROGRAMA
</t>
  </si>
  <si>
    <t xml:space="preserve">ZEU ZARA PROGRAMA
</t>
  </si>
  <si>
    <t>HERRIZ HERRI</t>
  </si>
  <si>
    <t>ITSAS TANTAK</t>
  </si>
  <si>
    <t>HIRITARREN TERTULIA</t>
  </si>
  <si>
    <t>28 KANALA</t>
  </si>
  <si>
    <t>EUSKAL TELEBISTA</t>
  </si>
  <si>
    <t>EITBNET</t>
  </si>
  <si>
    <t>TELEDONOSTI</t>
  </si>
  <si>
    <t>GAZTEZULO ALDIZKARIA</t>
  </si>
  <si>
    <t>Bideoa
Vídeo</t>
  </si>
  <si>
    <t>BIDEO KORPORATIBOAREN SARERATZEA</t>
  </si>
  <si>
    <t>ZUZEU.EUS</t>
  </si>
  <si>
    <t>Iragarkia
Anuncio</t>
  </si>
  <si>
    <t>EMAN ETA JASO SAIOA</t>
  </si>
  <si>
    <t>TURISMO PROGRAMA</t>
  </si>
  <si>
    <t>GIPUZKOA TOUR ALDIZKARIA</t>
  </si>
  <si>
    <t>KMON ALDIZKARIA</t>
  </si>
  <si>
    <t xml:space="preserve">GARA </t>
  </si>
  <si>
    <t>LANDABERRI PROGRAMA</t>
  </si>
  <si>
    <t>GIPUZKOAGAUR.COM</t>
  </si>
  <si>
    <t>TAXI EN RUTA ALDIZKARIA</t>
  </si>
  <si>
    <t>GOIERRI IRRATI TELEBISTA</t>
  </si>
  <si>
    <t>SUPLEMENTO HABITOS SALUDABLES</t>
  </si>
  <si>
    <t xml:space="preserve">CURSOS BICICLETA                                                        </t>
  </si>
  <si>
    <t>"ESPECIAL TRANSPORTE"</t>
  </si>
  <si>
    <t>BIOLENTZIA MATXISTAREN AURKAKO PLANA</t>
  </si>
  <si>
    <t>ORAIN GIPUZKOA</t>
  </si>
  <si>
    <t>Gipuzkoako Foru Aldundiak GUZTIRA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</si>
</sst>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9"/>
      <name val="Arial"/>
      <family val="2"/>
    </font>
    <font>
      <b/>
      <sz val="14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3" borderId="19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9" fillId="0" borderId="33" xfId="0" applyNumberFormat="1" applyFont="1" applyFill="1" applyBorder="1" applyAlignment="1">
      <alignment horizontal="center" vertical="center"/>
    </xf>
    <xf numFmtId="164" fontId="9" fillId="0" borderId="34" xfId="0" applyNumberFormat="1" applyFont="1" applyFill="1" applyBorder="1" applyAlignment="1">
      <alignment horizontal="center" vertical="center"/>
    </xf>
    <xf numFmtId="164" fontId="9" fillId="3" borderId="34" xfId="0" applyNumberFormat="1" applyFont="1" applyFill="1" applyBorder="1" applyAlignment="1">
      <alignment horizontal="center" vertical="center"/>
    </xf>
    <xf numFmtId="164" fontId="9" fillId="0" borderId="35" xfId="0" applyNumberFormat="1" applyFont="1" applyFill="1" applyBorder="1" applyAlignment="1">
      <alignment horizontal="center" vertical="center"/>
    </xf>
    <xf numFmtId="164" fontId="9" fillId="0" borderId="3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64" fontId="9" fillId="0" borderId="38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0" fillId="5" borderId="40" xfId="0" applyNumberFormat="1" applyFont="1" applyFill="1" applyBorder="1" applyAlignment="1">
      <alignment horizontal="center" vertical="center"/>
    </xf>
    <xf numFmtId="164" fontId="9" fillId="0" borderId="41" xfId="0" applyNumberFormat="1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164" fontId="17" fillId="6" borderId="28" xfId="0" applyNumberFormat="1" applyFont="1" applyFill="1" applyBorder="1" applyAlignment="1">
      <alignment horizontal="righ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6" fillId="6" borderId="16" xfId="0" applyFont="1" applyFill="1" applyBorder="1" applyAlignment="1">
      <alignment horizontal="right" vertical="center" wrapText="1"/>
    </xf>
    <xf numFmtId="0" fontId="16" fillId="6" borderId="19" xfId="0" applyFont="1" applyFill="1" applyBorder="1" applyAlignment="1">
      <alignment horizontal="right" vertical="center" wrapText="1"/>
    </xf>
    <xf numFmtId="0" fontId="10" fillId="0" borderId="29" xfId="0" applyFont="1" applyFill="1" applyBorder="1" applyAlignment="1">
      <alignment vertical="center" wrapText="1"/>
    </xf>
    <xf numFmtId="0" fontId="10" fillId="0" borderId="30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right" vertical="center"/>
    </xf>
    <xf numFmtId="0" fontId="12" fillId="5" borderId="19" xfId="0" applyFont="1" applyFill="1" applyBorder="1" applyAlignment="1">
      <alignment horizontal="right" vertical="center"/>
    </xf>
    <xf numFmtId="0" fontId="12" fillId="5" borderId="28" xfId="0" applyFont="1" applyFill="1" applyBorder="1" applyAlignment="1">
      <alignment horizontal="right" vertical="center"/>
    </xf>
    <xf numFmtId="0" fontId="10" fillId="4" borderId="16" xfId="0" applyFont="1" applyFill="1" applyBorder="1" applyAlignment="1">
      <alignment horizontal="left" vertical="center" wrapText="1"/>
    </xf>
    <xf numFmtId="0" fontId="10" fillId="4" borderId="19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vertical="center"/>
    </xf>
    <xf numFmtId="0" fontId="10" fillId="0" borderId="23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31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right" vertical="center"/>
    </xf>
    <xf numFmtId="0" fontId="12" fillId="5" borderId="7" xfId="0" applyFont="1" applyFill="1" applyBorder="1" applyAlignment="1">
      <alignment horizontal="right" vertical="center"/>
    </xf>
    <xf numFmtId="0" fontId="12" fillId="5" borderId="32" xfId="0" applyFont="1" applyFill="1" applyBorder="1" applyAlignment="1">
      <alignment horizontal="right" vertical="center"/>
    </xf>
    <xf numFmtId="0" fontId="10" fillId="0" borderId="26" xfId="0" applyFont="1" applyFill="1" applyBorder="1" applyAlignment="1">
      <alignment vertical="center" wrapText="1"/>
    </xf>
    <xf numFmtId="0" fontId="10" fillId="4" borderId="26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4" borderId="27" xfId="0" applyFont="1" applyFill="1" applyBorder="1" applyAlignment="1">
      <alignment vertical="center"/>
    </xf>
  </cellXfs>
  <cellStyles count="2">
    <cellStyle name="Euro" xfId="1"/>
    <cellStyle name="Normal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3429000</xdr:colOff>
      <xdr:row>0</xdr:row>
      <xdr:rowOff>704850</xdr:rowOff>
    </xdr:to>
    <xdr:pic>
      <xdr:nvPicPr>
        <xdr:cNvPr id="10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"/>
          <a:ext cx="3371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46"/>
  <sheetViews>
    <sheetView tabSelected="1" showRuler="0" topLeftCell="A232" zoomScale="75" zoomScaleNormal="55" zoomScaleSheetLayoutView="50" workbookViewId="0">
      <selection activeCell="C259" sqref="C259"/>
    </sheetView>
  </sheetViews>
  <sheetFormatPr defaultColWidth="11.42578125" defaultRowHeight="11.25" x14ac:dyDescent="0.2"/>
  <cols>
    <col min="1" max="1" width="11.42578125" style="1"/>
    <col min="2" max="2" width="56.140625" style="1" customWidth="1"/>
    <col min="3" max="3" width="66.7109375" style="1" bestFit="1" customWidth="1"/>
    <col min="4" max="4" width="65.42578125" style="5" bestFit="1" customWidth="1"/>
    <col min="5" max="5" width="16.28515625" style="79" bestFit="1" customWidth="1"/>
    <col min="6" max="6" width="11.42578125" style="4" bestFit="1" customWidth="1"/>
    <col min="7" max="139" width="11.42578125" style="4"/>
    <col min="140" max="16384" width="11.42578125" style="1"/>
  </cols>
  <sheetData>
    <row r="1" spans="1:139" ht="59.25" customHeight="1" x14ac:dyDescent="0.2"/>
    <row r="2" spans="1:139" ht="49.5" customHeight="1" x14ac:dyDescent="0.2">
      <c r="B2" s="121" t="s">
        <v>53</v>
      </c>
      <c r="C2" s="122"/>
      <c r="D2" s="122"/>
      <c r="E2" s="122"/>
    </row>
    <row r="3" spans="1:139" ht="12" thickBot="1" x14ac:dyDescent="0.25">
      <c r="B3" s="2"/>
      <c r="C3" s="3"/>
      <c r="D3" s="6"/>
      <c r="E3" s="3"/>
    </row>
    <row r="4" spans="1:139" ht="46.5" customHeight="1" thickBot="1" x14ac:dyDescent="0.25">
      <c r="B4" s="123" t="s">
        <v>21</v>
      </c>
      <c r="C4" s="124"/>
      <c r="D4" s="124"/>
      <c r="E4" s="125"/>
    </row>
    <row r="5" spans="1:139" ht="39" customHeight="1" thickBot="1" x14ac:dyDescent="0.25">
      <c r="B5" s="18" t="s">
        <v>17</v>
      </c>
      <c r="C5" s="19" t="s">
        <v>16</v>
      </c>
      <c r="D5" s="20" t="s">
        <v>18</v>
      </c>
      <c r="E5" s="21" t="s">
        <v>19</v>
      </c>
    </row>
    <row r="6" spans="1:139" s="14" customFormat="1" ht="36" customHeight="1" thickBot="1" x14ac:dyDescent="0.25">
      <c r="B6" s="104" t="s">
        <v>41</v>
      </c>
      <c r="C6" s="105"/>
      <c r="D6" s="106"/>
      <c r="E6" s="10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</row>
    <row r="7" spans="1:139" s="16" customFormat="1" ht="30" x14ac:dyDescent="0.2">
      <c r="B7" s="129" t="s">
        <v>58</v>
      </c>
      <c r="C7" s="7" t="s">
        <v>25</v>
      </c>
      <c r="D7" s="7" t="s">
        <v>24</v>
      </c>
      <c r="E7" s="80">
        <v>1815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</row>
    <row r="8" spans="1:139" s="16" customFormat="1" ht="30" x14ac:dyDescent="0.2">
      <c r="B8" s="102"/>
      <c r="C8" s="10" t="s">
        <v>26</v>
      </c>
      <c r="D8" s="10" t="s">
        <v>24</v>
      </c>
      <c r="E8" s="81">
        <v>1542.75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</row>
    <row r="9" spans="1:139" s="16" customFormat="1" ht="30" x14ac:dyDescent="0.2">
      <c r="B9" s="102"/>
      <c r="C9" s="10" t="s">
        <v>55</v>
      </c>
      <c r="D9" s="9" t="s">
        <v>22</v>
      </c>
      <c r="E9" s="82">
        <v>423.5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</row>
    <row r="10" spans="1:139" s="16" customFormat="1" ht="30" x14ac:dyDescent="0.2">
      <c r="B10" s="102"/>
      <c r="C10" s="10" t="s">
        <v>56</v>
      </c>
      <c r="D10" s="9" t="s">
        <v>33</v>
      </c>
      <c r="E10" s="81">
        <v>3025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</row>
    <row r="11" spans="1:139" s="16" customFormat="1" ht="30" x14ac:dyDescent="0.2">
      <c r="A11" s="16" t="s">
        <v>13</v>
      </c>
      <c r="B11" s="102"/>
      <c r="C11" s="25" t="s">
        <v>12</v>
      </c>
      <c r="D11" s="9" t="s">
        <v>23</v>
      </c>
      <c r="E11" s="81">
        <v>471.9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</row>
    <row r="12" spans="1:139" s="16" customFormat="1" ht="30" x14ac:dyDescent="0.2">
      <c r="B12" s="102"/>
      <c r="C12" s="25" t="s">
        <v>48</v>
      </c>
      <c r="D12" s="26" t="s">
        <v>31</v>
      </c>
      <c r="E12" s="82">
        <v>2178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</row>
    <row r="13" spans="1:139" s="16" customFormat="1" ht="30" x14ac:dyDescent="0.2">
      <c r="B13" s="102"/>
      <c r="C13" s="25" t="s">
        <v>49</v>
      </c>
      <c r="D13" s="26" t="s">
        <v>87</v>
      </c>
      <c r="E13" s="82">
        <v>3025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</row>
    <row r="14" spans="1:139" s="16" customFormat="1" ht="30" x14ac:dyDescent="0.2">
      <c r="B14" s="102"/>
      <c r="C14" s="10" t="s">
        <v>57</v>
      </c>
      <c r="D14" s="9" t="s">
        <v>33</v>
      </c>
      <c r="E14" s="82">
        <v>1500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</row>
    <row r="15" spans="1:139" s="16" customFormat="1" ht="30.75" thickBot="1" x14ac:dyDescent="0.25">
      <c r="B15" s="103"/>
      <c r="C15" s="27" t="s">
        <v>29</v>
      </c>
      <c r="D15" s="17" t="s">
        <v>31</v>
      </c>
      <c r="E15" s="83">
        <v>1210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</row>
    <row r="16" spans="1:139" s="16" customFormat="1" ht="30" x14ac:dyDescent="0.2">
      <c r="B16" s="102" t="s">
        <v>221</v>
      </c>
      <c r="C16" s="24" t="s">
        <v>63</v>
      </c>
      <c r="D16" s="32" t="s">
        <v>82</v>
      </c>
      <c r="E16" s="81">
        <v>1238.01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</row>
    <row r="17" spans="2:139" s="16" customFormat="1" ht="30" x14ac:dyDescent="0.2">
      <c r="B17" s="102"/>
      <c r="C17" s="24" t="s">
        <v>88</v>
      </c>
      <c r="D17" s="32" t="s">
        <v>82</v>
      </c>
      <c r="E17" s="81">
        <v>1238.0115000000001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</row>
    <row r="18" spans="2:139" s="16" customFormat="1" ht="30" x14ac:dyDescent="0.2">
      <c r="B18" s="102"/>
      <c r="C18" s="24" t="s">
        <v>89</v>
      </c>
      <c r="D18" s="32" t="s">
        <v>82</v>
      </c>
      <c r="E18" s="81">
        <v>363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</row>
    <row r="19" spans="2:139" s="16" customFormat="1" ht="30" x14ac:dyDescent="0.2">
      <c r="B19" s="102"/>
      <c r="C19" s="24" t="s">
        <v>64</v>
      </c>
      <c r="D19" s="32" t="s">
        <v>82</v>
      </c>
      <c r="E19" s="81">
        <v>314.90249999999997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</row>
    <row r="20" spans="2:139" s="16" customFormat="1" ht="30" x14ac:dyDescent="0.2">
      <c r="B20" s="102"/>
      <c r="C20" s="24" t="s">
        <v>62</v>
      </c>
      <c r="D20" s="32" t="s">
        <v>82</v>
      </c>
      <c r="E20" s="81">
        <v>33.020899999999997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</row>
    <row r="21" spans="2:139" s="16" customFormat="1" ht="30" x14ac:dyDescent="0.2">
      <c r="B21" s="102"/>
      <c r="C21" s="24" t="s">
        <v>36</v>
      </c>
      <c r="D21" s="32" t="s">
        <v>22</v>
      </c>
      <c r="E21" s="81">
        <v>1681.0650999999998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</row>
    <row r="22" spans="2:139" s="16" customFormat="1" ht="30" x14ac:dyDescent="0.2">
      <c r="B22" s="102"/>
      <c r="C22" s="24" t="s">
        <v>34</v>
      </c>
      <c r="D22" s="32" t="s">
        <v>22</v>
      </c>
      <c r="E22" s="81">
        <v>3426.7200000000003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</row>
    <row r="23" spans="2:139" s="16" customFormat="1" ht="30" x14ac:dyDescent="0.2">
      <c r="B23" s="102"/>
      <c r="C23" s="24" t="s">
        <v>90</v>
      </c>
      <c r="D23" s="32" t="s">
        <v>22</v>
      </c>
      <c r="E23" s="81">
        <v>1597.2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</row>
    <row r="24" spans="2:139" s="16" customFormat="1" ht="30" x14ac:dyDescent="0.2">
      <c r="B24" s="102"/>
      <c r="C24" s="24" t="s">
        <v>60</v>
      </c>
      <c r="D24" s="32" t="s">
        <v>22</v>
      </c>
      <c r="E24" s="81">
        <v>1154.3399999999999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</row>
    <row r="25" spans="2:139" s="16" customFormat="1" ht="30" x14ac:dyDescent="0.2">
      <c r="B25" s="102"/>
      <c r="C25" s="24" t="s">
        <v>91</v>
      </c>
      <c r="D25" s="32" t="s">
        <v>22</v>
      </c>
      <c r="E25" s="81">
        <v>876.04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</row>
    <row r="26" spans="2:139" s="16" customFormat="1" ht="30.75" thickBot="1" x14ac:dyDescent="0.25">
      <c r="B26" s="103"/>
      <c r="C26" s="12" t="s">
        <v>38</v>
      </c>
      <c r="D26" s="33" t="s">
        <v>22</v>
      </c>
      <c r="E26" s="83">
        <v>2663.82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</row>
    <row r="27" spans="2:139" s="16" customFormat="1" ht="30" x14ac:dyDescent="0.2">
      <c r="B27" s="97" t="s">
        <v>174</v>
      </c>
      <c r="C27" s="39" t="s">
        <v>65</v>
      </c>
      <c r="D27" s="28" t="s">
        <v>23</v>
      </c>
      <c r="E27" s="81">
        <v>254.1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</row>
    <row r="28" spans="2:139" s="16" customFormat="1" ht="30" x14ac:dyDescent="0.2">
      <c r="B28" s="98"/>
      <c r="C28" s="39" t="s">
        <v>66</v>
      </c>
      <c r="D28" s="9" t="s">
        <v>23</v>
      </c>
      <c r="E28" s="81">
        <v>469.48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</row>
    <row r="29" spans="2:139" s="16" customFormat="1" ht="30" x14ac:dyDescent="0.2">
      <c r="B29" s="98"/>
      <c r="C29" s="30" t="s">
        <v>57</v>
      </c>
      <c r="D29" s="9" t="s">
        <v>23</v>
      </c>
      <c r="E29" s="81">
        <v>793.76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</row>
    <row r="30" spans="2:139" s="16" customFormat="1" ht="30" x14ac:dyDescent="0.2">
      <c r="B30" s="98"/>
      <c r="C30" s="30" t="s">
        <v>67</v>
      </c>
      <c r="D30" s="9" t="s">
        <v>23</v>
      </c>
      <c r="E30" s="81">
        <v>716.32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</row>
    <row r="31" spans="2:139" s="16" customFormat="1" ht="30" x14ac:dyDescent="0.2">
      <c r="B31" s="98"/>
      <c r="C31" s="30" t="s">
        <v>68</v>
      </c>
      <c r="D31" s="9" t="s">
        <v>23</v>
      </c>
      <c r="E31" s="81">
        <v>165.77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</row>
    <row r="32" spans="2:139" s="16" customFormat="1" ht="30" x14ac:dyDescent="0.2">
      <c r="B32" s="98"/>
      <c r="C32" s="30" t="s">
        <v>69</v>
      </c>
      <c r="D32" s="9" t="s">
        <v>23</v>
      </c>
      <c r="E32" s="81">
        <v>290.39999999999998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</row>
    <row r="33" spans="2:139" s="16" customFormat="1" ht="30.75" thickBot="1" x14ac:dyDescent="0.25">
      <c r="B33" s="99"/>
      <c r="C33" s="31" t="s">
        <v>70</v>
      </c>
      <c r="D33" s="11" t="s">
        <v>23</v>
      </c>
      <c r="E33" s="83">
        <v>2722.5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</row>
    <row r="34" spans="2:139" s="16" customFormat="1" ht="30" x14ac:dyDescent="0.2">
      <c r="B34" s="97" t="s">
        <v>54</v>
      </c>
      <c r="C34" s="8" t="s">
        <v>28</v>
      </c>
      <c r="D34" s="10" t="s">
        <v>24</v>
      </c>
      <c r="E34" s="84">
        <v>2824.76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</row>
    <row r="35" spans="2:139" s="16" customFormat="1" ht="30" x14ac:dyDescent="0.2">
      <c r="B35" s="98"/>
      <c r="C35" s="23" t="s">
        <v>27</v>
      </c>
      <c r="D35" s="10" t="s">
        <v>24</v>
      </c>
      <c r="E35" s="81">
        <v>1660.05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</row>
    <row r="36" spans="2:139" s="16" customFormat="1" ht="30" x14ac:dyDescent="0.2">
      <c r="B36" s="98"/>
      <c r="C36" s="23" t="s">
        <v>25</v>
      </c>
      <c r="D36" s="10" t="s">
        <v>24</v>
      </c>
      <c r="E36" s="81">
        <v>1721.25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</row>
    <row r="37" spans="2:139" s="16" customFormat="1" ht="30" x14ac:dyDescent="0.2">
      <c r="B37" s="98"/>
      <c r="C37" s="23" t="s">
        <v>26</v>
      </c>
      <c r="D37" s="10" t="s">
        <v>24</v>
      </c>
      <c r="E37" s="81">
        <v>2808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</row>
    <row r="38" spans="2:139" s="16" customFormat="1" ht="30" x14ac:dyDescent="0.2">
      <c r="B38" s="98"/>
      <c r="C38" s="23" t="s">
        <v>61</v>
      </c>
      <c r="D38" s="32" t="s">
        <v>82</v>
      </c>
      <c r="E38" s="81">
        <v>1500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</row>
    <row r="39" spans="2:139" s="16" customFormat="1" ht="30" x14ac:dyDescent="0.2">
      <c r="B39" s="98"/>
      <c r="C39" s="23" t="s">
        <v>36</v>
      </c>
      <c r="D39" s="9" t="s">
        <v>22</v>
      </c>
      <c r="E39" s="81">
        <v>2400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</row>
    <row r="40" spans="2:139" s="16" customFormat="1" ht="30" x14ac:dyDescent="0.2">
      <c r="B40" s="98"/>
      <c r="C40" s="23" t="s">
        <v>34</v>
      </c>
      <c r="D40" s="9" t="s">
        <v>22</v>
      </c>
      <c r="E40" s="81">
        <v>1275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</row>
    <row r="41" spans="2:139" s="16" customFormat="1" ht="30" x14ac:dyDescent="0.2">
      <c r="B41" s="98"/>
      <c r="C41" s="23" t="s">
        <v>35</v>
      </c>
      <c r="D41" s="9" t="s">
        <v>22</v>
      </c>
      <c r="E41" s="81">
        <v>950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</row>
    <row r="42" spans="2:139" s="16" customFormat="1" ht="30" x14ac:dyDescent="0.2">
      <c r="B42" s="98"/>
      <c r="C42" s="9" t="s">
        <v>59</v>
      </c>
      <c r="D42" s="9" t="s">
        <v>22</v>
      </c>
      <c r="E42" s="81">
        <v>2065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</row>
    <row r="43" spans="2:139" s="16" customFormat="1" ht="30.75" thickBot="1" x14ac:dyDescent="0.25">
      <c r="B43" s="99"/>
      <c r="C43" s="36" t="s">
        <v>32</v>
      </c>
      <c r="D43" s="11" t="s">
        <v>22</v>
      </c>
      <c r="E43" s="81">
        <v>773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</row>
    <row r="44" spans="2:139" s="14" customFormat="1" ht="21.75" customHeight="1" thickBot="1" x14ac:dyDescent="0.25">
      <c r="B44" s="126" t="s">
        <v>20</v>
      </c>
      <c r="C44" s="127"/>
      <c r="D44" s="128"/>
      <c r="E44" s="85">
        <f>SUM(E7:E43)</f>
        <v>53166.670000000006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</row>
    <row r="45" spans="2:139" ht="28.5" customHeight="1" thickBot="1" x14ac:dyDescent="0.25">
      <c r="B45" s="104" t="s">
        <v>42</v>
      </c>
      <c r="C45" s="105"/>
      <c r="D45" s="106"/>
      <c r="E45" s="107"/>
    </row>
    <row r="46" spans="2:139" ht="30" x14ac:dyDescent="0.2">
      <c r="B46" s="97" t="s">
        <v>5</v>
      </c>
      <c r="C46" s="35" t="s">
        <v>211</v>
      </c>
      <c r="D46" s="9" t="s">
        <v>31</v>
      </c>
      <c r="E46" s="81">
        <v>3363.8</v>
      </c>
    </row>
    <row r="47" spans="2:139" ht="30" x14ac:dyDescent="0.2">
      <c r="B47" s="98"/>
      <c r="C47" s="35" t="s">
        <v>177</v>
      </c>
      <c r="D47" s="34" t="s">
        <v>31</v>
      </c>
      <c r="E47" s="84">
        <v>4840</v>
      </c>
    </row>
    <row r="48" spans="2:139" ht="30" x14ac:dyDescent="0.2">
      <c r="B48" s="98"/>
      <c r="C48" s="24" t="s">
        <v>178</v>
      </c>
      <c r="D48" s="9" t="s">
        <v>22</v>
      </c>
      <c r="E48" s="81">
        <v>889.35</v>
      </c>
    </row>
    <row r="49" spans="2:5" ht="30" x14ac:dyDescent="0.2">
      <c r="B49" s="98"/>
      <c r="C49" s="24" t="s">
        <v>179</v>
      </c>
      <c r="D49" s="9" t="s">
        <v>22</v>
      </c>
      <c r="E49" s="81">
        <v>499.13</v>
      </c>
    </row>
    <row r="50" spans="2:5" ht="30" x14ac:dyDescent="0.2">
      <c r="B50" s="98"/>
      <c r="C50" s="24" t="s">
        <v>178</v>
      </c>
      <c r="D50" s="9" t="s">
        <v>22</v>
      </c>
      <c r="E50" s="81">
        <v>805.78</v>
      </c>
    </row>
    <row r="51" spans="2:5" ht="30" x14ac:dyDescent="0.2">
      <c r="B51" s="98"/>
      <c r="C51" s="24" t="s">
        <v>180</v>
      </c>
      <c r="D51" s="9" t="s">
        <v>22</v>
      </c>
      <c r="E51" s="81">
        <v>450.02</v>
      </c>
    </row>
    <row r="52" spans="2:5" ht="30" x14ac:dyDescent="0.2">
      <c r="B52" s="98"/>
      <c r="C52" s="24" t="s">
        <v>181</v>
      </c>
      <c r="D52" s="9" t="s">
        <v>22</v>
      </c>
      <c r="E52" s="81">
        <v>487.87</v>
      </c>
    </row>
    <row r="53" spans="2:5" ht="30" x14ac:dyDescent="0.2">
      <c r="B53" s="98"/>
      <c r="C53" s="24" t="s">
        <v>211</v>
      </c>
      <c r="D53" s="9" t="s">
        <v>31</v>
      </c>
      <c r="E53" s="82">
        <v>3363.8</v>
      </c>
    </row>
    <row r="54" spans="2:5" ht="30" x14ac:dyDescent="0.2">
      <c r="B54" s="98"/>
      <c r="C54" s="24" t="s">
        <v>211</v>
      </c>
      <c r="D54" s="9" t="s">
        <v>31</v>
      </c>
      <c r="E54" s="82">
        <v>3363.8</v>
      </c>
    </row>
    <row r="55" spans="2:5" ht="30" x14ac:dyDescent="0.2">
      <c r="B55" s="98"/>
      <c r="C55" s="24" t="s">
        <v>182</v>
      </c>
      <c r="D55" s="9" t="s">
        <v>31</v>
      </c>
      <c r="E55" s="81">
        <v>1210</v>
      </c>
    </row>
    <row r="56" spans="2:5" ht="30" x14ac:dyDescent="0.2">
      <c r="B56" s="98"/>
      <c r="C56" s="24" t="s">
        <v>183</v>
      </c>
      <c r="D56" s="9" t="s">
        <v>22</v>
      </c>
      <c r="E56" s="81">
        <v>447.19</v>
      </c>
    </row>
    <row r="57" spans="2:5" ht="30" x14ac:dyDescent="0.2">
      <c r="B57" s="98"/>
      <c r="C57" s="24" t="s">
        <v>179</v>
      </c>
      <c r="D57" s="9" t="s">
        <v>22</v>
      </c>
      <c r="E57" s="81">
        <v>447.94</v>
      </c>
    </row>
    <row r="58" spans="2:5" ht="30" x14ac:dyDescent="0.2">
      <c r="B58" s="98"/>
      <c r="C58" s="24" t="s">
        <v>184</v>
      </c>
      <c r="D58" s="9" t="s">
        <v>22</v>
      </c>
      <c r="E58" s="81">
        <v>348.12</v>
      </c>
    </row>
    <row r="59" spans="2:5" ht="30" x14ac:dyDescent="0.2">
      <c r="B59" s="98"/>
      <c r="C59" s="24" t="s">
        <v>181</v>
      </c>
      <c r="D59" s="9" t="s">
        <v>22</v>
      </c>
      <c r="E59" s="81">
        <v>359.37</v>
      </c>
    </row>
    <row r="60" spans="2:5" ht="30" x14ac:dyDescent="0.2">
      <c r="B60" s="98"/>
      <c r="C60" s="24" t="s">
        <v>185</v>
      </c>
      <c r="D60" s="9" t="s">
        <v>22</v>
      </c>
      <c r="E60" s="81">
        <v>747.2</v>
      </c>
    </row>
    <row r="61" spans="2:5" ht="30" x14ac:dyDescent="0.2">
      <c r="B61" s="98"/>
      <c r="C61" s="24" t="s">
        <v>186</v>
      </c>
      <c r="D61" s="9" t="s">
        <v>22</v>
      </c>
      <c r="E61" s="81">
        <v>450.04</v>
      </c>
    </row>
    <row r="62" spans="2:5" ht="30" x14ac:dyDescent="0.2">
      <c r="B62" s="98"/>
      <c r="C62" s="24" t="s">
        <v>25</v>
      </c>
      <c r="D62" s="10" t="s">
        <v>24</v>
      </c>
      <c r="E62" s="81">
        <v>1210</v>
      </c>
    </row>
    <row r="63" spans="2:5" ht="30" x14ac:dyDescent="0.2">
      <c r="B63" s="98"/>
      <c r="C63" s="24" t="s">
        <v>184</v>
      </c>
      <c r="D63" s="9" t="s">
        <v>22</v>
      </c>
      <c r="E63" s="81">
        <v>399.3</v>
      </c>
    </row>
    <row r="64" spans="2:5" ht="30" x14ac:dyDescent="0.2">
      <c r="B64" s="98"/>
      <c r="C64" s="22" t="s">
        <v>26</v>
      </c>
      <c r="D64" s="38" t="s">
        <v>24</v>
      </c>
      <c r="E64" s="86">
        <v>2783</v>
      </c>
    </row>
    <row r="65" spans="2:5" ht="30" x14ac:dyDescent="0.2">
      <c r="B65" s="98"/>
      <c r="C65" s="24" t="s">
        <v>187</v>
      </c>
      <c r="D65" s="9" t="s">
        <v>22</v>
      </c>
      <c r="E65" s="81">
        <v>747.42</v>
      </c>
    </row>
    <row r="66" spans="2:5" ht="30" x14ac:dyDescent="0.2">
      <c r="B66" s="98"/>
      <c r="C66" s="41" t="s">
        <v>188</v>
      </c>
      <c r="D66" s="9" t="s">
        <v>22</v>
      </c>
      <c r="E66" s="87">
        <v>450.04</v>
      </c>
    </row>
    <row r="67" spans="2:5" ht="30" x14ac:dyDescent="0.2">
      <c r="B67" s="98"/>
      <c r="C67" s="41" t="s">
        <v>189</v>
      </c>
      <c r="D67" s="42" t="s">
        <v>50</v>
      </c>
      <c r="E67" s="87">
        <v>4235</v>
      </c>
    </row>
    <row r="68" spans="2:5" ht="30.75" thickBot="1" x14ac:dyDescent="0.25">
      <c r="B68" s="99"/>
      <c r="C68" s="36" t="s">
        <v>190</v>
      </c>
      <c r="D68" s="11" t="s">
        <v>92</v>
      </c>
      <c r="E68" s="88">
        <v>2004.97</v>
      </c>
    </row>
    <row r="69" spans="2:5" ht="30" x14ac:dyDescent="0.2">
      <c r="B69" s="97" t="s">
        <v>83</v>
      </c>
      <c r="C69" s="35" t="s">
        <v>191</v>
      </c>
      <c r="D69" s="34" t="s">
        <v>31</v>
      </c>
      <c r="E69" s="80">
        <v>762.3</v>
      </c>
    </row>
    <row r="70" spans="2:5" ht="30" x14ac:dyDescent="0.2">
      <c r="B70" s="98"/>
      <c r="C70" s="24" t="s">
        <v>56</v>
      </c>
      <c r="D70" s="9" t="s">
        <v>33</v>
      </c>
      <c r="E70" s="81">
        <v>1210</v>
      </c>
    </row>
    <row r="71" spans="2:5" ht="30.75" thickBot="1" x14ac:dyDescent="0.25">
      <c r="B71" s="99"/>
      <c r="C71" s="12" t="s">
        <v>192</v>
      </c>
      <c r="D71" s="11" t="s">
        <v>31</v>
      </c>
      <c r="E71" s="83">
        <v>1347.63</v>
      </c>
    </row>
    <row r="72" spans="2:5" ht="30" x14ac:dyDescent="0.2">
      <c r="B72" s="97" t="s">
        <v>86</v>
      </c>
      <c r="C72" s="35" t="s">
        <v>28</v>
      </c>
      <c r="D72" s="37" t="s">
        <v>24</v>
      </c>
      <c r="E72" s="84">
        <v>10942.94</v>
      </c>
    </row>
    <row r="73" spans="2:5" ht="30" x14ac:dyDescent="0.2">
      <c r="B73" s="98"/>
      <c r="C73" s="9" t="s">
        <v>38</v>
      </c>
      <c r="D73" s="10" t="s">
        <v>24</v>
      </c>
      <c r="E73" s="84">
        <v>7260</v>
      </c>
    </row>
    <row r="74" spans="2:5" ht="30" x14ac:dyDescent="0.2">
      <c r="B74" s="98"/>
      <c r="C74" s="24" t="s">
        <v>28</v>
      </c>
      <c r="D74" s="10" t="s">
        <v>24</v>
      </c>
      <c r="E74" s="81">
        <v>4235</v>
      </c>
    </row>
    <row r="75" spans="2:5" ht="30" x14ac:dyDescent="0.2">
      <c r="B75" s="98"/>
      <c r="C75" s="24" t="s">
        <v>35</v>
      </c>
      <c r="D75" s="34" t="s">
        <v>22</v>
      </c>
      <c r="E75" s="81">
        <v>550.54999999999995</v>
      </c>
    </row>
    <row r="76" spans="2:5" ht="30" x14ac:dyDescent="0.2">
      <c r="B76" s="98"/>
      <c r="C76" s="24" t="s">
        <v>34</v>
      </c>
      <c r="D76" s="9" t="s">
        <v>22</v>
      </c>
      <c r="E76" s="81">
        <v>698.78</v>
      </c>
    </row>
    <row r="77" spans="2:5" ht="30" x14ac:dyDescent="0.2">
      <c r="B77" s="98"/>
      <c r="C77" s="24" t="s">
        <v>35</v>
      </c>
      <c r="D77" s="9" t="s">
        <v>22</v>
      </c>
      <c r="E77" s="81">
        <v>393.25</v>
      </c>
    </row>
    <row r="78" spans="2:5" ht="30" x14ac:dyDescent="0.2">
      <c r="B78" s="98"/>
      <c r="C78" s="24" t="s">
        <v>35</v>
      </c>
      <c r="D78" s="9" t="s">
        <v>22</v>
      </c>
      <c r="E78" s="81">
        <v>393.25</v>
      </c>
    </row>
    <row r="79" spans="2:5" ht="30" x14ac:dyDescent="0.2">
      <c r="B79" s="98"/>
      <c r="C79" s="24" t="s">
        <v>34</v>
      </c>
      <c r="D79" s="9" t="s">
        <v>22</v>
      </c>
      <c r="E79" s="81">
        <v>499.13</v>
      </c>
    </row>
    <row r="80" spans="2:5" ht="30" x14ac:dyDescent="0.2">
      <c r="B80" s="98"/>
      <c r="C80" s="24" t="s">
        <v>34</v>
      </c>
      <c r="D80" s="9" t="s">
        <v>22</v>
      </c>
      <c r="E80" s="81">
        <v>499.13</v>
      </c>
    </row>
    <row r="81" spans="2:5" ht="30.75" thickBot="1" x14ac:dyDescent="0.25">
      <c r="B81" s="99"/>
      <c r="C81" s="12" t="s">
        <v>193</v>
      </c>
      <c r="D81" s="11" t="s">
        <v>22</v>
      </c>
      <c r="E81" s="83">
        <v>4598</v>
      </c>
    </row>
    <row r="82" spans="2:5" ht="30" x14ac:dyDescent="0.2">
      <c r="B82" s="97" t="s">
        <v>84</v>
      </c>
      <c r="C82" s="9" t="s">
        <v>38</v>
      </c>
      <c r="D82" s="29" t="s">
        <v>22</v>
      </c>
      <c r="E82" s="81">
        <v>9680</v>
      </c>
    </row>
    <row r="83" spans="2:5" ht="30.75" thickBot="1" x14ac:dyDescent="0.25">
      <c r="B83" s="99"/>
      <c r="C83" s="24" t="s">
        <v>56</v>
      </c>
      <c r="D83" s="9" t="s">
        <v>33</v>
      </c>
      <c r="E83" s="83">
        <v>2420</v>
      </c>
    </row>
    <row r="84" spans="2:5" ht="25.5" customHeight="1" thickBot="1" x14ac:dyDescent="0.25">
      <c r="B84" s="111" t="s">
        <v>20</v>
      </c>
      <c r="C84" s="112"/>
      <c r="D84" s="113"/>
      <c r="E84" s="89">
        <f>SUM(E46:E83)</f>
        <v>79393.099999999991</v>
      </c>
    </row>
    <row r="85" spans="2:5" ht="27.75" customHeight="1" thickBot="1" x14ac:dyDescent="0.25">
      <c r="B85" s="104" t="s">
        <v>45</v>
      </c>
      <c r="C85" s="105"/>
      <c r="D85" s="117"/>
      <c r="E85" s="107"/>
    </row>
    <row r="86" spans="2:5" ht="30" x14ac:dyDescent="0.2">
      <c r="B86" s="97" t="s">
        <v>175</v>
      </c>
      <c r="C86" s="35" t="s">
        <v>28</v>
      </c>
      <c r="D86" s="7" t="s">
        <v>24</v>
      </c>
      <c r="E86" s="86">
        <v>19670.364999999998</v>
      </c>
    </row>
    <row r="87" spans="2:5" ht="30" x14ac:dyDescent="0.2">
      <c r="B87" s="98"/>
      <c r="C87" s="24" t="s">
        <v>27</v>
      </c>
      <c r="D87" s="10" t="s">
        <v>24</v>
      </c>
      <c r="E87" s="86">
        <v>11039.556</v>
      </c>
    </row>
    <row r="88" spans="2:5" ht="30" x14ac:dyDescent="0.2">
      <c r="B88" s="98"/>
      <c r="C88" s="24" t="s">
        <v>26</v>
      </c>
      <c r="D88" s="10" t="s">
        <v>24</v>
      </c>
      <c r="E88" s="81">
        <v>12490.225</v>
      </c>
    </row>
    <row r="89" spans="2:5" ht="30" x14ac:dyDescent="0.2">
      <c r="B89" s="98"/>
      <c r="C89" s="24" t="s">
        <v>25</v>
      </c>
      <c r="D89" s="10" t="s">
        <v>24</v>
      </c>
      <c r="E89" s="81">
        <v>3765.8950999999997</v>
      </c>
    </row>
    <row r="90" spans="2:5" ht="30" x14ac:dyDescent="0.2">
      <c r="B90" s="98"/>
      <c r="C90" s="24" t="s">
        <v>29</v>
      </c>
      <c r="D90" s="9" t="s">
        <v>31</v>
      </c>
      <c r="E90" s="81">
        <v>1089</v>
      </c>
    </row>
    <row r="91" spans="2:5" ht="30" x14ac:dyDescent="0.2">
      <c r="B91" s="98"/>
      <c r="C91" s="24" t="s">
        <v>120</v>
      </c>
      <c r="D91" s="34" t="s">
        <v>31</v>
      </c>
      <c r="E91" s="81">
        <v>1078.1099999999999</v>
      </c>
    </row>
    <row r="92" spans="2:5" ht="30" x14ac:dyDescent="0.2">
      <c r="B92" s="98"/>
      <c r="C92" s="24" t="s">
        <v>34</v>
      </c>
      <c r="D92" s="9" t="s">
        <v>22</v>
      </c>
      <c r="E92" s="81">
        <v>2607.5500000000002</v>
      </c>
    </row>
    <row r="93" spans="2:5" ht="30" x14ac:dyDescent="0.2">
      <c r="B93" s="98"/>
      <c r="C93" s="24" t="s">
        <v>36</v>
      </c>
      <c r="D93" s="9" t="s">
        <v>22</v>
      </c>
      <c r="E93" s="81">
        <v>2444.1999999999998</v>
      </c>
    </row>
    <row r="94" spans="2:5" ht="30" x14ac:dyDescent="0.2">
      <c r="B94" s="98"/>
      <c r="C94" s="24" t="s">
        <v>35</v>
      </c>
      <c r="D94" s="9" t="s">
        <v>22</v>
      </c>
      <c r="E94" s="81">
        <v>850.02499999999998</v>
      </c>
    </row>
    <row r="95" spans="2:5" ht="30" x14ac:dyDescent="0.2">
      <c r="B95" s="98"/>
      <c r="C95" s="24" t="s">
        <v>59</v>
      </c>
      <c r="D95" s="9" t="s">
        <v>22</v>
      </c>
      <c r="E95" s="81">
        <v>4229.9180000000006</v>
      </c>
    </row>
    <row r="96" spans="2:5" ht="30" x14ac:dyDescent="0.2">
      <c r="B96" s="98"/>
      <c r="C96" s="24" t="s">
        <v>121</v>
      </c>
      <c r="D96" s="9" t="s">
        <v>22</v>
      </c>
      <c r="E96" s="81">
        <v>399.3</v>
      </c>
    </row>
    <row r="97" spans="2:5" ht="30" x14ac:dyDescent="0.2">
      <c r="B97" s="98"/>
      <c r="C97" s="24" t="s">
        <v>122</v>
      </c>
      <c r="D97" s="37" t="s">
        <v>24</v>
      </c>
      <c r="E97" s="81">
        <v>723.58</v>
      </c>
    </row>
    <row r="98" spans="2:5" ht="30" x14ac:dyDescent="0.2">
      <c r="B98" s="98"/>
      <c r="C98" s="24" t="s">
        <v>60</v>
      </c>
      <c r="D98" s="9" t="s">
        <v>22</v>
      </c>
      <c r="E98" s="81">
        <v>598.95000000000005</v>
      </c>
    </row>
    <row r="99" spans="2:5" ht="30" x14ac:dyDescent="0.2">
      <c r="B99" s="98"/>
      <c r="C99" s="24" t="s">
        <v>123</v>
      </c>
      <c r="D99" s="9" t="s">
        <v>22</v>
      </c>
      <c r="E99" s="81">
        <v>344.85</v>
      </c>
    </row>
    <row r="100" spans="2:5" ht="30" x14ac:dyDescent="0.2">
      <c r="B100" s="98"/>
      <c r="C100" s="24" t="s">
        <v>124</v>
      </c>
      <c r="D100" s="9" t="s">
        <v>22</v>
      </c>
      <c r="E100" s="81">
        <v>438.02</v>
      </c>
    </row>
    <row r="101" spans="2:5" ht="30" x14ac:dyDescent="0.2">
      <c r="B101" s="98"/>
      <c r="C101" s="24" t="s">
        <v>125</v>
      </c>
      <c r="D101" s="9" t="s">
        <v>22</v>
      </c>
      <c r="E101" s="81">
        <v>683.31119999999999</v>
      </c>
    </row>
    <row r="102" spans="2:5" ht="30" x14ac:dyDescent="0.2">
      <c r="B102" s="98"/>
      <c r="C102" s="24" t="s">
        <v>37</v>
      </c>
      <c r="D102" s="37" t="s">
        <v>24</v>
      </c>
      <c r="E102" s="81">
        <v>701.8</v>
      </c>
    </row>
    <row r="103" spans="2:5" ht="26.25" customHeight="1" x14ac:dyDescent="0.2">
      <c r="B103" s="98"/>
      <c r="C103" s="24" t="s">
        <v>126</v>
      </c>
      <c r="D103" s="94" t="s">
        <v>194</v>
      </c>
      <c r="E103" s="81">
        <v>847</v>
      </c>
    </row>
    <row r="104" spans="2:5" ht="30" x14ac:dyDescent="0.2">
      <c r="B104" s="98"/>
      <c r="C104" s="24" t="s">
        <v>127</v>
      </c>
      <c r="D104" s="37" t="s">
        <v>24</v>
      </c>
      <c r="E104" s="81">
        <v>968</v>
      </c>
    </row>
    <row r="105" spans="2:5" ht="30" x14ac:dyDescent="0.2">
      <c r="B105" s="98"/>
      <c r="C105" s="24" t="s">
        <v>51</v>
      </c>
      <c r="D105" s="9" t="s">
        <v>22</v>
      </c>
      <c r="E105" s="81">
        <v>169.88400000000001</v>
      </c>
    </row>
    <row r="106" spans="2:5" ht="30" x14ac:dyDescent="0.2">
      <c r="B106" s="98"/>
      <c r="C106" s="24" t="s">
        <v>128</v>
      </c>
      <c r="D106" s="9" t="s">
        <v>22</v>
      </c>
      <c r="E106" s="81">
        <v>163.59199999999998</v>
      </c>
    </row>
    <row r="107" spans="2:5" ht="30" x14ac:dyDescent="0.2">
      <c r="B107" s="98"/>
      <c r="C107" s="24" t="s">
        <v>66</v>
      </c>
      <c r="D107" s="9" t="s">
        <v>23</v>
      </c>
      <c r="E107" s="81">
        <v>1127.72</v>
      </c>
    </row>
    <row r="108" spans="2:5" ht="30" x14ac:dyDescent="0.2">
      <c r="B108" s="98"/>
      <c r="C108" s="24" t="s">
        <v>57</v>
      </c>
      <c r="D108" s="9" t="s">
        <v>23</v>
      </c>
      <c r="E108" s="81">
        <v>1228.1500000000001</v>
      </c>
    </row>
    <row r="109" spans="2:5" ht="30" x14ac:dyDescent="0.2">
      <c r="B109" s="98"/>
      <c r="C109" s="24" t="s">
        <v>129</v>
      </c>
      <c r="D109" s="9" t="s">
        <v>23</v>
      </c>
      <c r="E109" s="81">
        <v>211.75</v>
      </c>
    </row>
    <row r="110" spans="2:5" ht="30" x14ac:dyDescent="0.2">
      <c r="B110" s="98"/>
      <c r="C110" s="24" t="s">
        <v>130</v>
      </c>
      <c r="D110" s="9" t="s">
        <v>23</v>
      </c>
      <c r="E110" s="81">
        <v>872.41</v>
      </c>
    </row>
    <row r="111" spans="2:5" ht="30" x14ac:dyDescent="0.2">
      <c r="B111" s="98"/>
      <c r="C111" s="24" t="s">
        <v>131</v>
      </c>
      <c r="D111" s="9" t="s">
        <v>23</v>
      </c>
      <c r="E111" s="81">
        <v>349.38749999999999</v>
      </c>
    </row>
    <row r="112" spans="2:5" ht="30" x14ac:dyDescent="0.2">
      <c r="B112" s="98"/>
      <c r="C112" s="24" t="s">
        <v>132</v>
      </c>
      <c r="D112" s="9" t="s">
        <v>23</v>
      </c>
      <c r="E112" s="81">
        <v>264.6875</v>
      </c>
    </row>
    <row r="113" spans="2:5" ht="30" x14ac:dyDescent="0.2">
      <c r="B113" s="98"/>
      <c r="C113" s="24" t="s">
        <v>69</v>
      </c>
      <c r="D113" s="9" t="s">
        <v>23</v>
      </c>
      <c r="E113" s="81">
        <v>418.21229999999997</v>
      </c>
    </row>
    <row r="114" spans="2:5" ht="30" x14ac:dyDescent="0.2">
      <c r="B114" s="98"/>
      <c r="C114" s="24" t="s">
        <v>133</v>
      </c>
      <c r="D114" s="9" t="s">
        <v>23</v>
      </c>
      <c r="E114" s="81">
        <v>359.97500000000002</v>
      </c>
    </row>
    <row r="115" spans="2:5" ht="30" x14ac:dyDescent="0.2">
      <c r="B115" s="98"/>
      <c r="C115" s="24" t="s">
        <v>68</v>
      </c>
      <c r="D115" s="9" t="s">
        <v>23</v>
      </c>
      <c r="E115" s="81">
        <v>237.6198</v>
      </c>
    </row>
    <row r="116" spans="2:5" ht="30" x14ac:dyDescent="0.2">
      <c r="B116" s="98"/>
      <c r="C116" s="24" t="s">
        <v>134</v>
      </c>
      <c r="D116" s="9" t="s">
        <v>23</v>
      </c>
      <c r="E116" s="81">
        <v>233.9898</v>
      </c>
    </row>
    <row r="117" spans="2:5" ht="30" x14ac:dyDescent="0.2">
      <c r="B117" s="98"/>
      <c r="C117" s="24" t="s">
        <v>135</v>
      </c>
      <c r="D117" s="9" t="s">
        <v>23</v>
      </c>
      <c r="E117" s="81">
        <v>175.7525</v>
      </c>
    </row>
    <row r="118" spans="2:5" ht="30" x14ac:dyDescent="0.2">
      <c r="B118" s="98"/>
      <c r="C118" s="24" t="s">
        <v>136</v>
      </c>
      <c r="D118" s="9" t="s">
        <v>23</v>
      </c>
      <c r="E118" s="81">
        <v>487.89620000000002</v>
      </c>
    </row>
    <row r="119" spans="2:5" ht="30" x14ac:dyDescent="0.2">
      <c r="B119" s="98"/>
      <c r="C119" s="24" t="s">
        <v>65</v>
      </c>
      <c r="D119" s="9" t="s">
        <v>23</v>
      </c>
      <c r="E119" s="81">
        <v>435.15229999999997</v>
      </c>
    </row>
    <row r="120" spans="2:5" ht="30" x14ac:dyDescent="0.2">
      <c r="B120" s="98"/>
      <c r="C120" s="24" t="s">
        <v>111</v>
      </c>
      <c r="D120" s="9" t="s">
        <v>23</v>
      </c>
      <c r="E120" s="84">
        <v>338.8</v>
      </c>
    </row>
    <row r="121" spans="2:5" ht="30.75" thickBot="1" x14ac:dyDescent="0.25">
      <c r="B121" s="99"/>
      <c r="C121" s="24" t="s">
        <v>137</v>
      </c>
      <c r="D121" s="9" t="s">
        <v>23</v>
      </c>
      <c r="E121" s="90">
        <v>285.86250000000001</v>
      </c>
    </row>
    <row r="122" spans="2:5" ht="30" customHeight="1" thickBot="1" x14ac:dyDescent="0.25">
      <c r="B122" s="111" t="s">
        <v>20</v>
      </c>
      <c r="C122" s="112"/>
      <c r="D122" s="113"/>
      <c r="E122" s="89">
        <f>SUM(E86:E121)</f>
        <v>72330.496700000003</v>
      </c>
    </row>
    <row r="123" spans="2:5" ht="28.5" customHeight="1" thickBot="1" x14ac:dyDescent="0.25">
      <c r="B123" s="114" t="s">
        <v>43</v>
      </c>
      <c r="C123" s="115"/>
      <c r="D123" s="115"/>
      <c r="E123" s="116"/>
    </row>
    <row r="124" spans="2:5" ht="30" x14ac:dyDescent="0.2">
      <c r="B124" s="97" t="s">
        <v>176</v>
      </c>
      <c r="C124" s="29" t="s">
        <v>93</v>
      </c>
      <c r="D124" s="29" t="s">
        <v>87</v>
      </c>
      <c r="E124" s="91">
        <v>484</v>
      </c>
    </row>
    <row r="125" spans="2:5" ht="30" x14ac:dyDescent="0.2">
      <c r="B125" s="98"/>
      <c r="C125" s="9" t="s">
        <v>94</v>
      </c>
      <c r="D125" s="9" t="s">
        <v>87</v>
      </c>
      <c r="E125" s="81">
        <v>1084.1600000000001</v>
      </c>
    </row>
    <row r="126" spans="2:5" ht="30" x14ac:dyDescent="0.2">
      <c r="B126" s="98"/>
      <c r="C126" s="9" t="s">
        <v>95</v>
      </c>
      <c r="D126" s="9" t="s">
        <v>82</v>
      </c>
      <c r="E126" s="81">
        <v>2604.0409999999997</v>
      </c>
    </row>
    <row r="127" spans="2:5" ht="30" x14ac:dyDescent="0.2">
      <c r="B127" s="98"/>
      <c r="C127" s="9" t="s">
        <v>96</v>
      </c>
      <c r="D127" s="9" t="s">
        <v>87</v>
      </c>
      <c r="E127" s="81">
        <v>1022.45</v>
      </c>
    </row>
    <row r="128" spans="2:5" ht="30" x14ac:dyDescent="0.2">
      <c r="B128" s="98"/>
      <c r="C128" s="9" t="s">
        <v>97</v>
      </c>
      <c r="D128" s="9" t="s">
        <v>87</v>
      </c>
      <c r="E128" s="81">
        <v>302.5</v>
      </c>
    </row>
    <row r="129" spans="2:5" ht="30" x14ac:dyDescent="0.2">
      <c r="B129" s="98"/>
      <c r="C129" s="9" t="s">
        <v>98</v>
      </c>
      <c r="D129" s="9" t="s">
        <v>87</v>
      </c>
      <c r="E129" s="81">
        <v>968</v>
      </c>
    </row>
    <row r="130" spans="2:5" ht="30" x14ac:dyDescent="0.2">
      <c r="B130" s="98"/>
      <c r="C130" s="9" t="s">
        <v>99</v>
      </c>
      <c r="D130" s="9" t="s">
        <v>87</v>
      </c>
      <c r="E130" s="81">
        <v>907.5</v>
      </c>
    </row>
    <row r="131" spans="2:5" ht="30" x14ac:dyDescent="0.2">
      <c r="B131" s="98"/>
      <c r="C131" s="9" t="s">
        <v>100</v>
      </c>
      <c r="D131" s="10" t="s">
        <v>24</v>
      </c>
      <c r="E131" s="81">
        <v>1097.712</v>
      </c>
    </row>
    <row r="132" spans="2:5" ht="30" x14ac:dyDescent="0.2">
      <c r="B132" s="98"/>
      <c r="C132" s="9" t="s">
        <v>101</v>
      </c>
      <c r="D132" s="10" t="s">
        <v>24</v>
      </c>
      <c r="E132" s="81">
        <v>1448.37</v>
      </c>
    </row>
    <row r="133" spans="2:5" ht="30" x14ac:dyDescent="0.2">
      <c r="B133" s="98"/>
      <c r="C133" s="9" t="s">
        <v>102</v>
      </c>
      <c r="D133" s="10" t="s">
        <v>24</v>
      </c>
      <c r="E133" s="81">
        <v>1062.864</v>
      </c>
    </row>
    <row r="134" spans="2:5" ht="30" x14ac:dyDescent="0.2">
      <c r="B134" s="98"/>
      <c r="C134" s="9" t="s">
        <v>103</v>
      </c>
      <c r="D134" s="9" t="s">
        <v>23</v>
      </c>
      <c r="E134" s="81">
        <v>394.36320000000001</v>
      </c>
    </row>
    <row r="135" spans="2:5" ht="30" x14ac:dyDescent="0.2">
      <c r="B135" s="98"/>
      <c r="C135" s="9" t="s">
        <v>104</v>
      </c>
      <c r="D135" s="9" t="s">
        <v>23</v>
      </c>
      <c r="E135" s="81">
        <v>192.09959999999998</v>
      </c>
    </row>
    <row r="136" spans="2:5" ht="30" x14ac:dyDescent="0.2">
      <c r="B136" s="98"/>
      <c r="C136" s="9" t="s">
        <v>105</v>
      </c>
      <c r="D136" s="9" t="s">
        <v>23</v>
      </c>
      <c r="E136" s="81">
        <v>243.93599999999998</v>
      </c>
    </row>
    <row r="137" spans="2:5" ht="30" x14ac:dyDescent="0.2">
      <c r="B137" s="98"/>
      <c r="C137" s="9" t="s">
        <v>25</v>
      </c>
      <c r="D137" s="10" t="s">
        <v>24</v>
      </c>
      <c r="E137" s="81">
        <v>1531.4123000000002</v>
      </c>
    </row>
    <row r="138" spans="2:5" ht="30" x14ac:dyDescent="0.2">
      <c r="B138" s="98"/>
      <c r="C138" s="9" t="s">
        <v>27</v>
      </c>
      <c r="D138" s="10" t="s">
        <v>24</v>
      </c>
      <c r="E138" s="81">
        <v>6907.1639999999998</v>
      </c>
    </row>
    <row r="139" spans="2:5" ht="30" x14ac:dyDescent="0.2">
      <c r="B139" s="98"/>
      <c r="C139" s="9" t="s">
        <v>28</v>
      </c>
      <c r="D139" s="10" t="s">
        <v>24</v>
      </c>
      <c r="E139" s="81">
        <v>9522.5064000000002</v>
      </c>
    </row>
    <row r="140" spans="2:5" ht="30" x14ac:dyDescent="0.2">
      <c r="B140" s="98"/>
      <c r="C140" s="9" t="s">
        <v>26</v>
      </c>
      <c r="D140" s="10" t="s">
        <v>24</v>
      </c>
      <c r="E140" s="81">
        <v>2654.4375</v>
      </c>
    </row>
    <row r="141" spans="2:5" ht="30" x14ac:dyDescent="0.2">
      <c r="B141" s="98"/>
      <c r="C141" s="9" t="s">
        <v>106</v>
      </c>
      <c r="D141" s="9" t="s">
        <v>23</v>
      </c>
      <c r="E141" s="81">
        <v>213.44400000000002</v>
      </c>
    </row>
    <row r="142" spans="2:5" ht="30" x14ac:dyDescent="0.2">
      <c r="B142" s="98"/>
      <c r="C142" s="9" t="s">
        <v>57</v>
      </c>
      <c r="D142" s="9" t="s">
        <v>23</v>
      </c>
      <c r="E142" s="81">
        <v>666.75839999999994</v>
      </c>
    </row>
    <row r="143" spans="2:5" ht="30" x14ac:dyDescent="0.2">
      <c r="B143" s="98"/>
      <c r="C143" s="9" t="s">
        <v>107</v>
      </c>
      <c r="D143" s="9" t="s">
        <v>23</v>
      </c>
      <c r="E143" s="81">
        <v>264.26400000000001</v>
      </c>
    </row>
    <row r="144" spans="2:5" ht="30" x14ac:dyDescent="0.2">
      <c r="B144" s="98"/>
      <c r="C144" s="9" t="s">
        <v>108</v>
      </c>
      <c r="D144" s="9" t="s">
        <v>23</v>
      </c>
      <c r="E144" s="81">
        <v>203.28</v>
      </c>
    </row>
    <row r="145" spans="2:5" ht="30" x14ac:dyDescent="0.2">
      <c r="B145" s="98"/>
      <c r="C145" s="9" t="s">
        <v>109</v>
      </c>
      <c r="D145" s="9" t="s">
        <v>23</v>
      </c>
      <c r="E145" s="81">
        <v>115.86960000000001</v>
      </c>
    </row>
    <row r="146" spans="2:5" ht="30" x14ac:dyDescent="0.2">
      <c r="B146" s="98"/>
      <c r="C146" s="9" t="s">
        <v>110</v>
      </c>
      <c r="D146" s="9" t="s">
        <v>23</v>
      </c>
      <c r="E146" s="81">
        <v>126.03359999999999</v>
      </c>
    </row>
    <row r="147" spans="2:5" ht="30" x14ac:dyDescent="0.2">
      <c r="B147" s="98"/>
      <c r="C147" s="9" t="s">
        <v>111</v>
      </c>
      <c r="D147" s="9" t="s">
        <v>23</v>
      </c>
      <c r="E147" s="81">
        <v>198.19800000000001</v>
      </c>
    </row>
    <row r="148" spans="2:5" ht="30" x14ac:dyDescent="0.2">
      <c r="B148" s="98"/>
      <c r="C148" s="9" t="s">
        <v>112</v>
      </c>
      <c r="D148" s="9" t="s">
        <v>23</v>
      </c>
      <c r="E148" s="81">
        <v>203.28</v>
      </c>
    </row>
    <row r="149" spans="2:5" ht="30" x14ac:dyDescent="0.2">
      <c r="B149" s="98"/>
      <c r="C149" s="9" t="s">
        <v>67</v>
      </c>
      <c r="D149" s="9" t="s">
        <v>23</v>
      </c>
      <c r="E149" s="81">
        <v>601.7088</v>
      </c>
    </row>
    <row r="150" spans="2:5" ht="30" x14ac:dyDescent="0.2">
      <c r="B150" s="98"/>
      <c r="C150" s="9" t="s">
        <v>36</v>
      </c>
      <c r="D150" s="9" t="s">
        <v>22</v>
      </c>
      <c r="E150" s="81">
        <v>4186.6000000000004</v>
      </c>
    </row>
    <row r="151" spans="2:5" ht="30" x14ac:dyDescent="0.2">
      <c r="B151" s="98"/>
      <c r="C151" s="9" t="s">
        <v>34</v>
      </c>
      <c r="D151" s="9" t="s">
        <v>22</v>
      </c>
      <c r="E151" s="81">
        <v>2238.5</v>
      </c>
    </row>
    <row r="152" spans="2:5" ht="30" x14ac:dyDescent="0.2">
      <c r="B152" s="98"/>
      <c r="C152" s="9" t="s">
        <v>113</v>
      </c>
      <c r="D152" s="9" t="s">
        <v>22</v>
      </c>
      <c r="E152" s="81">
        <v>1466.6651999999999</v>
      </c>
    </row>
    <row r="153" spans="2:5" ht="30" x14ac:dyDescent="0.2">
      <c r="B153" s="98"/>
      <c r="C153" s="9" t="s">
        <v>114</v>
      </c>
      <c r="D153" s="9" t="s">
        <v>22</v>
      </c>
      <c r="E153" s="81">
        <v>1350.36</v>
      </c>
    </row>
    <row r="154" spans="2:5" ht="30" x14ac:dyDescent="0.2">
      <c r="B154" s="98"/>
      <c r="C154" s="9" t="s">
        <v>115</v>
      </c>
      <c r="D154" s="9" t="s">
        <v>22</v>
      </c>
      <c r="E154" s="81">
        <v>3430.35</v>
      </c>
    </row>
    <row r="155" spans="2:5" ht="30" x14ac:dyDescent="0.2">
      <c r="B155" s="98"/>
      <c r="C155" s="9" t="s">
        <v>119</v>
      </c>
      <c r="D155" s="40" t="s">
        <v>23</v>
      </c>
      <c r="E155" s="81">
        <v>127.05</v>
      </c>
    </row>
    <row r="156" spans="2:5" ht="30" x14ac:dyDescent="0.2">
      <c r="B156" s="98"/>
      <c r="C156" s="9" t="s">
        <v>118</v>
      </c>
      <c r="D156" s="40" t="s">
        <v>23</v>
      </c>
      <c r="E156" s="81">
        <v>203.28</v>
      </c>
    </row>
    <row r="157" spans="2:5" ht="30" x14ac:dyDescent="0.2">
      <c r="B157" s="98"/>
      <c r="C157" s="9" t="s">
        <v>116</v>
      </c>
      <c r="D157" s="40" t="s">
        <v>23</v>
      </c>
      <c r="E157" s="81">
        <v>166.98</v>
      </c>
    </row>
    <row r="158" spans="2:5" ht="30.75" thickBot="1" x14ac:dyDescent="0.25">
      <c r="B158" s="99"/>
      <c r="C158" s="11" t="s">
        <v>117</v>
      </c>
      <c r="D158" s="27" t="s">
        <v>24</v>
      </c>
      <c r="E158" s="83">
        <v>3516.26</v>
      </c>
    </row>
    <row r="159" spans="2:5" ht="30" x14ac:dyDescent="0.2">
      <c r="B159" s="97" t="s">
        <v>141</v>
      </c>
      <c r="C159" s="44" t="s">
        <v>28</v>
      </c>
      <c r="D159" s="10" t="s">
        <v>24</v>
      </c>
      <c r="E159" s="81">
        <v>8891.4671999999991</v>
      </c>
    </row>
    <row r="160" spans="2:5" ht="30" x14ac:dyDescent="0.2">
      <c r="B160" s="98"/>
      <c r="C160" s="43" t="s">
        <v>27</v>
      </c>
      <c r="D160" s="10" t="s">
        <v>24</v>
      </c>
      <c r="E160" s="81">
        <v>4510.2024000000001</v>
      </c>
    </row>
    <row r="161" spans="2:5" ht="30" x14ac:dyDescent="0.2">
      <c r="B161" s="98"/>
      <c r="C161" s="43" t="s">
        <v>138</v>
      </c>
      <c r="D161" s="10" t="s">
        <v>24</v>
      </c>
      <c r="E161" s="81">
        <v>3268.9359999999997</v>
      </c>
    </row>
    <row r="162" spans="2:5" ht="30" x14ac:dyDescent="0.2">
      <c r="B162" s="98"/>
      <c r="C162" s="43" t="s">
        <v>139</v>
      </c>
      <c r="D162" s="10" t="s">
        <v>24</v>
      </c>
      <c r="E162" s="81">
        <v>1503.425</v>
      </c>
    </row>
    <row r="163" spans="2:5" ht="30" x14ac:dyDescent="0.2">
      <c r="B163" s="98"/>
      <c r="C163" s="43" t="s">
        <v>140</v>
      </c>
      <c r="D163" s="10" t="s">
        <v>24</v>
      </c>
      <c r="E163" s="81">
        <v>1407.23</v>
      </c>
    </row>
    <row r="164" spans="2:5" ht="30" x14ac:dyDescent="0.2">
      <c r="B164" s="98"/>
      <c r="C164" s="43" t="s">
        <v>101</v>
      </c>
      <c r="D164" s="10" t="s">
        <v>24</v>
      </c>
      <c r="E164" s="81">
        <v>2178</v>
      </c>
    </row>
    <row r="165" spans="2:5" ht="30" x14ac:dyDescent="0.2">
      <c r="B165" s="98"/>
      <c r="C165" s="43" t="s">
        <v>36</v>
      </c>
      <c r="D165" s="9" t="s">
        <v>22</v>
      </c>
      <c r="E165" s="81">
        <v>3270.0250000000001</v>
      </c>
    </row>
    <row r="166" spans="2:5" ht="30" x14ac:dyDescent="0.2">
      <c r="B166" s="98"/>
      <c r="C166" s="43" t="s">
        <v>34</v>
      </c>
      <c r="D166" s="9" t="s">
        <v>22</v>
      </c>
      <c r="E166" s="81">
        <v>1829.52</v>
      </c>
    </row>
    <row r="167" spans="2:5" ht="30" x14ac:dyDescent="0.2">
      <c r="B167" s="98"/>
      <c r="C167" s="43" t="s">
        <v>59</v>
      </c>
      <c r="D167" s="9" t="s">
        <v>22</v>
      </c>
      <c r="E167" s="81">
        <v>2613.6</v>
      </c>
    </row>
    <row r="168" spans="2:5" ht="30" x14ac:dyDescent="0.2">
      <c r="B168" s="98"/>
      <c r="C168" s="43" t="s">
        <v>60</v>
      </c>
      <c r="D168" s="9" t="s">
        <v>22</v>
      </c>
      <c r="E168" s="81">
        <v>999.46</v>
      </c>
    </row>
    <row r="169" spans="2:5" ht="30.75" thickBot="1" x14ac:dyDescent="0.25">
      <c r="B169" s="99"/>
      <c r="C169" s="45" t="s">
        <v>91</v>
      </c>
      <c r="D169" s="23" t="s">
        <v>22</v>
      </c>
      <c r="E169" s="86">
        <v>965.57999999999993</v>
      </c>
    </row>
    <row r="170" spans="2:5" ht="15.75" thickBot="1" x14ac:dyDescent="0.25">
      <c r="B170" s="111" t="s">
        <v>20</v>
      </c>
      <c r="C170" s="112"/>
      <c r="D170" s="113"/>
      <c r="E170" s="85">
        <f>SUM(E124:E169)</f>
        <v>83143.843200000018</v>
      </c>
    </row>
    <row r="171" spans="2:5" ht="39.6" customHeight="1" thickBot="1" x14ac:dyDescent="0.25">
      <c r="B171" s="108" t="s">
        <v>30</v>
      </c>
      <c r="C171" s="109"/>
      <c r="D171" s="109"/>
      <c r="E171" s="110"/>
    </row>
    <row r="172" spans="2:5" ht="15.75" thickBot="1" x14ac:dyDescent="0.25">
      <c r="B172" s="104" t="s">
        <v>41</v>
      </c>
      <c r="C172" s="105"/>
      <c r="D172" s="106"/>
      <c r="E172" s="107"/>
    </row>
    <row r="173" spans="2:5" ht="30.75" thickBot="1" x14ac:dyDescent="0.25">
      <c r="B173" s="51" t="s">
        <v>197</v>
      </c>
      <c r="C173" s="12" t="s">
        <v>32</v>
      </c>
      <c r="D173" s="59" t="s">
        <v>22</v>
      </c>
      <c r="E173" s="92">
        <v>13552</v>
      </c>
    </row>
    <row r="174" spans="2:5" ht="30" x14ac:dyDescent="0.2">
      <c r="B174" s="97" t="s">
        <v>196</v>
      </c>
      <c r="C174" s="24" t="s">
        <v>34</v>
      </c>
      <c r="D174" s="52" t="s">
        <v>22</v>
      </c>
      <c r="E174" s="91">
        <v>726</v>
      </c>
    </row>
    <row r="175" spans="2:5" ht="30" x14ac:dyDescent="0.2">
      <c r="B175" s="98"/>
      <c r="C175" s="49" t="s">
        <v>36</v>
      </c>
      <c r="D175" s="53" t="s">
        <v>22</v>
      </c>
      <c r="E175" s="81">
        <v>1089.17</v>
      </c>
    </row>
    <row r="176" spans="2:5" ht="30" x14ac:dyDescent="0.2">
      <c r="B176" s="98"/>
      <c r="C176" s="24" t="s">
        <v>201</v>
      </c>
      <c r="D176" s="52" t="s">
        <v>33</v>
      </c>
      <c r="E176" s="81">
        <v>3630</v>
      </c>
    </row>
    <row r="177" spans="2:5" ht="30.75" thickBot="1" x14ac:dyDescent="0.25">
      <c r="B177" s="99"/>
      <c r="C177" s="12" t="s">
        <v>202</v>
      </c>
      <c r="D177" s="59" t="s">
        <v>82</v>
      </c>
      <c r="E177" s="90">
        <v>605</v>
      </c>
    </row>
    <row r="178" spans="2:5" ht="30.75" thickBot="1" x14ac:dyDescent="0.25">
      <c r="B178" s="78" t="s">
        <v>222</v>
      </c>
      <c r="C178" s="57" t="s">
        <v>192</v>
      </c>
      <c r="D178" s="60" t="s">
        <v>31</v>
      </c>
      <c r="E178" s="92">
        <v>4042.8900000000003</v>
      </c>
    </row>
    <row r="179" spans="2:5" ht="30.75" thickBot="1" x14ac:dyDescent="0.25">
      <c r="B179" s="55" t="s">
        <v>142</v>
      </c>
      <c r="C179" s="58" t="s">
        <v>60</v>
      </c>
      <c r="D179" s="61" t="s">
        <v>22</v>
      </c>
      <c r="E179" s="92">
        <v>1452</v>
      </c>
    </row>
    <row r="180" spans="2:5" ht="30.75" thickBot="1" x14ac:dyDescent="0.25">
      <c r="B180" s="56" t="s">
        <v>198</v>
      </c>
      <c r="C180" s="12" t="s">
        <v>32</v>
      </c>
      <c r="D180" s="62" t="s">
        <v>22</v>
      </c>
      <c r="E180" s="92">
        <v>7260</v>
      </c>
    </row>
    <row r="181" spans="2:5" ht="30.75" thickBot="1" x14ac:dyDescent="0.25">
      <c r="B181" s="55" t="s">
        <v>143</v>
      </c>
      <c r="C181" s="58" t="s">
        <v>203</v>
      </c>
      <c r="D181" s="61" t="s">
        <v>33</v>
      </c>
      <c r="E181" s="92">
        <v>2541</v>
      </c>
    </row>
    <row r="182" spans="2:5" ht="30.75" thickBot="1" x14ac:dyDescent="0.25">
      <c r="B182" s="55" t="s">
        <v>144</v>
      </c>
      <c r="C182" s="58" t="s">
        <v>29</v>
      </c>
      <c r="D182" s="66" t="s">
        <v>145</v>
      </c>
      <c r="E182" s="92">
        <v>1694</v>
      </c>
    </row>
    <row r="183" spans="2:5" ht="30.75" thickBot="1" x14ac:dyDescent="0.25">
      <c r="B183" s="55" t="s">
        <v>79</v>
      </c>
      <c r="C183" s="58" t="s">
        <v>51</v>
      </c>
      <c r="D183" s="61" t="s">
        <v>22</v>
      </c>
      <c r="E183" s="92">
        <v>3811.5</v>
      </c>
    </row>
    <row r="184" spans="2:5" ht="30.75" thickBot="1" x14ac:dyDescent="0.25">
      <c r="B184" s="56" t="s">
        <v>199</v>
      </c>
      <c r="C184" s="12" t="s">
        <v>32</v>
      </c>
      <c r="D184" s="62" t="s">
        <v>22</v>
      </c>
      <c r="E184" s="92">
        <v>7562.5</v>
      </c>
    </row>
    <row r="185" spans="2:5" ht="30.75" thickBot="1" x14ac:dyDescent="0.25">
      <c r="B185" s="55" t="s">
        <v>80</v>
      </c>
      <c r="C185" s="58" t="s">
        <v>26</v>
      </c>
      <c r="D185" s="63" t="s">
        <v>24</v>
      </c>
      <c r="E185" s="92">
        <v>4295.5</v>
      </c>
    </row>
    <row r="186" spans="2:5" ht="30.75" thickBot="1" x14ac:dyDescent="0.25">
      <c r="B186" s="118" t="s">
        <v>195</v>
      </c>
      <c r="C186" s="35" t="s">
        <v>76</v>
      </c>
      <c r="D186" s="64" t="s">
        <v>33</v>
      </c>
      <c r="E186" s="92">
        <v>1633.5</v>
      </c>
    </row>
    <row r="187" spans="2:5" ht="30.75" thickBot="1" x14ac:dyDescent="0.25">
      <c r="B187" s="119"/>
      <c r="C187" s="24" t="s">
        <v>74</v>
      </c>
      <c r="D187" s="65" t="s">
        <v>33</v>
      </c>
      <c r="E187" s="92">
        <v>3025</v>
      </c>
    </row>
    <row r="188" spans="2:5" ht="30.75" thickBot="1" x14ac:dyDescent="0.25">
      <c r="B188" s="119"/>
      <c r="C188" s="24" t="s">
        <v>200</v>
      </c>
      <c r="D188" s="65" t="s">
        <v>33</v>
      </c>
      <c r="E188" s="92">
        <v>3267</v>
      </c>
    </row>
    <row r="189" spans="2:5" ht="30.75" thickBot="1" x14ac:dyDescent="0.25">
      <c r="B189" s="120"/>
      <c r="C189" s="22" t="s">
        <v>77</v>
      </c>
      <c r="D189" s="65" t="s">
        <v>152</v>
      </c>
      <c r="E189" s="92">
        <v>3267</v>
      </c>
    </row>
    <row r="190" spans="2:5" ht="30.75" thickBot="1" x14ac:dyDescent="0.25">
      <c r="B190" s="55" t="s">
        <v>146</v>
      </c>
      <c r="C190" s="58" t="s">
        <v>200</v>
      </c>
      <c r="D190" s="63" t="s">
        <v>52</v>
      </c>
      <c r="E190" s="92">
        <v>242</v>
      </c>
    </row>
    <row r="191" spans="2:5" ht="30.75" thickBot="1" x14ac:dyDescent="0.25">
      <c r="B191" s="55" t="s">
        <v>147</v>
      </c>
      <c r="C191" s="58" t="s">
        <v>204</v>
      </c>
      <c r="D191" s="66" t="s">
        <v>23</v>
      </c>
      <c r="E191" s="92">
        <v>1197.9000000000001</v>
      </c>
    </row>
    <row r="192" spans="2:5" ht="30.75" thickBot="1" x14ac:dyDescent="0.25">
      <c r="B192" s="55" t="s">
        <v>2</v>
      </c>
      <c r="C192" s="58" t="s">
        <v>1</v>
      </c>
      <c r="D192" s="77" t="s">
        <v>145</v>
      </c>
      <c r="E192" s="92">
        <v>16940</v>
      </c>
    </row>
    <row r="193" spans="2:5" ht="30.75" thickBot="1" x14ac:dyDescent="0.25">
      <c r="B193" s="55" t="s">
        <v>148</v>
      </c>
      <c r="C193" s="58" t="s">
        <v>207</v>
      </c>
      <c r="D193" s="61" t="s">
        <v>87</v>
      </c>
      <c r="E193" s="92">
        <v>4356</v>
      </c>
    </row>
    <row r="194" spans="2:5" ht="30.75" thickBot="1" x14ac:dyDescent="0.25">
      <c r="B194" s="55" t="s">
        <v>149</v>
      </c>
      <c r="C194" s="58" t="s">
        <v>6</v>
      </c>
      <c r="D194" s="77" t="s">
        <v>145</v>
      </c>
      <c r="E194" s="92">
        <v>12100</v>
      </c>
    </row>
    <row r="195" spans="2:5" ht="28.9" customHeight="1" thickBot="1" x14ac:dyDescent="0.25">
      <c r="B195" s="75" t="s">
        <v>206</v>
      </c>
      <c r="C195" s="76" t="s">
        <v>39</v>
      </c>
      <c r="D195" s="77" t="s">
        <v>205</v>
      </c>
      <c r="E195" s="93">
        <v>4386.25</v>
      </c>
    </row>
    <row r="196" spans="2:5" ht="30.75" thickBot="1" x14ac:dyDescent="0.25">
      <c r="B196" s="55" t="s">
        <v>150</v>
      </c>
      <c r="C196" s="58" t="s">
        <v>7</v>
      </c>
      <c r="D196" s="61" t="s">
        <v>33</v>
      </c>
      <c r="E196" s="92">
        <v>1815</v>
      </c>
    </row>
    <row r="197" spans="2:5" ht="30.75" thickBot="1" x14ac:dyDescent="0.25">
      <c r="B197" s="55" t="s">
        <v>8</v>
      </c>
      <c r="C197" s="58" t="s">
        <v>38</v>
      </c>
      <c r="D197" s="61" t="s">
        <v>151</v>
      </c>
      <c r="E197" s="92">
        <v>7260</v>
      </c>
    </row>
    <row r="198" spans="2:5" ht="30.75" thickBot="1" x14ac:dyDescent="0.25">
      <c r="B198" s="55" t="s">
        <v>209</v>
      </c>
      <c r="C198" s="58" t="s">
        <v>56</v>
      </c>
      <c r="D198" s="61" t="s">
        <v>33</v>
      </c>
      <c r="E198" s="92">
        <v>9075</v>
      </c>
    </row>
    <row r="199" spans="2:5" ht="30.75" thickBot="1" x14ac:dyDescent="0.25">
      <c r="B199" s="75" t="s">
        <v>15</v>
      </c>
      <c r="C199" s="76" t="s">
        <v>14</v>
      </c>
      <c r="D199" s="77" t="s">
        <v>208</v>
      </c>
      <c r="E199" s="92">
        <v>6655</v>
      </c>
    </row>
    <row r="200" spans="2:5" ht="15.75" thickBot="1" x14ac:dyDescent="0.25">
      <c r="B200" s="111" t="s">
        <v>20</v>
      </c>
      <c r="C200" s="112"/>
      <c r="D200" s="113"/>
      <c r="E200" s="85">
        <f>SUM(E173:E199)</f>
        <v>127481.20999999999</v>
      </c>
    </row>
    <row r="201" spans="2:5" ht="15.75" thickBot="1" x14ac:dyDescent="0.25">
      <c r="B201" s="104" t="s">
        <v>42</v>
      </c>
      <c r="C201" s="105"/>
      <c r="D201" s="106"/>
      <c r="E201" s="107"/>
    </row>
    <row r="202" spans="2:5" ht="30.75" thickBot="1" x14ac:dyDescent="0.25">
      <c r="B202" s="50" t="s">
        <v>154</v>
      </c>
      <c r="C202" s="46" t="s">
        <v>36</v>
      </c>
      <c r="D202" s="67" t="s">
        <v>22</v>
      </c>
      <c r="E202" s="92">
        <v>4598</v>
      </c>
    </row>
    <row r="203" spans="2:5" ht="30.75" thickBot="1" x14ac:dyDescent="0.25">
      <c r="B203" s="50" t="s">
        <v>155</v>
      </c>
      <c r="C203" s="46" t="s">
        <v>211</v>
      </c>
      <c r="D203" s="68" t="s">
        <v>31</v>
      </c>
      <c r="E203" s="92">
        <v>1996.5</v>
      </c>
    </row>
    <row r="204" spans="2:5" ht="30.75" thickBot="1" x14ac:dyDescent="0.25">
      <c r="B204" s="50" t="s">
        <v>156</v>
      </c>
      <c r="C204" s="46" t="s">
        <v>212</v>
      </c>
      <c r="D204" s="69" t="s">
        <v>31</v>
      </c>
      <c r="E204" s="92">
        <v>7986</v>
      </c>
    </row>
    <row r="205" spans="2:5" ht="30.75" thickBot="1" x14ac:dyDescent="0.25">
      <c r="B205" s="50" t="s">
        <v>75</v>
      </c>
      <c r="C205" s="46" t="s">
        <v>28</v>
      </c>
      <c r="D205" s="70" t="s">
        <v>24</v>
      </c>
      <c r="E205" s="92">
        <v>3025</v>
      </c>
    </row>
    <row r="206" spans="2:5" ht="30.75" thickBot="1" x14ac:dyDescent="0.25">
      <c r="B206" s="54" t="s">
        <v>210</v>
      </c>
      <c r="C206" s="46" t="s">
        <v>60</v>
      </c>
      <c r="D206" s="67" t="s">
        <v>22</v>
      </c>
      <c r="E206" s="92">
        <v>18150</v>
      </c>
    </row>
    <row r="207" spans="2:5" ht="30.75" thickBot="1" x14ac:dyDescent="0.25">
      <c r="B207" s="50" t="s">
        <v>155</v>
      </c>
      <c r="C207" s="46" t="s">
        <v>211</v>
      </c>
      <c r="D207" s="71" t="s">
        <v>31</v>
      </c>
      <c r="E207" s="92">
        <v>1996.5</v>
      </c>
    </row>
    <row r="208" spans="2:5" ht="30.75" thickBot="1" x14ac:dyDescent="0.25">
      <c r="B208" s="50" t="s">
        <v>157</v>
      </c>
      <c r="C208" s="46" t="s">
        <v>204</v>
      </c>
      <c r="D208" s="72" t="s">
        <v>31</v>
      </c>
      <c r="E208" s="92">
        <v>665.5</v>
      </c>
    </row>
    <row r="209" spans="2:5" ht="30.75" thickBot="1" x14ac:dyDescent="0.25">
      <c r="B209" s="50" t="s">
        <v>158</v>
      </c>
      <c r="C209" s="46" t="s">
        <v>38</v>
      </c>
      <c r="D209" s="67" t="s">
        <v>22</v>
      </c>
      <c r="E209" s="92">
        <v>514.99</v>
      </c>
    </row>
    <row r="210" spans="2:5" ht="30.75" thickBot="1" x14ac:dyDescent="0.25">
      <c r="B210" s="50" t="s">
        <v>159</v>
      </c>
      <c r="C210" s="46" t="s">
        <v>28</v>
      </c>
      <c r="D210" s="70" t="s">
        <v>24</v>
      </c>
      <c r="E210" s="92">
        <v>1210</v>
      </c>
    </row>
    <row r="211" spans="2:5" ht="30.75" thickBot="1" x14ac:dyDescent="0.25">
      <c r="B211" s="50" t="s">
        <v>160</v>
      </c>
      <c r="C211" s="46" t="s">
        <v>56</v>
      </c>
      <c r="D211" s="67" t="s">
        <v>33</v>
      </c>
      <c r="E211" s="92">
        <v>1210</v>
      </c>
    </row>
    <row r="212" spans="2:5" ht="30.75" thickBot="1" x14ac:dyDescent="0.25">
      <c r="B212" s="50" t="s">
        <v>161</v>
      </c>
      <c r="C212" s="46" t="s">
        <v>56</v>
      </c>
      <c r="D212" s="67" t="s">
        <v>33</v>
      </c>
      <c r="E212" s="92">
        <v>1210</v>
      </c>
    </row>
    <row r="213" spans="2:5" ht="30.75" thickBot="1" x14ac:dyDescent="0.25">
      <c r="B213" s="50" t="s">
        <v>9</v>
      </c>
      <c r="C213" s="46" t="s">
        <v>56</v>
      </c>
      <c r="D213" s="67" t="s">
        <v>33</v>
      </c>
      <c r="E213" s="92">
        <v>2420</v>
      </c>
    </row>
    <row r="214" spans="2:5" ht="30.75" thickBot="1" x14ac:dyDescent="0.25">
      <c r="B214" s="50" t="s">
        <v>11</v>
      </c>
      <c r="C214" s="46" t="s">
        <v>56</v>
      </c>
      <c r="D214" s="67" t="s">
        <v>33</v>
      </c>
      <c r="E214" s="92">
        <v>2420</v>
      </c>
    </row>
    <row r="215" spans="2:5" ht="15.75" thickBot="1" x14ac:dyDescent="0.25">
      <c r="B215" s="111" t="s">
        <v>20</v>
      </c>
      <c r="C215" s="112"/>
      <c r="D215" s="113"/>
      <c r="E215" s="85">
        <f>SUM(E202:E214)</f>
        <v>47402.49</v>
      </c>
    </row>
    <row r="216" spans="2:5" ht="33" customHeight="1" thickBot="1" x14ac:dyDescent="0.25">
      <c r="B216" s="104" t="s">
        <v>47</v>
      </c>
      <c r="C216" s="105"/>
      <c r="D216" s="106"/>
      <c r="E216" s="107"/>
    </row>
    <row r="217" spans="2:5" ht="30.75" thickBot="1" x14ac:dyDescent="0.25">
      <c r="B217" s="50" t="s">
        <v>153</v>
      </c>
      <c r="C217" s="46" t="s">
        <v>28</v>
      </c>
      <c r="D217" s="70" t="s">
        <v>24</v>
      </c>
      <c r="E217" s="92">
        <v>1579.05</v>
      </c>
    </row>
    <row r="218" spans="2:5" ht="15.75" thickBot="1" x14ac:dyDescent="0.25">
      <c r="B218" s="111" t="s">
        <v>20</v>
      </c>
      <c r="C218" s="112"/>
      <c r="D218" s="113"/>
      <c r="E218" s="85">
        <f>SUM(E217)</f>
        <v>1579.05</v>
      </c>
    </row>
    <row r="219" spans="2:5" ht="36.75" customHeight="1" thickBot="1" x14ac:dyDescent="0.25">
      <c r="B219" s="104" t="s">
        <v>43</v>
      </c>
      <c r="C219" s="105"/>
      <c r="D219" s="106"/>
      <c r="E219" s="107"/>
    </row>
    <row r="220" spans="2:5" ht="30.75" thickBot="1" x14ac:dyDescent="0.25">
      <c r="B220" s="50" t="s">
        <v>162</v>
      </c>
      <c r="C220" s="46" t="s">
        <v>213</v>
      </c>
      <c r="D220" s="70" t="s">
        <v>24</v>
      </c>
      <c r="E220" s="92">
        <v>1113.2</v>
      </c>
    </row>
    <row r="221" spans="2:5" ht="30.75" thickBot="1" x14ac:dyDescent="0.25">
      <c r="B221" s="50" t="s">
        <v>163</v>
      </c>
      <c r="C221" s="46" t="s">
        <v>60</v>
      </c>
      <c r="D221" s="67" t="s">
        <v>22</v>
      </c>
      <c r="E221" s="92">
        <v>1936</v>
      </c>
    </row>
    <row r="222" spans="2:5" ht="30.75" thickBot="1" x14ac:dyDescent="0.25">
      <c r="B222" s="50" t="s">
        <v>164</v>
      </c>
      <c r="C222" s="46" t="s">
        <v>28</v>
      </c>
      <c r="D222" s="70" t="s">
        <v>24</v>
      </c>
      <c r="E222" s="92">
        <v>1815</v>
      </c>
    </row>
    <row r="223" spans="2:5" ht="30.75" thickBot="1" x14ac:dyDescent="0.25">
      <c r="B223" s="50" t="s">
        <v>165</v>
      </c>
      <c r="C223" s="46" t="s">
        <v>27</v>
      </c>
      <c r="D223" s="70" t="s">
        <v>24</v>
      </c>
      <c r="E223" s="92">
        <v>2268.75</v>
      </c>
    </row>
    <row r="224" spans="2:5" ht="30.75" thickBot="1" x14ac:dyDescent="0.25">
      <c r="B224" s="50" t="s">
        <v>166</v>
      </c>
      <c r="C224" s="46" t="s">
        <v>25</v>
      </c>
      <c r="D224" s="70" t="s">
        <v>24</v>
      </c>
      <c r="E224" s="92">
        <v>1089</v>
      </c>
    </row>
    <row r="225" spans="2:5" ht="30.75" thickBot="1" x14ac:dyDescent="0.25">
      <c r="B225" s="50" t="s">
        <v>214</v>
      </c>
      <c r="C225" s="46" t="s">
        <v>72</v>
      </c>
      <c r="D225" s="67" t="s">
        <v>22</v>
      </c>
      <c r="E225" s="92">
        <v>1815</v>
      </c>
    </row>
    <row r="226" spans="2:5" ht="30.75" thickBot="1" x14ac:dyDescent="0.25">
      <c r="B226" s="54" t="s">
        <v>167</v>
      </c>
      <c r="C226" s="48" t="s">
        <v>40</v>
      </c>
      <c r="D226" s="73" t="s">
        <v>31</v>
      </c>
      <c r="E226" s="93">
        <v>624</v>
      </c>
    </row>
    <row r="227" spans="2:5" ht="30.75" thickBot="1" x14ac:dyDescent="0.25">
      <c r="B227" s="54" t="s">
        <v>81</v>
      </c>
      <c r="C227" s="48" t="s">
        <v>215</v>
      </c>
      <c r="D227" s="73" t="s">
        <v>87</v>
      </c>
      <c r="E227" s="93">
        <v>1815</v>
      </c>
    </row>
    <row r="228" spans="2:5" ht="30.75" thickBot="1" x14ac:dyDescent="0.25">
      <c r="B228" s="50" t="s">
        <v>85</v>
      </c>
      <c r="C228" s="46" t="s">
        <v>28</v>
      </c>
      <c r="D228" s="70" t="s">
        <v>24</v>
      </c>
      <c r="E228" s="92">
        <v>1512.5</v>
      </c>
    </row>
    <row r="229" spans="2:5" ht="30.75" thickBot="1" x14ac:dyDescent="0.25">
      <c r="B229" s="50" t="s">
        <v>0</v>
      </c>
      <c r="C229" s="47" t="s">
        <v>28</v>
      </c>
      <c r="D229" s="70" t="s">
        <v>24</v>
      </c>
      <c r="E229" s="92">
        <v>3630</v>
      </c>
    </row>
    <row r="230" spans="2:5" ht="30.75" thickBot="1" x14ac:dyDescent="0.25">
      <c r="B230" s="50" t="s">
        <v>4</v>
      </c>
      <c r="C230" s="47" t="s">
        <v>3</v>
      </c>
      <c r="D230" s="74" t="s">
        <v>31</v>
      </c>
      <c r="E230" s="92">
        <v>1058.75</v>
      </c>
    </row>
    <row r="231" spans="2:5" ht="30.75" thickBot="1" x14ac:dyDescent="0.25">
      <c r="B231" s="50" t="s">
        <v>168</v>
      </c>
      <c r="C231" s="47" t="s">
        <v>27</v>
      </c>
      <c r="D231" s="70" t="s">
        <v>24</v>
      </c>
      <c r="E231" s="92">
        <v>3516.56</v>
      </c>
    </row>
    <row r="232" spans="2:5" ht="30.75" thickBot="1" x14ac:dyDescent="0.25">
      <c r="B232" s="50" t="s">
        <v>10</v>
      </c>
      <c r="C232" s="47" t="s">
        <v>217</v>
      </c>
      <c r="D232" s="52" t="s">
        <v>152</v>
      </c>
      <c r="E232" s="92">
        <v>242</v>
      </c>
    </row>
    <row r="233" spans="2:5" ht="30.75" thickBot="1" x14ac:dyDescent="0.25">
      <c r="B233" s="50" t="s">
        <v>169</v>
      </c>
      <c r="C233" s="47" t="s">
        <v>216</v>
      </c>
      <c r="D233" s="73" t="s">
        <v>31</v>
      </c>
      <c r="E233" s="92">
        <v>2299</v>
      </c>
    </row>
    <row r="234" spans="2:5" ht="15.75" thickBot="1" x14ac:dyDescent="0.25">
      <c r="B234" s="111" t="s">
        <v>20</v>
      </c>
      <c r="C234" s="112"/>
      <c r="D234" s="113"/>
      <c r="E234" s="85">
        <f>SUM(E220:E233)</f>
        <v>24734.760000000002</v>
      </c>
    </row>
    <row r="235" spans="2:5" ht="15.75" thickBot="1" x14ac:dyDescent="0.25">
      <c r="B235" s="104" t="s">
        <v>44</v>
      </c>
      <c r="C235" s="105"/>
      <c r="D235" s="106"/>
      <c r="E235" s="107"/>
    </row>
    <row r="236" spans="2:5" ht="30.75" thickBot="1" x14ac:dyDescent="0.25">
      <c r="B236" s="50" t="s">
        <v>220</v>
      </c>
      <c r="C236" s="46" t="s">
        <v>27</v>
      </c>
      <c r="D236" s="70" t="s">
        <v>24</v>
      </c>
      <c r="E236" s="92">
        <v>2359.5</v>
      </c>
    </row>
    <row r="237" spans="2:5" ht="30.75" thickBot="1" x14ac:dyDescent="0.25">
      <c r="B237" s="50" t="s">
        <v>218</v>
      </c>
      <c r="C237" s="46" t="s">
        <v>28</v>
      </c>
      <c r="D237" s="70" t="s">
        <v>24</v>
      </c>
      <c r="E237" s="92">
        <v>6050</v>
      </c>
    </row>
    <row r="238" spans="2:5" ht="30.75" thickBot="1" x14ac:dyDescent="0.25">
      <c r="B238" s="54" t="s">
        <v>170</v>
      </c>
      <c r="C238" s="48" t="s">
        <v>78</v>
      </c>
      <c r="D238" s="95" t="s">
        <v>171</v>
      </c>
      <c r="E238" s="93">
        <v>18573.5</v>
      </c>
    </row>
    <row r="239" spans="2:5" ht="31.5" customHeight="1" thickBot="1" x14ac:dyDescent="0.25">
      <c r="B239" s="54" t="s">
        <v>173</v>
      </c>
      <c r="C239" s="48" t="s">
        <v>78</v>
      </c>
      <c r="D239" s="95" t="s">
        <v>171</v>
      </c>
      <c r="E239" s="93">
        <v>968</v>
      </c>
    </row>
    <row r="240" spans="2:5" ht="30.75" thickBot="1" x14ac:dyDescent="0.25">
      <c r="B240" s="50" t="s">
        <v>172</v>
      </c>
      <c r="C240" s="46" t="s">
        <v>203</v>
      </c>
      <c r="D240" s="67" t="s">
        <v>33</v>
      </c>
      <c r="E240" s="92">
        <v>2541</v>
      </c>
    </row>
    <row r="241" spans="2:5" ht="30.75" thickBot="1" x14ac:dyDescent="0.25">
      <c r="B241" s="50" t="s">
        <v>219</v>
      </c>
      <c r="C241" s="46" t="s">
        <v>71</v>
      </c>
      <c r="D241" s="67" t="s">
        <v>22</v>
      </c>
      <c r="E241" s="92">
        <v>1005.86</v>
      </c>
    </row>
    <row r="242" spans="2:5" ht="15.75" thickBot="1" x14ac:dyDescent="0.25">
      <c r="B242" s="111" t="s">
        <v>20</v>
      </c>
      <c r="C242" s="112"/>
      <c r="D242" s="113"/>
      <c r="E242" s="85">
        <f>SUM(E236:E241)</f>
        <v>31497.86</v>
      </c>
    </row>
    <row r="243" spans="2:5" ht="15.75" thickBot="1" x14ac:dyDescent="0.25">
      <c r="B243" s="130" t="s">
        <v>46</v>
      </c>
      <c r="C243" s="131"/>
      <c r="D243" s="117"/>
      <c r="E243" s="132"/>
    </row>
    <row r="244" spans="2:5" ht="30.75" thickBot="1" x14ac:dyDescent="0.25">
      <c r="B244" s="50" t="s">
        <v>73</v>
      </c>
      <c r="C244" s="46" t="s">
        <v>25</v>
      </c>
      <c r="D244" s="70" t="s">
        <v>24</v>
      </c>
      <c r="E244" s="92">
        <v>2790.65</v>
      </c>
    </row>
    <row r="245" spans="2:5" ht="15.75" thickBot="1" x14ac:dyDescent="0.25">
      <c r="B245" s="111" t="s">
        <v>20</v>
      </c>
      <c r="C245" s="112"/>
      <c r="D245" s="113"/>
      <c r="E245" s="85">
        <f>SUM(E244:E244)</f>
        <v>2790.65</v>
      </c>
    </row>
    <row r="246" spans="2:5" ht="26.25" customHeight="1" thickBot="1" x14ac:dyDescent="0.25">
      <c r="B246" s="100" t="s">
        <v>223</v>
      </c>
      <c r="C246" s="101"/>
      <c r="D246" s="101"/>
      <c r="E246" s="96">
        <f>E44+E84+E122+E170+E200+E215+E218+E234+E242+E245</f>
        <v>523520.1299</v>
      </c>
    </row>
  </sheetData>
  <customSheetViews>
    <customSheetView guid="{DA42C2D2-95CF-45F8-81A4-7A70513DE9E8}" scale="75" showPageBreaks="1" showRuler="0">
      <selection activeCell="E13" sqref="E13"/>
      <pageMargins left="0.39" right="0.34" top="0.28999999999999998" bottom="0.65" header="0.27" footer="0.34"/>
      <pageSetup paperSize="9" orientation="landscape" r:id="rId1"/>
      <headerFooter alignWithMargins="0"/>
    </customSheetView>
  </customSheetViews>
  <mergeCells count="37">
    <mergeCell ref="B243:E243"/>
    <mergeCell ref="B245:D245"/>
    <mergeCell ref="B234:D234"/>
    <mergeCell ref="B235:E235"/>
    <mergeCell ref="B242:D242"/>
    <mergeCell ref="B219:E219"/>
    <mergeCell ref="B200:D200"/>
    <mergeCell ref="B122:D122"/>
    <mergeCell ref="B86:B121"/>
    <mergeCell ref="B172:E172"/>
    <mergeCell ref="B201:E201"/>
    <mergeCell ref="B215:D215"/>
    <mergeCell ref="B216:E216"/>
    <mergeCell ref="B218:D218"/>
    <mergeCell ref="B2:E2"/>
    <mergeCell ref="B6:E6"/>
    <mergeCell ref="B4:E4"/>
    <mergeCell ref="B44:D44"/>
    <mergeCell ref="B7:B15"/>
    <mergeCell ref="B27:B33"/>
    <mergeCell ref="B34:B43"/>
    <mergeCell ref="B159:B169"/>
    <mergeCell ref="B46:B68"/>
    <mergeCell ref="B84:D84"/>
    <mergeCell ref="B85:E85"/>
    <mergeCell ref="B186:B189"/>
    <mergeCell ref="B174:B177"/>
    <mergeCell ref="B69:B71"/>
    <mergeCell ref="B72:B81"/>
    <mergeCell ref="B246:D246"/>
    <mergeCell ref="B16:B26"/>
    <mergeCell ref="B45:E45"/>
    <mergeCell ref="B82:B83"/>
    <mergeCell ref="B171:E171"/>
    <mergeCell ref="B170:D170"/>
    <mergeCell ref="B124:B158"/>
    <mergeCell ref="B123:E123"/>
  </mergeCells>
  <phoneticPr fontId="2" type="noConversion"/>
  <pageMargins left="0.39370078740157483" right="0.35433070866141736" top="0.27559055118110237" bottom="0.6692913385826772" header="0.27559055118110237" footer="0.35433070866141736"/>
  <pageSetup paperSize="8" scale="64" orientation="landscape" r:id="rId2"/>
  <headerFooter alignWithMargins="0">
    <oddFooter>&amp;L&amp;P</oddFooter>
  </headerFooter>
  <rowBreaks count="4" manualBreakCount="4">
    <brk id="44" min="1" max="4" man="1"/>
    <brk id="84" min="1" max="4" man="1"/>
    <brk id="130" min="1" max="4" man="1"/>
    <brk id="170" min="1" max="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Lan-orriak</vt:lpstr>
      </vt:variant>
      <vt:variant>
        <vt:i4>1</vt:i4>
      </vt:variant>
      <vt:variant>
        <vt:lpstr>Barruti izendunak</vt:lpstr>
      </vt:variant>
      <vt:variant>
        <vt:i4>1</vt:i4>
      </vt:variant>
    </vt:vector>
  </HeadingPairs>
  <TitlesOfParts>
    <vt:vector size="2" baseType="lpstr">
      <vt:lpstr>Gastuak-Urtarrila-Ekaina 2017</vt:lpstr>
      <vt:lpstr>'Gastuak-Urtarrila-Ekaina 2017'!Inprimatzeko_area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ETXEBERRIA AGOTE, Iraitz</cp:lastModifiedBy>
  <cp:lastPrinted>2017-08-30T12:34:57Z</cp:lastPrinted>
  <dcterms:created xsi:type="dcterms:W3CDTF">2014-03-06T10:06:19Z</dcterms:created>
  <dcterms:modified xsi:type="dcterms:W3CDTF">2017-09-04T08:25:07Z</dcterms:modified>
</cp:coreProperties>
</file>