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FLOWCHART</t>
      </text>
    </comment>
    <comment authorId="0" ref="G1">
      <text>
        <t xml:space="preserve">LIST COMPREHENSION</t>
      </text>
    </comment>
    <comment authorId="0" ref="H1">
      <text>
        <t xml:space="preserve">TUPLE, SET, DICT</t>
      </text>
    </comment>
    <comment authorId="0" ref="I1">
      <text>
        <t xml:space="preserve">STRING OPERATIONS</t>
      </text>
    </comment>
    <comment authorId="0" ref="J1">
      <text>
        <t xml:space="preserve">ADVANCED REGEX</t>
      </text>
    </comment>
    <comment authorId="0" ref="K1">
      <text>
        <t xml:space="preserve">Conditional-Statements</t>
      </text>
    </comment>
    <comment authorId="0" ref="L1">
      <text>
        <t xml:space="preserve">LOOP</t>
      </text>
    </comment>
    <comment authorId="0" ref="M1">
      <text>
        <t xml:space="preserve">Functional-Programming</t>
      </text>
    </comment>
    <comment authorId="0" ref="N1">
      <text>
        <t xml:space="preserve">Object-Oriented-Programming</t>
      </text>
    </comment>
    <comment authorId="0" ref="O1">
      <text>
        <t xml:space="preserve">Error-Handling</t>
      </text>
    </comment>
    <comment authorId="0" ref="P1">
      <text>
        <t xml:space="preserve">APIs</t>
      </text>
    </comment>
    <comment authorId="0" ref="Q1">
      <text>
        <t xml:space="preserve">Refactoring</t>
      </text>
    </comment>
    <comment authorId="0" ref="R1">
      <text>
        <t xml:space="preserve">Stack API</t>
      </text>
    </comment>
    <comment authorId="0" ref="S1">
      <text>
        <t xml:space="preserve">Web Scrapping</t>
      </text>
    </comment>
    <comment authorId="0" ref="T1">
      <text>
        <t xml:space="preserve">Understanding Codes</t>
      </text>
    </comment>
    <comment authorId="0" ref="U1">
      <text>
        <t xml:space="preserve">SQL-Queries</t>
      </text>
    </comment>
    <comment authorId="0" ref="V1">
      <text>
        <t xml:space="preserve">SQL Finance</t>
      </text>
    </comment>
    <comment authorId="0" ref="W1">
      <text>
        <t xml:space="preserve">SQL Business case</t>
      </text>
    </comment>
    <comment authorId="0" ref="X1">
      <text>
        <t xml:space="preserve">My SQL select</t>
      </text>
    </comment>
    <comment authorId="0" ref="Y1">
      <text>
        <t xml:space="preserve">My SQL Advanced</t>
      </text>
    </comment>
    <comment authorId="0" ref="Z1">
      <text>
        <t xml:space="preserve">My SQL Murder Mystery</t>
      </text>
    </comment>
    <comment authorId="0" ref="AA1">
      <text>
        <t xml:space="preserve">Numpy</t>
      </text>
    </comment>
    <comment authorId="0" ref="AB1">
      <text>
        <t xml:space="preserve">Lambda</t>
      </text>
    </comment>
    <comment authorId="0" ref="AC1">
      <text>
        <t xml:space="preserve">MAP REDUCE FILTER</t>
      </text>
    </comment>
    <comment authorId="0" ref="AD1">
      <text>
        <t xml:space="preserve">INTROS TO PANDAS</t>
      </text>
    </comment>
    <comment authorId="0" ref="AE1">
      <text>
        <t xml:space="preserve">Importing-and-Exporting-Data</t>
      </text>
    </comment>
    <comment authorId="0" ref="AF1">
      <text>
        <t xml:space="preserve">Dataframe-Calculations</t>
      </text>
    </comment>
    <comment authorId="0" ref="AG1">
      <text>
        <t xml:space="preserve">PANDAS +</t>
      </text>
    </comment>
    <comment authorId="0" ref="AH1">
      <text>
        <t xml:space="preserve">CODE SIMPLICITY</t>
      </text>
    </comment>
    <comment authorId="0" ref="AI1">
      <text>
        <t xml:space="preserve">ENCODING</t>
      </text>
    </comment>
    <comment authorId="0" ref="AJ1">
      <text>
        <t xml:space="preserve">Intro-to-Data-Preparation</t>
      </text>
    </comment>
    <comment authorId="0" ref="AK1">
      <text>
        <t xml:space="preserve">Parallelization</t>
      </text>
    </comment>
    <comment authorId="0" ref="P2">
      <text>
        <t xml:space="preserve">check</t>
      </text>
    </comment>
    <comment authorId="0" ref="AE3">
      <text>
        <t xml:space="preserve">Review</t>
      </text>
    </comment>
    <comment authorId="0" ref="P11">
      <text>
        <t xml:space="preserve">check</t>
      </text>
    </comment>
    <comment authorId="0" ref="AE12">
      <text>
        <t xml:space="preserve">Review</t>
      </text>
    </comment>
    <comment authorId="0" ref="P20">
      <text>
        <t xml:space="preserve">check</t>
      </text>
    </comment>
    <comment authorId="0" ref="AE21">
      <text>
        <t xml:space="preserve">Review</t>
      </text>
    </comment>
  </commentList>
</comments>
</file>

<file path=xl/sharedStrings.xml><?xml version="1.0" encoding="utf-8"?>
<sst xmlns="http://schemas.openxmlformats.org/spreadsheetml/2006/main" count="107" uniqueCount="58">
  <si>
    <t>email</t>
  </si>
  <si>
    <t>Module</t>
  </si>
  <si>
    <t>LAB0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</si>
  <si>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</si>
  <si>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</si>
  <si>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</si>
  <si>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</si>
  <si>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</si>
  <si>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</si>
  <si>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</si>
  <si>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</si>
  <si>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</si>
  <si>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</si>
  <si>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</si>
  <si>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</si>
  <si>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</si>
  <si>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</si>
  <si>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LAB15</t>
  </si>
  <si>
    <t>LAB16</t>
  </si>
  <si>
    <t>LAB17</t>
  </si>
  <si>
    <t>LAB18</t>
  </si>
  <si>
    <t>LAB19</t>
  </si>
  <si>
    <t>LAB20</t>
  </si>
  <si>
    <t>LAB21</t>
  </si>
  <si>
    <t>LAB22</t>
  </si>
  <si>
    <t>LAB23</t>
  </si>
  <si>
    <t>LAB24</t>
  </si>
  <si>
    <t>LAB25</t>
  </si>
  <si>
    <t>LAB26</t>
  </si>
  <si>
    <t>LAB27</t>
  </si>
  <si>
    <t>LAB28</t>
  </si>
  <si>
    <t>LAB29</t>
  </si>
  <si>
    <t>LAB30</t>
  </si>
  <si>
    <t>LAB31</t>
  </si>
  <si>
    <t>LAB32</t>
  </si>
  <si>
    <t>LAB33</t>
  </si>
  <si>
    <t>LAB34</t>
  </si>
  <si>
    <t>Total Done</t>
  </si>
  <si>
    <t>Total WIP</t>
  </si>
  <si>
    <t>Student1</t>
  </si>
  <si>
    <t>Module1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</si>
  <si>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</si>
  <si>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</si>
  <si>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</si>
  <si>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</si>
  <si>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</si>
  <si>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</si>
  <si>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</si>
  <si>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</si>
  <si>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Module2</t>
  </si>
  <si>
    <t>Module3</t>
  </si>
  <si>
    <t>Select Student</t>
  </si>
  <si>
    <t>Labs done</t>
  </si>
  <si>
    <t>% Done</t>
  </si>
  <si>
    <t>Labs outstanding</t>
  </si>
  <si>
    <t>% outstanding</t>
  </si>
  <si>
    <t>Labs WIP</t>
  </si>
  <si>
    <t>% Labs WIP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</si>
</sst>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3" fontId="2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vertical="bottom"/>
    </xf>
    <xf borderId="0" fillId="4" fontId="2" numFmtId="0" xfId="0" applyAlignment="1" applyFill="1" applyFont="1">
      <alignment horizontal="center" readingOrder="0" vertical="bottom"/>
    </xf>
    <xf borderId="3" fillId="3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4" fillId="2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3" fontId="2" numFmtId="0" xfId="0" applyAlignment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5" fillId="0" fontId="2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vertical="bottom"/>
    </xf>
    <xf borderId="7" fillId="3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vertical="bottom"/>
    </xf>
    <xf borderId="8" fillId="3" fontId="2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9" fillId="0" fontId="3" numFmtId="0" xfId="0" applyAlignment="1" applyBorder="1" applyFont="1">
      <alignment readingOrder="0"/>
    </xf>
    <xf borderId="9" fillId="0" fontId="1" numFmtId="0" xfId="0" applyAlignment="1" applyBorder="1" applyFont="1">
      <alignment readingOrder="0" vertical="bottom"/>
    </xf>
    <xf borderId="9" fillId="0" fontId="3" numFmtId="10" xfId="0" applyBorder="1" applyFont="1" applyNumberFormat="1"/>
    <xf borderId="9" fillId="0" fontId="3" numFmtId="0" xfId="0" applyBorder="1" applyFont="1"/>
    <xf borderId="0" fillId="0" fontId="3" numFmtId="10" xfId="0" applyFont="1" applyNumberFormat="1"/>
    <xf borderId="9" fillId="0" fontId="4" numFmtId="0" xfId="0" applyBorder="1" applyFont="1"/>
    <xf borderId="0" fillId="0" fontId="4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</row>
    <row r="2">
      <c r="A2" s="5" t="s">
        <v>39</v>
      </c>
      <c r="B2" s="6" t="s">
        <v>40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1.0</v>
      </c>
      <c r="J2" s="7">
        <v>1.0</v>
      </c>
      <c r="K2" s="7">
        <v>1.0</v>
      </c>
      <c r="L2" s="7">
        <v>1.0</v>
      </c>
      <c r="M2" s="7">
        <v>1.0</v>
      </c>
      <c r="N2" s="7">
        <v>1.0</v>
      </c>
      <c r="O2" s="7">
        <v>1.0</v>
      </c>
      <c r="P2" s="7">
        <v>1.0</v>
      </c>
      <c r="Q2" s="8"/>
      <c r="R2" s="7">
        <v>1.0</v>
      </c>
      <c r="S2" s="9">
        <v>0.5</v>
      </c>
      <c r="T2" s="7">
        <v>1.0</v>
      </c>
      <c r="U2" s="7">
        <v>1.0</v>
      </c>
      <c r="V2" s="7">
        <v>1.0</v>
      </c>
      <c r="W2" s="7">
        <v>1.0</v>
      </c>
      <c r="X2" s="7">
        <v>1.0</v>
      </c>
      <c r="Y2" s="7">
        <v>1.0</v>
      </c>
      <c r="Z2" s="7">
        <v>1.0</v>
      </c>
      <c r="AA2" s="7">
        <v>1.0</v>
      </c>
      <c r="AB2" s="9">
        <v>0.5</v>
      </c>
      <c r="AC2" s="9">
        <v>0.5</v>
      </c>
      <c r="AD2" s="7">
        <v>1.0</v>
      </c>
      <c r="AE2" s="7">
        <v>1.0</v>
      </c>
      <c r="AF2" s="7">
        <v>1.0</v>
      </c>
      <c r="AG2" s="7">
        <v>1.0</v>
      </c>
      <c r="AH2" s="7">
        <v>1.0</v>
      </c>
      <c r="AI2" s="7">
        <v>1.0</v>
      </c>
      <c r="AJ2" s="7">
        <v>1.0</v>
      </c>
      <c r="AK2" s="10">
        <v>1.0</v>
      </c>
      <c r="AL2" s="11">
        <f t="shared" ref="AL2:AL28" si="1">COUNTIF(C2:AK2,1)</f>
        <v>31</v>
      </c>
      <c r="AM2" s="11">
        <f t="shared" ref="AM2:AM28" si="2">COUNTIF(C2:AK2,0.5)</f>
        <v>3</v>
      </c>
    </row>
    <row r="3">
      <c r="A3" s="12" t="s">
        <v>41</v>
      </c>
      <c r="B3" s="13" t="s">
        <v>40</v>
      </c>
      <c r="C3" s="14">
        <v>1.0</v>
      </c>
      <c r="D3" s="14">
        <v>1.0</v>
      </c>
      <c r="E3" s="14">
        <v>1.0</v>
      </c>
      <c r="F3" s="14">
        <v>1.0</v>
      </c>
      <c r="G3" s="9">
        <v>0.5</v>
      </c>
      <c r="H3" s="14">
        <v>1.0</v>
      </c>
      <c r="I3" s="14">
        <v>1.0</v>
      </c>
      <c r="J3" s="14">
        <v>1.0</v>
      </c>
      <c r="K3" s="14">
        <v>1.0</v>
      </c>
      <c r="L3" s="14">
        <v>1.0</v>
      </c>
      <c r="M3" s="14">
        <v>1.0</v>
      </c>
      <c r="N3" s="9">
        <v>0.5</v>
      </c>
      <c r="O3" s="9">
        <v>0.5</v>
      </c>
      <c r="P3" s="14">
        <v>1.0</v>
      </c>
      <c r="Q3" s="11"/>
      <c r="R3" s="14">
        <v>1.0</v>
      </c>
      <c r="S3" s="9">
        <v>0.5</v>
      </c>
      <c r="T3" s="11"/>
      <c r="U3" s="14">
        <v>1.0</v>
      </c>
      <c r="V3" s="14">
        <v>1.0</v>
      </c>
      <c r="W3" s="14">
        <v>1.0</v>
      </c>
      <c r="X3" s="14">
        <v>1.0</v>
      </c>
      <c r="Y3" s="14">
        <v>1.0</v>
      </c>
      <c r="Z3" s="14">
        <v>1.0</v>
      </c>
      <c r="AA3" s="14">
        <v>1.0</v>
      </c>
      <c r="AB3" s="14">
        <v>1.0</v>
      </c>
      <c r="AC3" s="9">
        <v>0.5</v>
      </c>
      <c r="AD3" s="9">
        <v>0.5</v>
      </c>
      <c r="AE3" s="14">
        <v>1.0</v>
      </c>
      <c r="AF3" s="14">
        <v>1.0</v>
      </c>
      <c r="AG3" s="14">
        <v>1.0</v>
      </c>
      <c r="AH3" s="14">
        <v>1.0</v>
      </c>
      <c r="AI3" s="14">
        <v>1.0</v>
      </c>
      <c r="AJ3" s="14">
        <v>1.0</v>
      </c>
      <c r="AK3" s="15">
        <v>1.0</v>
      </c>
      <c r="AL3" s="11">
        <f t="shared" si="1"/>
        <v>27</v>
      </c>
      <c r="AM3" s="11">
        <f t="shared" si="2"/>
        <v>6</v>
      </c>
    </row>
    <row r="4">
      <c r="A4" s="16" t="s">
        <v>42</v>
      </c>
      <c r="B4" s="13" t="s">
        <v>40</v>
      </c>
      <c r="C4" s="14">
        <v>1.0</v>
      </c>
      <c r="D4" s="14">
        <v>1.0</v>
      </c>
      <c r="E4" s="14">
        <v>1.0</v>
      </c>
      <c r="F4" s="14">
        <v>1.0</v>
      </c>
      <c r="G4" s="14">
        <v>1.0</v>
      </c>
      <c r="H4" s="14">
        <v>1.0</v>
      </c>
      <c r="I4" s="14">
        <v>1.0</v>
      </c>
      <c r="J4" s="14">
        <v>1.0</v>
      </c>
      <c r="K4" s="14">
        <v>1.0</v>
      </c>
      <c r="L4" s="17"/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1.0</v>
      </c>
      <c r="S4" s="14">
        <v>1.0</v>
      </c>
      <c r="T4" s="14">
        <v>1.0</v>
      </c>
      <c r="U4" s="14">
        <v>1.0</v>
      </c>
      <c r="V4" s="14">
        <v>1.0</v>
      </c>
      <c r="W4" s="14">
        <v>1.0</v>
      </c>
      <c r="X4" s="14">
        <v>1.0</v>
      </c>
      <c r="Y4" s="11"/>
      <c r="Z4" s="11"/>
      <c r="AA4" s="14">
        <v>1.0</v>
      </c>
      <c r="AB4" s="14">
        <v>1.0</v>
      </c>
      <c r="AC4" s="14">
        <v>1.0</v>
      </c>
      <c r="AD4" s="11"/>
      <c r="AE4" s="14">
        <v>1.0</v>
      </c>
      <c r="AF4" s="14">
        <v>1.0</v>
      </c>
      <c r="AG4" s="14">
        <v>1.0</v>
      </c>
      <c r="AH4" s="14">
        <v>1.0</v>
      </c>
      <c r="AI4" s="14">
        <v>1.0</v>
      </c>
      <c r="AJ4" s="14">
        <v>1.0</v>
      </c>
      <c r="AK4" s="18"/>
      <c r="AL4" s="11">
        <f t="shared" si="1"/>
        <v>30</v>
      </c>
      <c r="AM4" s="11">
        <f t="shared" si="2"/>
        <v>0</v>
      </c>
    </row>
    <row r="5">
      <c r="A5" s="12" t="s">
        <v>43</v>
      </c>
      <c r="B5" s="13" t="s">
        <v>40</v>
      </c>
      <c r="C5" s="14">
        <v>1.0</v>
      </c>
      <c r="D5" s="14">
        <v>1.0</v>
      </c>
      <c r="E5" s="14">
        <v>1.0</v>
      </c>
      <c r="F5" s="14">
        <v>1.0</v>
      </c>
      <c r="G5" s="14">
        <v>1.0</v>
      </c>
      <c r="H5" s="14">
        <v>1.0</v>
      </c>
      <c r="I5" s="14">
        <v>1.0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9">
        <v>0.5</v>
      </c>
      <c r="P5" s="14">
        <v>1.0</v>
      </c>
      <c r="Q5" s="14">
        <v>1.0</v>
      </c>
      <c r="R5" s="14">
        <v>1.0</v>
      </c>
      <c r="S5" s="9">
        <v>0.5</v>
      </c>
      <c r="T5" s="14">
        <v>1.0</v>
      </c>
      <c r="U5" s="14">
        <v>1.0</v>
      </c>
      <c r="V5" s="14">
        <v>1.0</v>
      </c>
      <c r="W5" s="14">
        <v>1.0</v>
      </c>
      <c r="X5" s="14">
        <v>1.0</v>
      </c>
      <c r="Y5" s="14">
        <v>1.0</v>
      </c>
      <c r="Z5" s="14">
        <v>1.0</v>
      </c>
      <c r="AA5" s="14">
        <v>1.0</v>
      </c>
      <c r="AB5" s="14">
        <v>1.0</v>
      </c>
      <c r="AC5" s="9">
        <v>0.5</v>
      </c>
      <c r="AD5" s="14">
        <v>1.0</v>
      </c>
      <c r="AE5" s="14">
        <v>1.0</v>
      </c>
      <c r="AF5" s="14">
        <v>1.0</v>
      </c>
      <c r="AG5" s="14">
        <v>1.0</v>
      </c>
      <c r="AH5" s="14">
        <v>1.0</v>
      </c>
      <c r="AI5" s="14">
        <v>1.0</v>
      </c>
      <c r="AJ5" s="14">
        <v>1.0</v>
      </c>
      <c r="AK5" s="15">
        <v>1.0</v>
      </c>
      <c r="AL5" s="11">
        <f t="shared" si="1"/>
        <v>32</v>
      </c>
      <c r="AM5" s="11">
        <f t="shared" si="2"/>
        <v>3</v>
      </c>
    </row>
    <row r="6">
      <c r="A6" s="16" t="s">
        <v>44</v>
      </c>
      <c r="B6" s="13" t="s">
        <v>40</v>
      </c>
      <c r="C6" s="14">
        <v>1.0</v>
      </c>
      <c r="D6" s="14">
        <v>1.0</v>
      </c>
      <c r="E6" s="14">
        <v>1.0</v>
      </c>
      <c r="F6" s="14">
        <v>1.0</v>
      </c>
      <c r="G6" s="9">
        <v>0.5</v>
      </c>
      <c r="H6" s="14">
        <v>1.0</v>
      </c>
      <c r="I6" s="14">
        <v>1.0</v>
      </c>
      <c r="J6" s="14">
        <v>1.0</v>
      </c>
      <c r="K6" s="14">
        <v>1.0</v>
      </c>
      <c r="L6" s="17"/>
      <c r="M6" s="14">
        <v>1.0</v>
      </c>
      <c r="N6" s="11"/>
      <c r="O6" s="9">
        <v>0.5</v>
      </c>
      <c r="P6" s="11"/>
      <c r="Q6" s="11"/>
      <c r="R6" s="14">
        <v>1.0</v>
      </c>
      <c r="S6" s="14">
        <v>1.0</v>
      </c>
      <c r="T6" s="11"/>
      <c r="U6" s="14">
        <v>1.0</v>
      </c>
      <c r="V6" s="14">
        <v>1.0</v>
      </c>
      <c r="W6" s="14">
        <v>1.0</v>
      </c>
      <c r="X6" s="14">
        <v>1.0</v>
      </c>
      <c r="Y6" s="14">
        <v>1.0</v>
      </c>
      <c r="Z6" s="11"/>
      <c r="AA6" s="14">
        <v>1.0</v>
      </c>
      <c r="AB6" s="9">
        <v>0.5</v>
      </c>
      <c r="AC6" s="9">
        <v>0.5</v>
      </c>
      <c r="AD6" s="14">
        <v>1.0</v>
      </c>
      <c r="AE6" s="14">
        <v>1.0</v>
      </c>
      <c r="AF6" s="11"/>
      <c r="AG6" s="11"/>
      <c r="AH6" s="11"/>
      <c r="AI6" s="11"/>
      <c r="AJ6" s="14">
        <v>1.0</v>
      </c>
      <c r="AK6" s="18"/>
      <c r="AL6" s="11">
        <f t="shared" si="1"/>
        <v>20</v>
      </c>
      <c r="AM6" s="11">
        <f t="shared" si="2"/>
        <v>4</v>
      </c>
    </row>
    <row r="7">
      <c r="A7" s="12" t="s">
        <v>45</v>
      </c>
      <c r="B7" s="13" t="s">
        <v>40</v>
      </c>
      <c r="C7" s="14">
        <v>1.0</v>
      </c>
      <c r="D7" s="14">
        <v>1.0</v>
      </c>
      <c r="E7" s="14">
        <v>1.0</v>
      </c>
      <c r="F7" s="14">
        <v>1.0</v>
      </c>
      <c r="G7" s="14">
        <v>1.0</v>
      </c>
      <c r="H7" s="14">
        <v>1.0</v>
      </c>
      <c r="I7" s="14">
        <v>1.0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1.0</v>
      </c>
      <c r="S7" s="14">
        <v>1.0</v>
      </c>
      <c r="T7" s="14">
        <v>1.0</v>
      </c>
      <c r="U7" s="14">
        <v>1.0</v>
      </c>
      <c r="V7" s="14">
        <v>1.0</v>
      </c>
      <c r="W7" s="14">
        <v>1.0</v>
      </c>
      <c r="X7" s="14">
        <v>1.0</v>
      </c>
      <c r="Y7" s="14">
        <v>1.0</v>
      </c>
      <c r="Z7" s="14">
        <v>1.0</v>
      </c>
      <c r="AA7" s="14">
        <v>1.0</v>
      </c>
      <c r="AB7" s="14">
        <v>1.0</v>
      </c>
      <c r="AC7" s="14">
        <v>1.0</v>
      </c>
      <c r="AD7" s="14">
        <v>1.0</v>
      </c>
      <c r="AE7" s="14">
        <v>1.0</v>
      </c>
      <c r="AF7" s="14">
        <v>1.0</v>
      </c>
      <c r="AG7" s="14">
        <v>1.0</v>
      </c>
      <c r="AH7" s="14">
        <v>1.0</v>
      </c>
      <c r="AI7" s="14">
        <v>1.0</v>
      </c>
      <c r="AJ7" s="14">
        <v>1.0</v>
      </c>
      <c r="AK7" s="15">
        <v>1.0</v>
      </c>
      <c r="AL7" s="11">
        <f t="shared" si="1"/>
        <v>35</v>
      </c>
      <c r="AM7" s="11">
        <f t="shared" si="2"/>
        <v>0</v>
      </c>
    </row>
    <row r="8">
      <c r="A8" s="16" t="s">
        <v>46</v>
      </c>
      <c r="B8" s="13" t="s">
        <v>40</v>
      </c>
      <c r="C8" s="14">
        <v>1.0</v>
      </c>
      <c r="D8" s="14">
        <v>1.0</v>
      </c>
      <c r="E8" s="14">
        <v>1.0</v>
      </c>
      <c r="F8" s="17"/>
      <c r="G8" s="14">
        <v>1.0</v>
      </c>
      <c r="H8" s="14">
        <v>1.0</v>
      </c>
      <c r="I8" s="14">
        <v>1.0</v>
      </c>
      <c r="J8" s="14">
        <v>1.0</v>
      </c>
      <c r="K8" s="14">
        <v>1.0</v>
      </c>
      <c r="L8" s="17"/>
      <c r="M8" s="14">
        <v>1.0</v>
      </c>
      <c r="N8" s="11"/>
      <c r="O8" s="11"/>
      <c r="P8" s="11"/>
      <c r="Q8" s="11"/>
      <c r="R8" s="14">
        <v>1.0</v>
      </c>
      <c r="S8" s="11"/>
      <c r="T8" s="11"/>
      <c r="U8" s="14">
        <v>1.0</v>
      </c>
      <c r="V8" s="14">
        <v>1.0</v>
      </c>
      <c r="W8" s="11"/>
      <c r="X8" s="14">
        <v>1.0</v>
      </c>
      <c r="Y8" s="11"/>
      <c r="Z8" s="11"/>
      <c r="AA8" s="9">
        <v>0.5</v>
      </c>
      <c r="AB8" s="14">
        <v>1.0</v>
      </c>
      <c r="AC8" s="14">
        <v>1.0</v>
      </c>
      <c r="AD8" s="14">
        <v>1.0</v>
      </c>
      <c r="AE8" s="11"/>
      <c r="AF8" s="9">
        <v>0.5</v>
      </c>
      <c r="AG8" s="11"/>
      <c r="AH8" s="11"/>
      <c r="AI8" s="11"/>
      <c r="AJ8" s="14">
        <v>1.0</v>
      </c>
      <c r="AK8" s="18"/>
      <c r="AL8" s="11">
        <f t="shared" si="1"/>
        <v>17</v>
      </c>
      <c r="AM8" s="11">
        <f t="shared" si="2"/>
        <v>2</v>
      </c>
    </row>
    <row r="9">
      <c r="A9" s="12" t="s">
        <v>47</v>
      </c>
      <c r="B9" s="13" t="s">
        <v>40</v>
      </c>
      <c r="C9" s="14">
        <v>1.0</v>
      </c>
      <c r="D9" s="14">
        <v>1.0</v>
      </c>
      <c r="E9" s="14">
        <v>1.0</v>
      </c>
      <c r="F9" s="14">
        <v>1.0</v>
      </c>
      <c r="G9" s="14">
        <v>1.0</v>
      </c>
      <c r="H9" s="17"/>
      <c r="I9" s="14">
        <v>1.0</v>
      </c>
      <c r="J9" s="9">
        <v>0.5</v>
      </c>
      <c r="K9" s="14">
        <v>1.0</v>
      </c>
      <c r="L9" s="14">
        <v>1.0</v>
      </c>
      <c r="M9" s="9">
        <v>0.5</v>
      </c>
      <c r="N9" s="9">
        <v>0.5</v>
      </c>
      <c r="O9" s="14">
        <v>1.0</v>
      </c>
      <c r="P9" s="14">
        <v>1.0</v>
      </c>
      <c r="Q9" s="11"/>
      <c r="R9" s="14">
        <v>1.0</v>
      </c>
      <c r="S9" s="9">
        <v>0.5</v>
      </c>
      <c r="T9" s="11"/>
      <c r="U9" s="14">
        <v>1.0</v>
      </c>
      <c r="V9" s="11"/>
      <c r="W9" s="11"/>
      <c r="X9" s="11"/>
      <c r="Y9" s="11"/>
      <c r="Z9" s="11"/>
      <c r="AA9" s="9">
        <v>0.5</v>
      </c>
      <c r="AB9" s="14">
        <v>1.0</v>
      </c>
      <c r="AC9" s="14">
        <v>1.0</v>
      </c>
      <c r="AD9" s="14">
        <v>1.0</v>
      </c>
      <c r="AE9" s="11"/>
      <c r="AF9" s="14">
        <v>1.0</v>
      </c>
      <c r="AG9" s="11"/>
      <c r="AH9" s="11"/>
      <c r="AI9" s="14">
        <v>1.0</v>
      </c>
      <c r="AJ9" s="14">
        <v>1.0</v>
      </c>
      <c r="AK9" s="18"/>
      <c r="AL9" s="11">
        <f t="shared" si="1"/>
        <v>18</v>
      </c>
      <c r="AM9" s="11">
        <f t="shared" si="2"/>
        <v>5</v>
      </c>
    </row>
    <row r="10">
      <c r="A10" s="19" t="s">
        <v>48</v>
      </c>
      <c r="B10" s="20" t="s">
        <v>40</v>
      </c>
      <c r="C10" s="21">
        <v>1.0</v>
      </c>
      <c r="D10" s="21">
        <v>1.0</v>
      </c>
      <c r="E10" s="21">
        <v>1.0</v>
      </c>
      <c r="F10" s="21">
        <v>1.0</v>
      </c>
      <c r="G10" s="21">
        <v>1.0</v>
      </c>
      <c r="H10" s="21">
        <v>1.0</v>
      </c>
      <c r="I10" s="21">
        <v>1.0</v>
      </c>
      <c r="J10" s="21">
        <v>1.0</v>
      </c>
      <c r="K10" s="21">
        <v>1.0</v>
      </c>
      <c r="L10" s="21">
        <v>1.0</v>
      </c>
      <c r="M10" s="21">
        <v>1.0</v>
      </c>
      <c r="N10" s="21">
        <v>1.0</v>
      </c>
      <c r="O10" s="21">
        <v>1.0</v>
      </c>
      <c r="P10" s="21">
        <v>1.0</v>
      </c>
      <c r="Q10" s="22"/>
      <c r="R10" s="21">
        <v>1.0</v>
      </c>
      <c r="S10" s="9">
        <v>0.5</v>
      </c>
      <c r="T10" s="21">
        <v>1.0</v>
      </c>
      <c r="U10" s="21">
        <v>1.0</v>
      </c>
      <c r="V10" s="21">
        <v>1.0</v>
      </c>
      <c r="W10" s="21">
        <v>1.0</v>
      </c>
      <c r="X10" s="21">
        <v>1.0</v>
      </c>
      <c r="Y10" s="21">
        <v>1.0</v>
      </c>
      <c r="Z10" s="21">
        <v>1.0</v>
      </c>
      <c r="AA10" s="21">
        <v>1.0</v>
      </c>
      <c r="AB10" s="21">
        <v>1.0</v>
      </c>
      <c r="AC10" s="21">
        <v>1.0</v>
      </c>
      <c r="AD10" s="21">
        <v>1.0</v>
      </c>
      <c r="AE10" s="21">
        <v>1.0</v>
      </c>
      <c r="AF10" s="21">
        <v>1.0</v>
      </c>
      <c r="AG10" s="9">
        <v>0.5</v>
      </c>
      <c r="AH10" s="22"/>
      <c r="AI10" s="21">
        <v>1.0</v>
      </c>
      <c r="AJ10" s="21">
        <v>1.0</v>
      </c>
      <c r="AK10" s="23">
        <v>1.0</v>
      </c>
      <c r="AL10" s="11">
        <f t="shared" si="1"/>
        <v>31</v>
      </c>
      <c r="AM10" s="11">
        <f t="shared" si="2"/>
        <v>2</v>
      </c>
    </row>
    <row r="11">
      <c r="A11" s="5" t="s">
        <v>39</v>
      </c>
      <c r="B11" s="6" t="s">
        <v>49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1.0</v>
      </c>
      <c r="I11" s="7">
        <v>1.0</v>
      </c>
      <c r="J11" s="7">
        <v>1.0</v>
      </c>
      <c r="K11" s="7">
        <v>1.0</v>
      </c>
      <c r="L11" s="7">
        <v>1.0</v>
      </c>
      <c r="M11" s="7">
        <v>1.0</v>
      </c>
      <c r="N11" s="7">
        <v>1.0</v>
      </c>
      <c r="O11" s="7">
        <v>1.0</v>
      </c>
      <c r="P11" s="7">
        <v>1.0</v>
      </c>
      <c r="Q11" s="8"/>
      <c r="R11" s="7">
        <v>1.0</v>
      </c>
      <c r="S11" s="9">
        <v>0.5</v>
      </c>
      <c r="T11" s="7">
        <v>1.0</v>
      </c>
      <c r="U11" s="7">
        <v>1.0</v>
      </c>
      <c r="V11" s="7">
        <v>1.0</v>
      </c>
      <c r="W11" s="7">
        <v>1.0</v>
      </c>
      <c r="X11" s="7">
        <v>1.0</v>
      </c>
      <c r="Y11" s="7">
        <v>1.0</v>
      </c>
      <c r="Z11" s="7">
        <v>1.0</v>
      </c>
      <c r="AA11" s="7">
        <v>1.0</v>
      </c>
      <c r="AB11" s="9">
        <v>0.5</v>
      </c>
      <c r="AC11" s="9">
        <v>0.5</v>
      </c>
      <c r="AD11" s="7">
        <v>1.0</v>
      </c>
      <c r="AE11" s="7">
        <v>1.0</v>
      </c>
      <c r="AF11" s="7">
        <v>1.0</v>
      </c>
      <c r="AG11" s="7">
        <v>1.0</v>
      </c>
      <c r="AH11" s="7">
        <v>1.0</v>
      </c>
      <c r="AI11" s="7">
        <v>1.0</v>
      </c>
      <c r="AJ11" s="7">
        <v>1.0</v>
      </c>
      <c r="AK11" s="10">
        <v>1.0</v>
      </c>
      <c r="AL11" s="11">
        <f t="shared" si="1"/>
        <v>31</v>
      </c>
      <c r="AM11" s="11">
        <f t="shared" si="2"/>
        <v>3</v>
      </c>
    </row>
    <row r="12">
      <c r="A12" s="12" t="s">
        <v>41</v>
      </c>
      <c r="B12" s="13" t="s">
        <v>49</v>
      </c>
      <c r="C12" s="14">
        <v>1.0</v>
      </c>
      <c r="D12" s="14">
        <v>1.0</v>
      </c>
      <c r="E12" s="14">
        <v>1.0</v>
      </c>
      <c r="F12" s="14">
        <v>1.0</v>
      </c>
      <c r="G12" s="9">
        <v>0.5</v>
      </c>
      <c r="H12" s="14">
        <v>1.0</v>
      </c>
      <c r="I12" s="14">
        <v>1.0</v>
      </c>
      <c r="J12" s="14">
        <v>1.0</v>
      </c>
      <c r="K12" s="14">
        <v>1.0</v>
      </c>
      <c r="L12" s="14">
        <v>1.0</v>
      </c>
      <c r="M12" s="14">
        <v>1.0</v>
      </c>
      <c r="N12" s="9">
        <v>0.5</v>
      </c>
      <c r="O12" s="9">
        <v>0.5</v>
      </c>
      <c r="P12" s="14">
        <v>1.0</v>
      </c>
      <c r="Q12" s="11"/>
      <c r="R12" s="14">
        <v>1.0</v>
      </c>
      <c r="S12" s="9">
        <v>0.5</v>
      </c>
      <c r="T12" s="11"/>
      <c r="U12" s="14">
        <v>1.0</v>
      </c>
      <c r="V12" s="14">
        <v>1.0</v>
      </c>
      <c r="W12" s="14">
        <v>1.0</v>
      </c>
      <c r="X12" s="14">
        <v>1.0</v>
      </c>
      <c r="Y12" s="14">
        <v>1.0</v>
      </c>
      <c r="Z12" s="14">
        <v>1.0</v>
      </c>
      <c r="AA12" s="14">
        <v>1.0</v>
      </c>
      <c r="AB12" s="14">
        <v>1.0</v>
      </c>
      <c r="AC12" s="9">
        <v>0.5</v>
      </c>
      <c r="AD12" s="9">
        <v>0.5</v>
      </c>
      <c r="AE12" s="14">
        <v>1.0</v>
      </c>
      <c r="AF12" s="14">
        <v>1.0</v>
      </c>
      <c r="AG12" s="14">
        <v>1.0</v>
      </c>
      <c r="AH12" s="14">
        <v>1.0</v>
      </c>
      <c r="AI12" s="14">
        <v>1.0</v>
      </c>
      <c r="AJ12" s="14">
        <v>1.0</v>
      </c>
      <c r="AK12" s="15">
        <v>1.0</v>
      </c>
      <c r="AL12" s="11">
        <f t="shared" si="1"/>
        <v>27</v>
      </c>
      <c r="AM12" s="11">
        <f t="shared" si="2"/>
        <v>6</v>
      </c>
    </row>
    <row r="13">
      <c r="A13" s="16" t="s">
        <v>42</v>
      </c>
      <c r="B13" s="13" t="s">
        <v>49</v>
      </c>
      <c r="C13" s="14">
        <v>1.0</v>
      </c>
      <c r="D13" s="14">
        <v>1.0</v>
      </c>
      <c r="E13" s="17"/>
      <c r="F13" s="14">
        <v>1.0</v>
      </c>
      <c r="G13" s="14">
        <v>1.0</v>
      </c>
      <c r="H13" s="14">
        <v>1.0</v>
      </c>
      <c r="I13" s="14">
        <v>1.0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1.0</v>
      </c>
      <c r="S13" s="14">
        <v>1.0</v>
      </c>
      <c r="T13" s="14">
        <v>1.0</v>
      </c>
      <c r="U13" s="14">
        <v>1.0</v>
      </c>
      <c r="V13" s="14">
        <v>1.0</v>
      </c>
      <c r="W13" s="14">
        <v>1.0</v>
      </c>
      <c r="X13" s="14">
        <v>1.0</v>
      </c>
      <c r="Y13" s="11"/>
      <c r="Z13" s="11"/>
      <c r="AA13" s="14">
        <v>1.0</v>
      </c>
      <c r="AB13" s="14">
        <v>1.0</v>
      </c>
      <c r="AC13" s="14">
        <v>1.0</v>
      </c>
      <c r="AD13" s="11"/>
      <c r="AE13" s="14">
        <v>1.0</v>
      </c>
      <c r="AF13" s="14">
        <v>1.0</v>
      </c>
      <c r="AG13" s="14">
        <v>1.0</v>
      </c>
      <c r="AH13" s="14">
        <v>1.0</v>
      </c>
      <c r="AI13" s="14">
        <v>1.0</v>
      </c>
      <c r="AJ13" s="14">
        <v>1.0</v>
      </c>
      <c r="AK13" s="18"/>
      <c r="AL13" s="11">
        <f t="shared" si="1"/>
        <v>30</v>
      </c>
      <c r="AM13" s="11">
        <f t="shared" si="2"/>
        <v>0</v>
      </c>
    </row>
    <row r="14">
      <c r="A14" s="12" t="s">
        <v>43</v>
      </c>
      <c r="B14" s="13" t="s">
        <v>49</v>
      </c>
      <c r="C14" s="14">
        <v>1.0</v>
      </c>
      <c r="D14" s="14">
        <v>1.0</v>
      </c>
      <c r="E14" s="14">
        <v>1.0</v>
      </c>
      <c r="F14" s="14">
        <v>1.0</v>
      </c>
      <c r="G14" s="14">
        <v>1.0</v>
      </c>
      <c r="H14" s="14">
        <v>1.0</v>
      </c>
      <c r="I14" s="17"/>
      <c r="J14" s="17"/>
      <c r="K14" s="17"/>
      <c r="L14" s="14">
        <v>1.0</v>
      </c>
      <c r="M14" s="14">
        <v>1.0</v>
      </c>
      <c r="N14" s="14">
        <v>1.0</v>
      </c>
      <c r="O14" s="9">
        <v>0.5</v>
      </c>
      <c r="P14" s="14">
        <v>1.0</v>
      </c>
      <c r="Q14" s="14">
        <v>1.0</v>
      </c>
      <c r="R14" s="14">
        <v>1.0</v>
      </c>
      <c r="S14" s="9">
        <v>0.5</v>
      </c>
      <c r="T14" s="14">
        <v>1.0</v>
      </c>
      <c r="U14" s="14">
        <v>1.0</v>
      </c>
      <c r="V14" s="14">
        <v>1.0</v>
      </c>
      <c r="W14" s="14">
        <v>1.0</v>
      </c>
      <c r="X14" s="14">
        <v>1.0</v>
      </c>
      <c r="Y14" s="14">
        <v>1.0</v>
      </c>
      <c r="Z14" s="14">
        <v>1.0</v>
      </c>
      <c r="AA14" s="14">
        <v>1.0</v>
      </c>
      <c r="AB14" s="14">
        <v>1.0</v>
      </c>
      <c r="AC14" s="9">
        <v>0.5</v>
      </c>
      <c r="AD14" s="14">
        <v>1.0</v>
      </c>
      <c r="AE14" s="14">
        <v>1.0</v>
      </c>
      <c r="AF14" s="14">
        <v>1.0</v>
      </c>
      <c r="AG14" s="14">
        <v>1.0</v>
      </c>
      <c r="AH14" s="14">
        <v>1.0</v>
      </c>
      <c r="AI14" s="14">
        <v>1.0</v>
      </c>
      <c r="AJ14" s="14">
        <v>1.0</v>
      </c>
      <c r="AK14" s="15">
        <v>1.0</v>
      </c>
      <c r="AL14" s="11">
        <f t="shared" si="1"/>
        <v>29</v>
      </c>
      <c r="AM14" s="11">
        <f t="shared" si="2"/>
        <v>3</v>
      </c>
    </row>
    <row r="15">
      <c r="A15" s="16" t="s">
        <v>44</v>
      </c>
      <c r="B15" s="13" t="s">
        <v>49</v>
      </c>
      <c r="C15" s="14">
        <v>1.0</v>
      </c>
      <c r="D15" s="14">
        <v>1.0</v>
      </c>
      <c r="E15" s="14">
        <v>1.0</v>
      </c>
      <c r="F15" s="14">
        <v>1.0</v>
      </c>
      <c r="G15" s="9">
        <v>0.5</v>
      </c>
      <c r="H15" s="14">
        <v>1.0</v>
      </c>
      <c r="I15" s="14">
        <v>1.0</v>
      </c>
      <c r="J15" s="14">
        <v>1.0</v>
      </c>
      <c r="K15" s="14">
        <v>1.0</v>
      </c>
      <c r="L15" s="14">
        <v>1.0</v>
      </c>
      <c r="M15" s="14">
        <v>1.0</v>
      </c>
      <c r="N15" s="11"/>
      <c r="O15" s="9">
        <v>0.5</v>
      </c>
      <c r="P15" s="11"/>
      <c r="Q15" s="11"/>
      <c r="R15" s="14">
        <v>1.0</v>
      </c>
      <c r="S15" s="14">
        <v>1.0</v>
      </c>
      <c r="T15" s="11"/>
      <c r="U15" s="14">
        <v>1.0</v>
      </c>
      <c r="V15" s="14">
        <v>1.0</v>
      </c>
      <c r="W15" s="14">
        <v>1.0</v>
      </c>
      <c r="X15" s="14">
        <v>1.0</v>
      </c>
      <c r="Y15" s="14">
        <v>1.0</v>
      </c>
      <c r="Z15" s="11"/>
      <c r="AA15" s="14">
        <v>1.0</v>
      </c>
      <c r="AB15" s="9">
        <v>0.5</v>
      </c>
      <c r="AC15" s="9">
        <v>0.5</v>
      </c>
      <c r="AD15" s="14">
        <v>1.0</v>
      </c>
      <c r="AE15" s="14">
        <v>1.0</v>
      </c>
      <c r="AF15" s="11"/>
      <c r="AG15" s="11"/>
      <c r="AH15" s="11"/>
      <c r="AI15" s="11"/>
      <c r="AJ15" s="14">
        <v>1.0</v>
      </c>
      <c r="AK15" s="18"/>
      <c r="AL15" s="11">
        <f t="shared" si="1"/>
        <v>21</v>
      </c>
      <c r="AM15" s="11">
        <f t="shared" si="2"/>
        <v>4</v>
      </c>
    </row>
    <row r="16">
      <c r="A16" s="12" t="s">
        <v>45</v>
      </c>
      <c r="B16" s="13" t="s">
        <v>49</v>
      </c>
      <c r="C16" s="14">
        <v>1.0</v>
      </c>
      <c r="D16" s="14">
        <v>1.0</v>
      </c>
      <c r="E16" s="14">
        <v>1.0</v>
      </c>
      <c r="F16" s="14">
        <v>1.0</v>
      </c>
      <c r="G16" s="14">
        <v>1.0</v>
      </c>
      <c r="H16" s="14">
        <v>1.0</v>
      </c>
      <c r="I16" s="14">
        <v>1.0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1.0</v>
      </c>
      <c r="S16" s="14">
        <v>1.0</v>
      </c>
      <c r="T16" s="14">
        <v>1.0</v>
      </c>
      <c r="U16" s="14">
        <v>1.0</v>
      </c>
      <c r="V16" s="14">
        <v>1.0</v>
      </c>
      <c r="W16" s="14">
        <v>1.0</v>
      </c>
      <c r="X16" s="14">
        <v>1.0</v>
      </c>
      <c r="Y16" s="14">
        <v>1.0</v>
      </c>
      <c r="Z16" s="14">
        <v>1.0</v>
      </c>
      <c r="AA16" s="14">
        <v>1.0</v>
      </c>
      <c r="AB16" s="14">
        <v>1.0</v>
      </c>
      <c r="AC16" s="14">
        <v>1.0</v>
      </c>
      <c r="AD16" s="14">
        <v>1.0</v>
      </c>
      <c r="AE16" s="14">
        <v>1.0</v>
      </c>
      <c r="AF16" s="14">
        <v>1.0</v>
      </c>
      <c r="AG16" s="14">
        <v>1.0</v>
      </c>
      <c r="AH16" s="14">
        <v>1.0</v>
      </c>
      <c r="AI16" s="14">
        <v>1.0</v>
      </c>
      <c r="AJ16" s="14">
        <v>1.0</v>
      </c>
      <c r="AK16" s="15">
        <v>1.0</v>
      </c>
      <c r="AL16" s="11">
        <f t="shared" si="1"/>
        <v>35</v>
      </c>
      <c r="AM16" s="11">
        <f t="shared" si="2"/>
        <v>0</v>
      </c>
    </row>
    <row r="17">
      <c r="A17" s="16" t="s">
        <v>46</v>
      </c>
      <c r="B17" s="13" t="s">
        <v>49</v>
      </c>
      <c r="C17" s="14">
        <v>1.0</v>
      </c>
      <c r="D17" s="14">
        <v>1.0</v>
      </c>
      <c r="E17" s="14">
        <v>1.0</v>
      </c>
      <c r="F17" s="17"/>
      <c r="G17" s="14">
        <v>1.0</v>
      </c>
      <c r="H17" s="14">
        <v>1.0</v>
      </c>
      <c r="I17" s="14">
        <v>1.0</v>
      </c>
      <c r="J17" s="14">
        <v>1.0</v>
      </c>
      <c r="K17" s="14">
        <v>1.0</v>
      </c>
      <c r="L17" s="14">
        <v>1.0</v>
      </c>
      <c r="M17" s="14">
        <v>1.0</v>
      </c>
      <c r="N17" s="11"/>
      <c r="O17" s="11"/>
      <c r="P17" s="11"/>
      <c r="Q17" s="11"/>
      <c r="R17" s="14">
        <v>1.0</v>
      </c>
      <c r="S17" s="11"/>
      <c r="T17" s="11"/>
      <c r="U17" s="14">
        <v>1.0</v>
      </c>
      <c r="V17" s="14">
        <v>1.0</v>
      </c>
      <c r="W17" s="11"/>
      <c r="X17" s="14">
        <v>1.0</v>
      </c>
      <c r="Y17" s="11"/>
      <c r="Z17" s="11"/>
      <c r="AA17" s="9">
        <v>0.5</v>
      </c>
      <c r="AB17" s="14">
        <v>1.0</v>
      </c>
      <c r="AC17" s="14">
        <v>1.0</v>
      </c>
      <c r="AD17" s="14">
        <v>1.0</v>
      </c>
      <c r="AE17" s="11"/>
      <c r="AF17" s="9">
        <v>0.5</v>
      </c>
      <c r="AG17" s="11"/>
      <c r="AH17" s="11"/>
      <c r="AI17" s="11"/>
      <c r="AJ17" s="14">
        <v>1.0</v>
      </c>
      <c r="AK17" s="18"/>
      <c r="AL17" s="11">
        <f t="shared" si="1"/>
        <v>18</v>
      </c>
      <c r="AM17" s="11">
        <f t="shared" si="2"/>
        <v>2</v>
      </c>
    </row>
    <row r="18">
      <c r="A18" s="12" t="s">
        <v>47</v>
      </c>
      <c r="B18" s="13" t="s">
        <v>49</v>
      </c>
      <c r="C18" s="14">
        <v>1.0</v>
      </c>
      <c r="D18" s="14">
        <v>1.0</v>
      </c>
      <c r="E18" s="14">
        <v>1.0</v>
      </c>
      <c r="F18" s="14">
        <v>1.0</v>
      </c>
      <c r="G18" s="14">
        <v>1.0</v>
      </c>
      <c r="H18" s="14">
        <v>1.0</v>
      </c>
      <c r="I18" s="14">
        <v>1.0</v>
      </c>
      <c r="J18" s="9">
        <v>0.5</v>
      </c>
      <c r="K18" s="14">
        <v>1.0</v>
      </c>
      <c r="L18" s="14">
        <v>1.0</v>
      </c>
      <c r="M18" s="9">
        <v>0.5</v>
      </c>
      <c r="N18" s="9">
        <v>0.5</v>
      </c>
      <c r="O18" s="14">
        <v>1.0</v>
      </c>
      <c r="P18" s="14">
        <v>1.0</v>
      </c>
      <c r="Q18" s="11"/>
      <c r="R18" s="14">
        <v>1.0</v>
      </c>
      <c r="S18" s="9">
        <v>0.5</v>
      </c>
      <c r="T18" s="11"/>
      <c r="U18" s="14">
        <v>1.0</v>
      </c>
      <c r="V18" s="11"/>
      <c r="W18" s="11"/>
      <c r="X18" s="11"/>
      <c r="Y18" s="11"/>
      <c r="Z18" s="11"/>
      <c r="AA18" s="9">
        <v>0.5</v>
      </c>
      <c r="AB18" s="14">
        <v>1.0</v>
      </c>
      <c r="AC18" s="14">
        <v>1.0</v>
      </c>
      <c r="AD18" s="14">
        <v>1.0</v>
      </c>
      <c r="AE18" s="11"/>
      <c r="AF18" s="14">
        <v>1.0</v>
      </c>
      <c r="AG18" s="11"/>
      <c r="AH18" s="11"/>
      <c r="AI18" s="14">
        <v>1.0</v>
      </c>
      <c r="AJ18" s="14">
        <v>1.0</v>
      </c>
      <c r="AK18" s="18"/>
      <c r="AL18" s="11">
        <f t="shared" si="1"/>
        <v>19</v>
      </c>
      <c r="AM18" s="11">
        <f t="shared" si="2"/>
        <v>5</v>
      </c>
    </row>
    <row r="19">
      <c r="A19" s="19" t="s">
        <v>48</v>
      </c>
      <c r="B19" s="20" t="s">
        <v>49</v>
      </c>
      <c r="C19" s="21">
        <v>1.0</v>
      </c>
      <c r="D19" s="21">
        <v>1.0</v>
      </c>
      <c r="E19" s="21">
        <v>1.0</v>
      </c>
      <c r="F19" s="21">
        <v>1.0</v>
      </c>
      <c r="G19" s="21">
        <v>1.0</v>
      </c>
      <c r="H19" s="21">
        <v>1.0</v>
      </c>
      <c r="I19" s="21">
        <v>1.0</v>
      </c>
      <c r="J19" s="21">
        <v>1.0</v>
      </c>
      <c r="K19" s="21">
        <v>1.0</v>
      </c>
      <c r="L19" s="21">
        <v>1.0</v>
      </c>
      <c r="M19" s="21">
        <v>1.0</v>
      </c>
      <c r="N19" s="21">
        <v>1.0</v>
      </c>
      <c r="O19" s="21">
        <v>1.0</v>
      </c>
      <c r="P19" s="21">
        <v>1.0</v>
      </c>
      <c r="Q19" s="22"/>
      <c r="R19" s="21">
        <v>1.0</v>
      </c>
      <c r="S19" s="9">
        <v>0.5</v>
      </c>
      <c r="T19" s="21">
        <v>1.0</v>
      </c>
      <c r="U19" s="21">
        <v>1.0</v>
      </c>
      <c r="V19" s="21">
        <v>1.0</v>
      </c>
      <c r="W19" s="21">
        <v>1.0</v>
      </c>
      <c r="X19" s="21">
        <v>1.0</v>
      </c>
      <c r="Y19" s="21">
        <v>1.0</v>
      </c>
      <c r="Z19" s="21">
        <v>1.0</v>
      </c>
      <c r="AA19" s="21">
        <v>1.0</v>
      </c>
      <c r="AB19" s="21">
        <v>1.0</v>
      </c>
      <c r="AC19" s="21">
        <v>1.0</v>
      </c>
      <c r="AD19" s="21">
        <v>1.0</v>
      </c>
      <c r="AE19" s="21">
        <v>1.0</v>
      </c>
      <c r="AF19" s="21">
        <v>1.0</v>
      </c>
      <c r="AG19" s="9">
        <v>0.5</v>
      </c>
      <c r="AH19" s="22"/>
      <c r="AI19" s="21">
        <v>1.0</v>
      </c>
      <c r="AJ19" s="21">
        <v>1.0</v>
      </c>
      <c r="AK19" s="23">
        <v>1.0</v>
      </c>
      <c r="AL19" s="11">
        <f t="shared" si="1"/>
        <v>31</v>
      </c>
      <c r="AM19" s="11">
        <f t="shared" si="2"/>
        <v>2</v>
      </c>
    </row>
    <row r="20">
      <c r="A20" s="5" t="s">
        <v>39</v>
      </c>
      <c r="B20" s="6" t="s">
        <v>50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1.0</v>
      </c>
      <c r="I20" s="7">
        <v>1.0</v>
      </c>
      <c r="J20" s="7">
        <v>1.0</v>
      </c>
      <c r="K20" s="7">
        <v>1.0</v>
      </c>
      <c r="L20" s="7">
        <v>1.0</v>
      </c>
      <c r="M20" s="7">
        <v>1.0</v>
      </c>
      <c r="N20" s="7">
        <v>1.0</v>
      </c>
      <c r="O20" s="7">
        <v>1.0</v>
      </c>
      <c r="P20" s="7">
        <v>1.0</v>
      </c>
      <c r="Q20" s="8"/>
      <c r="R20" s="7">
        <v>1.0</v>
      </c>
      <c r="S20" s="9">
        <v>0.5</v>
      </c>
      <c r="T20" s="7">
        <v>1.0</v>
      </c>
      <c r="U20" s="7">
        <v>1.0</v>
      </c>
      <c r="V20" s="7">
        <v>1.0</v>
      </c>
      <c r="W20" s="7">
        <v>1.0</v>
      </c>
      <c r="X20" s="7">
        <v>1.0</v>
      </c>
      <c r="Y20" s="7">
        <v>1.0</v>
      </c>
      <c r="Z20" s="7">
        <v>1.0</v>
      </c>
      <c r="AA20" s="7">
        <v>1.0</v>
      </c>
      <c r="AB20" s="9">
        <v>0.5</v>
      </c>
      <c r="AC20" s="9">
        <v>0.5</v>
      </c>
      <c r="AD20" s="7">
        <v>1.0</v>
      </c>
      <c r="AE20" s="7">
        <v>1.0</v>
      </c>
      <c r="AF20" s="7">
        <v>1.0</v>
      </c>
      <c r="AG20" s="7">
        <v>1.0</v>
      </c>
      <c r="AH20" s="7">
        <v>1.0</v>
      </c>
      <c r="AI20" s="7">
        <v>1.0</v>
      </c>
      <c r="AJ20" s="7">
        <v>1.0</v>
      </c>
      <c r="AK20" s="10">
        <v>1.0</v>
      </c>
      <c r="AL20" s="11">
        <f t="shared" si="1"/>
        <v>31</v>
      </c>
      <c r="AM20" s="11">
        <f t="shared" si="2"/>
        <v>3</v>
      </c>
    </row>
    <row r="21">
      <c r="A21" s="12" t="s">
        <v>41</v>
      </c>
      <c r="B21" s="13" t="s">
        <v>50</v>
      </c>
      <c r="C21" s="14">
        <v>1.0</v>
      </c>
      <c r="D21" s="14">
        <v>1.0</v>
      </c>
      <c r="E21" s="14">
        <v>1.0</v>
      </c>
      <c r="F21" s="14">
        <v>1.0</v>
      </c>
      <c r="G21" s="9">
        <v>0.5</v>
      </c>
      <c r="H21" s="17"/>
      <c r="I21" s="14">
        <v>1.0</v>
      </c>
      <c r="J21" s="14">
        <v>1.0</v>
      </c>
      <c r="K21" s="14">
        <v>1.0</v>
      </c>
      <c r="L21" s="14">
        <v>1.0</v>
      </c>
      <c r="M21" s="14">
        <v>1.0</v>
      </c>
      <c r="N21" s="9">
        <v>0.5</v>
      </c>
      <c r="O21" s="9">
        <v>0.5</v>
      </c>
      <c r="P21" s="14">
        <v>1.0</v>
      </c>
      <c r="Q21" s="11"/>
      <c r="R21" s="14">
        <v>1.0</v>
      </c>
      <c r="S21" s="9">
        <v>0.5</v>
      </c>
      <c r="T21" s="11"/>
      <c r="U21" s="14">
        <v>1.0</v>
      </c>
      <c r="V21" s="14">
        <v>1.0</v>
      </c>
      <c r="W21" s="14">
        <v>1.0</v>
      </c>
      <c r="X21" s="14">
        <v>1.0</v>
      </c>
      <c r="Y21" s="14">
        <v>1.0</v>
      </c>
      <c r="Z21" s="14">
        <v>1.0</v>
      </c>
      <c r="AA21" s="14">
        <v>1.0</v>
      </c>
      <c r="AB21" s="14">
        <v>1.0</v>
      </c>
      <c r="AC21" s="9">
        <v>0.5</v>
      </c>
      <c r="AD21" s="9">
        <v>0.5</v>
      </c>
      <c r="AE21" s="14">
        <v>1.0</v>
      </c>
      <c r="AF21" s="14">
        <v>1.0</v>
      </c>
      <c r="AG21" s="14">
        <v>1.0</v>
      </c>
      <c r="AH21" s="14">
        <v>1.0</v>
      </c>
      <c r="AI21" s="14">
        <v>1.0</v>
      </c>
      <c r="AJ21" s="14">
        <v>1.0</v>
      </c>
      <c r="AK21" s="15">
        <v>1.0</v>
      </c>
      <c r="AL21" s="11">
        <f t="shared" si="1"/>
        <v>26</v>
      </c>
      <c r="AM21" s="11">
        <f t="shared" si="2"/>
        <v>6</v>
      </c>
    </row>
    <row r="22">
      <c r="A22" s="16" t="s">
        <v>42</v>
      </c>
      <c r="B22" s="13" t="s">
        <v>50</v>
      </c>
      <c r="C22" s="14">
        <v>1.0</v>
      </c>
      <c r="D22" s="14">
        <v>1.0</v>
      </c>
      <c r="E22" s="14">
        <v>1.0</v>
      </c>
      <c r="F22" s="14">
        <v>1.0</v>
      </c>
      <c r="G22" s="14">
        <v>1.0</v>
      </c>
      <c r="H22" s="14">
        <v>1.0</v>
      </c>
      <c r="I22" s="14">
        <v>1.0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1.0</v>
      </c>
      <c r="S22" s="14">
        <v>1.0</v>
      </c>
      <c r="T22" s="14">
        <v>1.0</v>
      </c>
      <c r="U22" s="14">
        <v>1.0</v>
      </c>
      <c r="V22" s="14">
        <v>1.0</v>
      </c>
      <c r="W22" s="14">
        <v>1.0</v>
      </c>
      <c r="X22" s="14">
        <v>1.0</v>
      </c>
      <c r="Y22" s="11"/>
      <c r="Z22" s="11"/>
      <c r="AA22" s="14">
        <v>1.0</v>
      </c>
      <c r="AB22" s="14">
        <v>1.0</v>
      </c>
      <c r="AC22" s="14">
        <v>1.0</v>
      </c>
      <c r="AD22" s="11"/>
      <c r="AE22" s="14">
        <v>1.0</v>
      </c>
      <c r="AF22" s="14">
        <v>1.0</v>
      </c>
      <c r="AG22" s="14">
        <v>1.0</v>
      </c>
      <c r="AH22" s="14">
        <v>1.0</v>
      </c>
      <c r="AI22" s="14">
        <v>1.0</v>
      </c>
      <c r="AJ22" s="14">
        <v>1.0</v>
      </c>
      <c r="AK22" s="18"/>
      <c r="AL22" s="11">
        <f t="shared" si="1"/>
        <v>31</v>
      </c>
      <c r="AM22" s="11">
        <f t="shared" si="2"/>
        <v>0</v>
      </c>
    </row>
    <row r="23">
      <c r="A23" s="12" t="s">
        <v>43</v>
      </c>
      <c r="B23" s="13" t="s">
        <v>50</v>
      </c>
      <c r="C23" s="14">
        <v>1.0</v>
      </c>
      <c r="D23" s="14">
        <v>1.0</v>
      </c>
      <c r="E23" s="17"/>
      <c r="F23" s="14">
        <v>1.0</v>
      </c>
      <c r="G23" s="14">
        <v>1.0</v>
      </c>
      <c r="H23" s="14">
        <v>1.0</v>
      </c>
      <c r="I23" s="14">
        <v>1.0</v>
      </c>
      <c r="J23" s="14">
        <v>1.0</v>
      </c>
      <c r="K23" s="14">
        <v>1.0</v>
      </c>
      <c r="L23" s="14">
        <v>1.0</v>
      </c>
      <c r="M23" s="14">
        <v>1.0</v>
      </c>
      <c r="N23" s="14">
        <v>1.0</v>
      </c>
      <c r="O23" s="9">
        <v>0.5</v>
      </c>
      <c r="P23" s="14">
        <v>1.0</v>
      </c>
      <c r="Q23" s="14">
        <v>1.0</v>
      </c>
      <c r="R23" s="14">
        <v>1.0</v>
      </c>
      <c r="S23" s="9">
        <v>0.5</v>
      </c>
      <c r="T23" s="14">
        <v>1.0</v>
      </c>
      <c r="U23" s="14">
        <v>1.0</v>
      </c>
      <c r="V23" s="14">
        <v>1.0</v>
      </c>
      <c r="W23" s="14">
        <v>1.0</v>
      </c>
      <c r="X23" s="14">
        <v>1.0</v>
      </c>
      <c r="Y23" s="14">
        <v>1.0</v>
      </c>
      <c r="Z23" s="14">
        <v>1.0</v>
      </c>
      <c r="AA23" s="14">
        <v>1.0</v>
      </c>
      <c r="AB23" s="14">
        <v>1.0</v>
      </c>
      <c r="AC23" s="9">
        <v>0.5</v>
      </c>
      <c r="AD23" s="14">
        <v>1.0</v>
      </c>
      <c r="AE23" s="14">
        <v>1.0</v>
      </c>
      <c r="AF23" s="14">
        <v>1.0</v>
      </c>
      <c r="AG23" s="14">
        <v>1.0</v>
      </c>
      <c r="AH23" s="14">
        <v>1.0</v>
      </c>
      <c r="AI23" s="14">
        <v>1.0</v>
      </c>
      <c r="AJ23" s="14">
        <v>1.0</v>
      </c>
      <c r="AK23" s="15">
        <v>1.0</v>
      </c>
      <c r="AL23" s="11">
        <f t="shared" si="1"/>
        <v>31</v>
      </c>
      <c r="AM23" s="11">
        <f t="shared" si="2"/>
        <v>3</v>
      </c>
    </row>
    <row r="24">
      <c r="A24" s="16" t="s">
        <v>44</v>
      </c>
      <c r="B24" s="13" t="s">
        <v>50</v>
      </c>
      <c r="C24" s="14">
        <v>1.0</v>
      </c>
      <c r="D24" s="14">
        <v>1.0</v>
      </c>
      <c r="E24" s="14">
        <v>1.0</v>
      </c>
      <c r="F24" s="14">
        <v>1.0</v>
      </c>
      <c r="G24" s="9">
        <v>0.5</v>
      </c>
      <c r="H24" s="14">
        <v>1.0</v>
      </c>
      <c r="I24" s="14">
        <v>1.0</v>
      </c>
      <c r="J24" s="14">
        <v>1.0</v>
      </c>
      <c r="K24" s="14">
        <v>1.0</v>
      </c>
      <c r="L24" s="14">
        <v>1.0</v>
      </c>
      <c r="M24" s="14">
        <v>1.0</v>
      </c>
      <c r="N24" s="11"/>
      <c r="O24" s="9">
        <v>0.5</v>
      </c>
      <c r="P24" s="11"/>
      <c r="Q24" s="11"/>
      <c r="R24" s="14">
        <v>1.0</v>
      </c>
      <c r="S24" s="14">
        <v>1.0</v>
      </c>
      <c r="T24" s="11"/>
      <c r="U24" s="14">
        <v>1.0</v>
      </c>
      <c r="V24" s="14">
        <v>1.0</v>
      </c>
      <c r="W24" s="14">
        <v>1.0</v>
      </c>
      <c r="X24" s="14">
        <v>1.0</v>
      </c>
      <c r="Y24" s="14">
        <v>1.0</v>
      </c>
      <c r="Z24" s="11"/>
      <c r="AA24" s="14">
        <v>1.0</v>
      </c>
      <c r="AB24" s="9">
        <v>0.5</v>
      </c>
      <c r="AC24" s="9">
        <v>0.5</v>
      </c>
      <c r="AD24" s="14">
        <v>1.0</v>
      </c>
      <c r="AE24" s="14">
        <v>1.0</v>
      </c>
      <c r="AF24" s="11"/>
      <c r="AG24" s="11"/>
      <c r="AH24" s="11"/>
      <c r="AI24" s="11"/>
      <c r="AJ24" s="14">
        <v>1.0</v>
      </c>
      <c r="AK24" s="18"/>
      <c r="AL24" s="11">
        <f t="shared" si="1"/>
        <v>21</v>
      </c>
      <c r="AM24" s="11">
        <f t="shared" si="2"/>
        <v>4</v>
      </c>
    </row>
    <row r="25">
      <c r="A25" s="12" t="s">
        <v>45</v>
      </c>
      <c r="B25" s="13" t="s">
        <v>50</v>
      </c>
      <c r="C25" s="14">
        <v>1.0</v>
      </c>
      <c r="D25" s="14">
        <v>1.0</v>
      </c>
      <c r="E25" s="14">
        <v>1.0</v>
      </c>
      <c r="F25" s="14">
        <v>1.0</v>
      </c>
      <c r="G25" s="14">
        <v>1.0</v>
      </c>
      <c r="H25" s="14">
        <v>1.0</v>
      </c>
      <c r="I25" s="14">
        <v>1.0</v>
      </c>
      <c r="J25" s="14">
        <v>1.0</v>
      </c>
      <c r="K25" s="14">
        <v>1.0</v>
      </c>
      <c r="L25" s="14">
        <v>1.0</v>
      </c>
      <c r="M25" s="14">
        <v>1.0</v>
      </c>
      <c r="N25" s="14">
        <v>1.0</v>
      </c>
      <c r="O25" s="14">
        <v>1.0</v>
      </c>
      <c r="P25" s="14">
        <v>1.0</v>
      </c>
      <c r="Q25" s="14">
        <v>1.0</v>
      </c>
      <c r="R25" s="14">
        <v>1.0</v>
      </c>
      <c r="S25" s="14">
        <v>1.0</v>
      </c>
      <c r="T25" s="14">
        <v>1.0</v>
      </c>
      <c r="U25" s="14">
        <v>1.0</v>
      </c>
      <c r="V25" s="14">
        <v>1.0</v>
      </c>
      <c r="W25" s="14">
        <v>1.0</v>
      </c>
      <c r="X25" s="14">
        <v>1.0</v>
      </c>
      <c r="Y25" s="14">
        <v>1.0</v>
      </c>
      <c r="Z25" s="14">
        <v>1.0</v>
      </c>
      <c r="AA25" s="14">
        <v>1.0</v>
      </c>
      <c r="AB25" s="14">
        <v>1.0</v>
      </c>
      <c r="AC25" s="14">
        <v>1.0</v>
      </c>
      <c r="AD25" s="14">
        <v>1.0</v>
      </c>
      <c r="AE25" s="14">
        <v>1.0</v>
      </c>
      <c r="AF25" s="14">
        <v>1.0</v>
      </c>
      <c r="AG25" s="14">
        <v>1.0</v>
      </c>
      <c r="AH25" s="14">
        <v>1.0</v>
      </c>
      <c r="AI25" s="14">
        <v>1.0</v>
      </c>
      <c r="AJ25" s="14">
        <v>1.0</v>
      </c>
      <c r="AK25" s="15">
        <v>1.0</v>
      </c>
      <c r="AL25" s="11">
        <f t="shared" si="1"/>
        <v>35</v>
      </c>
      <c r="AM25" s="11">
        <f t="shared" si="2"/>
        <v>0</v>
      </c>
    </row>
    <row r="26">
      <c r="A26" s="16" t="s">
        <v>46</v>
      </c>
      <c r="B26" s="13" t="s">
        <v>50</v>
      </c>
      <c r="C26" s="14">
        <v>1.0</v>
      </c>
      <c r="D26" s="14">
        <v>1.0</v>
      </c>
      <c r="E26" s="14">
        <v>1.0</v>
      </c>
      <c r="F26" s="17"/>
      <c r="G26" s="14">
        <v>1.0</v>
      </c>
      <c r="H26" s="14">
        <v>1.0</v>
      </c>
      <c r="I26" s="14">
        <v>1.0</v>
      </c>
      <c r="J26" s="14">
        <v>1.0</v>
      </c>
      <c r="K26" s="14">
        <v>1.0</v>
      </c>
      <c r="L26" s="14">
        <v>1.0</v>
      </c>
      <c r="M26" s="14">
        <v>1.0</v>
      </c>
      <c r="N26" s="11"/>
      <c r="O26" s="11"/>
      <c r="P26" s="11"/>
      <c r="Q26" s="11"/>
      <c r="R26" s="14">
        <v>1.0</v>
      </c>
      <c r="S26" s="11"/>
      <c r="T26" s="11"/>
      <c r="U26" s="14">
        <v>1.0</v>
      </c>
      <c r="V26" s="14">
        <v>1.0</v>
      </c>
      <c r="W26" s="11"/>
      <c r="X26" s="14">
        <v>1.0</v>
      </c>
      <c r="Y26" s="11"/>
      <c r="Z26" s="11"/>
      <c r="AA26" s="9">
        <v>0.5</v>
      </c>
      <c r="AB26" s="14">
        <v>1.0</v>
      </c>
      <c r="AC26" s="14">
        <v>1.0</v>
      </c>
      <c r="AD26" s="14">
        <v>1.0</v>
      </c>
      <c r="AE26" s="11"/>
      <c r="AF26" s="9">
        <v>0.5</v>
      </c>
      <c r="AG26" s="11"/>
      <c r="AH26" s="11"/>
      <c r="AI26" s="11"/>
      <c r="AJ26" s="14">
        <v>1.0</v>
      </c>
      <c r="AK26" s="18"/>
      <c r="AL26" s="11">
        <f t="shared" si="1"/>
        <v>18</v>
      </c>
      <c r="AM26" s="11">
        <f t="shared" si="2"/>
        <v>2</v>
      </c>
    </row>
    <row r="27">
      <c r="A27" s="12" t="s">
        <v>47</v>
      </c>
      <c r="B27" s="13" t="s">
        <v>50</v>
      </c>
      <c r="C27" s="14">
        <v>1.0</v>
      </c>
      <c r="D27" s="14">
        <v>1.0</v>
      </c>
      <c r="E27" s="14">
        <v>1.0</v>
      </c>
      <c r="F27" s="14">
        <v>1.0</v>
      </c>
      <c r="G27" s="14">
        <v>1.0</v>
      </c>
      <c r="H27" s="14">
        <v>1.0</v>
      </c>
      <c r="I27" s="14">
        <v>1.0</v>
      </c>
      <c r="J27" s="9">
        <v>0.5</v>
      </c>
      <c r="K27" s="14">
        <v>1.0</v>
      </c>
      <c r="L27" s="14">
        <v>1.0</v>
      </c>
      <c r="M27" s="9">
        <v>0.5</v>
      </c>
      <c r="N27" s="9">
        <v>0.5</v>
      </c>
      <c r="O27" s="14">
        <v>1.0</v>
      </c>
      <c r="P27" s="14">
        <v>1.0</v>
      </c>
      <c r="Q27" s="11"/>
      <c r="R27" s="14">
        <v>1.0</v>
      </c>
      <c r="S27" s="9">
        <v>0.5</v>
      </c>
      <c r="T27" s="11"/>
      <c r="U27" s="14">
        <v>1.0</v>
      </c>
      <c r="V27" s="11"/>
      <c r="W27" s="11"/>
      <c r="X27" s="11"/>
      <c r="Y27" s="11"/>
      <c r="Z27" s="11"/>
      <c r="AA27" s="9">
        <v>0.5</v>
      </c>
      <c r="AB27" s="14">
        <v>1.0</v>
      </c>
      <c r="AC27" s="14">
        <v>1.0</v>
      </c>
      <c r="AD27" s="14">
        <v>1.0</v>
      </c>
      <c r="AE27" s="11"/>
      <c r="AF27" s="14">
        <v>1.0</v>
      </c>
      <c r="AG27" s="11"/>
      <c r="AH27" s="11"/>
      <c r="AI27" s="14">
        <v>1.0</v>
      </c>
      <c r="AJ27" s="14">
        <v>1.0</v>
      </c>
      <c r="AK27" s="18"/>
      <c r="AL27" s="11">
        <f t="shared" si="1"/>
        <v>19</v>
      </c>
      <c r="AM27" s="11">
        <f t="shared" si="2"/>
        <v>5</v>
      </c>
    </row>
    <row r="28">
      <c r="A28" s="19" t="s">
        <v>48</v>
      </c>
      <c r="B28" s="20" t="s">
        <v>50</v>
      </c>
      <c r="C28" s="21">
        <v>1.0</v>
      </c>
      <c r="D28" s="21">
        <v>1.0</v>
      </c>
      <c r="E28" s="21">
        <v>1.0</v>
      </c>
      <c r="F28" s="21">
        <v>1.0</v>
      </c>
      <c r="G28" s="21">
        <v>1.0</v>
      </c>
      <c r="H28" s="21">
        <v>1.0</v>
      </c>
      <c r="I28" s="21">
        <v>1.0</v>
      </c>
      <c r="J28" s="21">
        <v>1.0</v>
      </c>
      <c r="K28" s="21">
        <v>1.0</v>
      </c>
      <c r="L28" s="21">
        <v>1.0</v>
      </c>
      <c r="M28" s="21">
        <v>1.0</v>
      </c>
      <c r="N28" s="21">
        <v>1.0</v>
      </c>
      <c r="O28" s="21">
        <v>1.0</v>
      </c>
      <c r="P28" s="21">
        <v>1.0</v>
      </c>
      <c r="Q28" s="22"/>
      <c r="R28" s="21">
        <v>1.0</v>
      </c>
      <c r="S28" s="9">
        <v>0.5</v>
      </c>
      <c r="T28" s="21">
        <v>1.0</v>
      </c>
      <c r="U28" s="21">
        <v>1.0</v>
      </c>
      <c r="V28" s="21">
        <v>1.0</v>
      </c>
      <c r="W28" s="21">
        <v>1.0</v>
      </c>
      <c r="X28" s="21">
        <v>1.0</v>
      </c>
      <c r="Y28" s="21">
        <v>1.0</v>
      </c>
      <c r="Z28" s="21">
        <v>1.0</v>
      </c>
      <c r="AA28" s="21">
        <v>1.0</v>
      </c>
      <c r="AB28" s="21">
        <v>1.0</v>
      </c>
      <c r="AC28" s="21">
        <v>1.0</v>
      </c>
      <c r="AD28" s="21">
        <v>1.0</v>
      </c>
      <c r="AE28" s="21">
        <v>1.0</v>
      </c>
      <c r="AF28" s="21">
        <v>1.0</v>
      </c>
      <c r="AG28" s="9">
        <v>0.5</v>
      </c>
      <c r="AH28" s="22"/>
      <c r="AI28" s="21">
        <v>1.0</v>
      </c>
      <c r="AJ28" s="21">
        <v>1.0</v>
      </c>
      <c r="AK28" s="23">
        <v>1.0</v>
      </c>
      <c r="AL28" s="11">
        <f t="shared" si="1"/>
        <v>31</v>
      </c>
      <c r="AM28" s="11">
        <f t="shared" si="2"/>
        <v>2</v>
      </c>
    </row>
    <row r="30">
      <c r="A30" s="24" t="s">
        <v>51</v>
      </c>
      <c r="B30" s="24" t="s">
        <v>39</v>
      </c>
    </row>
    <row r="31">
      <c r="E31" s="25" t="s">
        <v>52</v>
      </c>
      <c r="F31" s="25" t="s">
        <v>53</v>
      </c>
      <c r="G31" s="25" t="s">
        <v>54</v>
      </c>
      <c r="H31" s="25" t="s">
        <v>55</v>
      </c>
      <c r="I31" s="25" t="s">
        <v>56</v>
      </c>
      <c r="J31" s="25" t="s">
        <v>57</v>
      </c>
    </row>
    <row r="32">
      <c r="A32" s="26" t="s">
        <v>40</v>
      </c>
      <c r="B32" s="24" t="b">
        <v>1</v>
      </c>
      <c r="D32" s="26" t="s">
        <v>40</v>
      </c>
      <c r="E32" s="25">
        <f>if(B32=True, SUMIFS($AL2:$AL28,$A2:$A28,$B30,$B2:$B28,$D32),0)</f>
        <v>31</v>
      </c>
      <c r="F32" s="27">
        <f t="shared" ref="F32:F34" si="3">E32/35</f>
        <v>0.8857142857</v>
      </c>
      <c r="G32" s="28">
        <f>35-E32-I32</f>
        <v>1</v>
      </c>
      <c r="H32" s="27">
        <f t="shared" ref="H32:H34" si="4">G32/35</f>
        <v>0.02857142857</v>
      </c>
      <c r="I32" s="25">
        <f>if(B32=True, SUMIFS($AM2:$AM28,$A2:$A28,$B30,$B2:$B28,$D32),0)</f>
        <v>3</v>
      </c>
      <c r="J32" s="27">
        <f t="shared" ref="J32:J34" si="5">I32/35</f>
        <v>0.08571428571</v>
      </c>
      <c r="K32" s="29">
        <f t="shared" ref="K32:K34" si="6">F32+H32+J32</f>
        <v>1</v>
      </c>
    </row>
    <row r="33">
      <c r="A33" s="26" t="s">
        <v>49</v>
      </c>
      <c r="B33" s="24" t="b">
        <v>1</v>
      </c>
      <c r="D33" s="26" t="s">
        <v>49</v>
      </c>
      <c r="E33" s="30">
        <f>if(B33=True, SUMIFS($AL2:$AL28,$A2:$A28,$B30,$B2:$B28,$D33),0)</f>
        <v>31</v>
      </c>
      <c r="F33" s="27">
        <f t="shared" si="3"/>
        <v>0.8857142857</v>
      </c>
      <c r="G33" s="28">
        <f t="shared" ref="G33:G34" si="7">35-E33</f>
        <v>4</v>
      </c>
      <c r="H33" s="27">
        <f t="shared" si="4"/>
        <v>0.1142857143</v>
      </c>
      <c r="I33" s="25">
        <f>if(B33=True, SUMIFS($AM2:$AM28,$A2:$A28,$B30,$B2:$B28,$D33),0)</f>
        <v>3</v>
      </c>
      <c r="J33" s="27">
        <f t="shared" si="5"/>
        <v>0.08571428571</v>
      </c>
      <c r="K33" s="29">
        <f t="shared" si="6"/>
        <v>1.085714286</v>
      </c>
    </row>
    <row r="34">
      <c r="A34" s="26" t="s">
        <v>50</v>
      </c>
      <c r="B34" s="24" t="b">
        <v>1</v>
      </c>
      <c r="D34" s="26" t="s">
        <v>50</v>
      </c>
      <c r="E34" s="30">
        <f>if(B34=True, SUMIFS($AL2:$AL28,$A2:$A28,$B30,$B2:$B28,$D34),0)</f>
        <v>31</v>
      </c>
      <c r="F34" s="27">
        <f t="shared" si="3"/>
        <v>0.8857142857</v>
      </c>
      <c r="G34" s="28">
        <f t="shared" si="7"/>
        <v>4</v>
      </c>
      <c r="H34" s="27">
        <f t="shared" si="4"/>
        <v>0.1142857143</v>
      </c>
      <c r="I34" s="25">
        <f>if(B34=True, SUMIFS($AM2:$AM28,$A2:$A28,$B30,$B2:$B28,$D34),0)</f>
        <v>3</v>
      </c>
      <c r="J34" s="27">
        <f t="shared" si="5"/>
        <v>0.08571428571</v>
      </c>
      <c r="K34" s="29">
        <f t="shared" si="6"/>
        <v>1.085714286</v>
      </c>
    </row>
    <row r="37">
      <c r="E37" s="24"/>
      <c r="F37" s="24"/>
      <c r="G37" s="24"/>
      <c r="H37" s="24"/>
      <c r="I37" s="24"/>
      <c r="J37" s="24"/>
    </row>
    <row r="38">
      <c r="D38" s="13"/>
      <c r="E38" s="24"/>
      <c r="F38" s="29"/>
      <c r="H38" s="29"/>
      <c r="I38" s="24"/>
      <c r="J38" s="29"/>
    </row>
    <row r="39">
      <c r="D39" s="13"/>
      <c r="E39" s="31"/>
      <c r="F39" s="29"/>
      <c r="H39" s="29"/>
      <c r="I39" s="24"/>
      <c r="J39" s="29"/>
    </row>
    <row r="40">
      <c r="D40" s="13"/>
      <c r="E40" s="31"/>
      <c r="F40" s="29"/>
      <c r="H40" s="29"/>
      <c r="I40" s="24"/>
      <c r="J40" s="29"/>
    </row>
  </sheetData>
  <conditionalFormatting sqref="E32:H32 I32:J34 E38:H38 I38:J40">
    <cfRule type="cellIs" dxfId="0" priority="1" operator="equal">
      <formula>B32 = True</formula>
    </cfRule>
  </conditionalFormatting>
  <dataValidations>
    <dataValidation type="list" allowBlank="1" sqref="B30">
      <formula1>$A$2:$A$28</formula1>
    </dataValidation>
  </dataValidations>
  <drawing r:id="rId2"/>
  <legacyDrawing r:id="rId3"/>
</worksheet>
</file>