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A699D146-CB5F-4B8B-A5D1-82A59D9237D3}" xr6:coauthVersionLast="40" xr6:coauthVersionMax="40" xr10:uidLastSave="{00000000-0000-0000-0000-000000000000}"/>
  <bookViews>
    <workbookView xWindow="0" yWindow="0" windowWidth="20520" windowHeight="9900" firstSheet="6" activeTab="6" xr2:uid="{E530D8CF-9006-4990-AFF7-605CCCFDACC5}"/>
  </bookViews>
  <sheets>
    <sheet name="Sheet1" sheetId="4" r:id="rId1"/>
    <sheet name="Sheet4" sheetId="7" r:id="rId2"/>
    <sheet name="Sheet3" sheetId="6" r:id="rId3"/>
    <sheet name="Sheet2" sheetId="5" r:id="rId4"/>
    <sheet name="Sheet6" sheetId="9" r:id="rId5"/>
    <sheet name="Sheet7" sheetId="10" r:id="rId6"/>
    <sheet name="Lemonade" sheetId="3" r:id="rId7"/>
    <sheet name="Sheet9" sheetId="12" r:id="rId8"/>
    <sheet name="Sheet8" sheetId="11" r:id="rId9"/>
    <sheet name="Sheet5" sheetId="8" r:id="rId10"/>
  </sheets>
  <definedNames>
    <definedName name="_xlchart.v1.0" hidden="1">Lemonade!$H$2:$H$367</definedName>
    <definedName name="_xlchart.v1.1" hidden="1">Lemonade!$H$2:$H$367</definedName>
    <definedName name="_xlchart.v1.2" hidden="1">Lemonade!$E$2:$E$367</definedName>
    <definedName name="_xlchart.v1.3" hidden="1">Lemonade!$E$2:$E$367</definedName>
    <definedName name="_xlchart.v1.4" hidden="1">Lemonade!$D$2:$D$367</definedName>
    <definedName name="_xlchart.v1.5" hidden="1">Lemonade!$D$2:$D$367</definedName>
    <definedName name="_xlchart.v1.6" hidden="1">Sheet8!$H$12:$H$376</definedName>
    <definedName name="_xlchart.v1.7" hidden="1">Sheet5!$M$3:$M$292</definedName>
  </definedNames>
  <calcPr calcId="191028" calcCompleted="0"/>
  <pivotCaches>
    <pivotCache cacheId="606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1" l="1"/>
  <c r="H4" i="11"/>
  <c r="H3" i="11"/>
  <c r="H2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F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I2" i="10"/>
  <c r="D2" i="10"/>
  <c r="O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86" i="8"/>
  <c r="N286" i="8"/>
  <c r="M287" i="8"/>
  <c r="N287" i="8"/>
  <c r="M288" i="8"/>
  <c r="N288" i="8"/>
  <c r="M289" i="8"/>
  <c r="N289" i="8"/>
  <c r="M290" i="8"/>
  <c r="N290" i="8"/>
  <c r="M291" i="8"/>
  <c r="N291" i="8"/>
  <c r="M292" i="8"/>
  <c r="N292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5" i="8"/>
  <c r="N5" i="8"/>
  <c r="M6" i="8"/>
  <c r="N6" i="8"/>
  <c r="M7" i="8"/>
  <c r="N7" i="8"/>
  <c r="N4" i="8"/>
  <c r="M4" i="8"/>
  <c r="N3" i="8"/>
  <c r="M3" i="8"/>
  <c r="N2" i="8"/>
  <c r="M2" i="8"/>
  <c r="A240" i="8"/>
  <c r="A197" i="8"/>
  <c r="A17" i="8"/>
  <c r="A3" i="8"/>
  <c r="A198" i="8"/>
  <c r="A279" i="8"/>
  <c r="A232" i="8"/>
  <c r="A175" i="8"/>
  <c r="A124" i="8"/>
  <c r="A6" i="8"/>
  <c r="A155" i="8"/>
  <c r="A123" i="8"/>
  <c r="A115" i="8"/>
  <c r="A126" i="8"/>
  <c r="A133" i="8"/>
  <c r="A259" i="8"/>
  <c r="A223" i="8"/>
  <c r="A174" i="8"/>
  <c r="A93" i="8"/>
  <c r="A348" i="8"/>
  <c r="A86" i="8"/>
  <c r="A262" i="8"/>
  <c r="A51" i="8"/>
  <c r="A283" i="8"/>
  <c r="A139" i="8"/>
  <c r="A237" i="8"/>
  <c r="A149" i="8"/>
  <c r="A97" i="8"/>
  <c r="A345" i="8"/>
  <c r="A234" i="8"/>
  <c r="A225" i="8"/>
  <c r="A216" i="8"/>
  <c r="A94" i="8"/>
  <c r="A306" i="8"/>
  <c r="A151" i="8"/>
  <c r="A304" i="8"/>
  <c r="A15" i="8"/>
  <c r="A135" i="8"/>
  <c r="A190" i="8"/>
  <c r="A63" i="8"/>
  <c r="A319" i="8"/>
  <c r="A90" i="8"/>
  <c r="A332" i="8"/>
  <c r="A30" i="8"/>
  <c r="A310" i="8"/>
  <c r="A189" i="8"/>
  <c r="A271" i="8"/>
  <c r="A89" i="8"/>
  <c r="A321" i="8"/>
  <c r="A128" i="8"/>
  <c r="A227" i="8"/>
  <c r="A257" i="8"/>
  <c r="A171" i="8"/>
  <c r="A180" i="8"/>
  <c r="A79" i="8"/>
  <c r="A301" i="8"/>
  <c r="A241" i="8"/>
  <c r="A153" i="8"/>
  <c r="A315" i="8"/>
  <c r="A359" i="8"/>
  <c r="A274" i="8"/>
  <c r="A343" i="8"/>
  <c r="A160" i="8"/>
  <c r="A111" i="8"/>
  <c r="A226" i="8"/>
  <c r="A45" i="8"/>
  <c r="A119" i="8"/>
  <c r="A50" i="8"/>
  <c r="A32" i="8"/>
  <c r="A265" i="8"/>
  <c r="A361" i="8"/>
  <c r="A104" i="8"/>
  <c r="A177" i="8"/>
  <c r="A85" i="8"/>
  <c r="A136" i="8"/>
  <c r="A14" i="8"/>
  <c r="A309" i="8"/>
  <c r="A311" i="8"/>
  <c r="A260" i="8"/>
  <c r="A317" i="8"/>
  <c r="A224" i="8"/>
  <c r="A280" i="8"/>
  <c r="A273" i="8"/>
  <c r="A320" i="8"/>
  <c r="A170" i="8"/>
  <c r="A275" i="8"/>
  <c r="A132" i="8"/>
  <c r="A294" i="8"/>
  <c r="A238" i="8"/>
  <c r="A46" i="8"/>
  <c r="A64" i="8"/>
  <c r="A67" i="8"/>
  <c r="A16" i="8"/>
  <c r="A78" i="8"/>
  <c r="A19" i="8"/>
  <c r="A164" i="8"/>
  <c r="A364" i="8"/>
  <c r="A137" i="8"/>
  <c r="A109" i="8"/>
  <c r="A7" i="8"/>
  <c r="A56" i="8"/>
  <c r="A330" i="8"/>
  <c r="A157" i="8"/>
  <c r="A193" i="8"/>
  <c r="A351" i="8"/>
  <c r="A42" i="8"/>
  <c r="A72" i="8"/>
  <c r="A23" i="8"/>
  <c r="A239" i="8"/>
  <c r="A4" i="8"/>
  <c r="A329" i="8"/>
  <c r="A307" i="8"/>
  <c r="A342" i="8"/>
  <c r="A129" i="8"/>
  <c r="A245" i="8"/>
  <c r="A256" i="8"/>
  <c r="A156" i="8"/>
  <c r="A362" i="8"/>
  <c r="A96" i="8"/>
  <c r="A231" i="8"/>
  <c r="A196" i="8"/>
  <c r="A270" i="8"/>
  <c r="A199" i="8"/>
  <c r="A325" i="8"/>
  <c r="A357" i="8"/>
  <c r="A356" i="8"/>
  <c r="A276" i="8"/>
  <c r="A36" i="8"/>
  <c r="A207" i="8"/>
  <c r="A186" i="8"/>
  <c r="A92" i="8"/>
  <c r="A48" i="8"/>
  <c r="A272" i="8"/>
  <c r="A333" i="8"/>
  <c r="A290" i="8"/>
  <c r="A73" i="8"/>
  <c r="A108" i="8"/>
  <c r="A141" i="8"/>
  <c r="A254" i="8"/>
  <c r="A22" i="8"/>
  <c r="A26" i="8"/>
  <c r="A318" i="8"/>
  <c r="A352" i="8"/>
  <c r="A202" i="8"/>
  <c r="A138" i="8"/>
  <c r="A39" i="8"/>
  <c r="A182" i="8"/>
  <c r="A59" i="8"/>
  <c r="A313" i="8"/>
  <c r="A255" i="8"/>
  <c r="A146" i="8"/>
  <c r="A47" i="8"/>
  <c r="A248" i="8"/>
  <c r="A21" i="8"/>
  <c r="A25" i="8"/>
  <c r="A122" i="8"/>
  <c r="A20" i="8"/>
  <c r="A266" i="8"/>
  <c r="A191" i="8"/>
  <c r="A340" i="8"/>
  <c r="A300" i="8"/>
  <c r="A337" i="8"/>
  <c r="A264" i="8"/>
  <c r="A87" i="8"/>
  <c r="A11" i="8"/>
  <c r="A244" i="8"/>
  <c r="A344" i="8"/>
  <c r="A284" i="8"/>
  <c r="A54" i="8"/>
  <c r="A366" i="8"/>
  <c r="A250" i="8"/>
  <c r="A341" i="8"/>
  <c r="A99" i="8"/>
  <c r="A324" i="8"/>
  <c r="A28" i="8"/>
  <c r="A233" i="8"/>
  <c r="A365" i="8"/>
  <c r="A316" i="8"/>
  <c r="A163" i="8"/>
  <c r="A326" i="8"/>
  <c r="A263" i="8"/>
  <c r="A66" i="8"/>
  <c r="A101" i="8"/>
  <c r="A130" i="8"/>
  <c r="A268" i="8"/>
  <c r="A159" i="8"/>
  <c r="A142" i="8"/>
  <c r="A243" i="8"/>
  <c r="A331" i="8"/>
  <c r="A298" i="8"/>
  <c r="A179" i="8"/>
  <c r="A69" i="8"/>
  <c r="A278" i="8"/>
  <c r="A219" i="8"/>
  <c r="A147" i="8"/>
  <c r="A49" i="8"/>
  <c r="A9" i="8"/>
  <c r="A213" i="8"/>
  <c r="A187" i="8"/>
  <c r="A40" i="8"/>
  <c r="A116" i="8"/>
  <c r="A194" i="8"/>
  <c r="A185" i="8"/>
  <c r="A235" i="8"/>
  <c r="A127" i="8"/>
  <c r="A91" i="8"/>
  <c r="A13" i="8"/>
  <c r="A258" i="8"/>
  <c r="A251" i="8"/>
  <c r="A31" i="8"/>
  <c r="A211" i="8"/>
  <c r="A314" i="8"/>
  <c r="A58" i="8"/>
  <c r="A158" i="8"/>
  <c r="A118" i="8"/>
  <c r="A296" i="8"/>
  <c r="A95" i="8"/>
  <c r="A88" i="8"/>
  <c r="A10" i="8"/>
  <c r="A253" i="8"/>
  <c r="A236" i="8"/>
  <c r="A41" i="8"/>
  <c r="A209" i="8"/>
  <c r="A208" i="8"/>
  <c r="A105" i="8"/>
  <c r="A281" i="8"/>
  <c r="A5" i="8"/>
  <c r="A183" i="8"/>
  <c r="A358" i="8"/>
  <c r="A113" i="8"/>
  <c r="A302" i="8"/>
  <c r="A62" i="8"/>
  <c r="A12" i="8"/>
  <c r="A206" i="8"/>
  <c r="A29" i="8"/>
  <c r="A355" i="8"/>
  <c r="A347" i="8"/>
  <c r="A43" i="8"/>
  <c r="A144" i="8"/>
  <c r="A322" i="8"/>
  <c r="A134" i="8"/>
  <c r="A349" i="8"/>
  <c r="A242" i="8"/>
  <c r="A328" i="8"/>
  <c r="A176" i="8"/>
  <c r="A212" i="8"/>
  <c r="A100" i="8"/>
  <c r="A291" i="8"/>
  <c r="A210" i="8"/>
  <c r="A24" i="8"/>
  <c r="A145" i="8"/>
  <c r="A131" i="8"/>
  <c r="A178" i="8"/>
  <c r="A82" i="8"/>
  <c r="A76" i="8"/>
  <c r="A249" i="8"/>
  <c r="A65" i="8"/>
  <c r="A339" i="8"/>
  <c r="A173" i="8"/>
  <c r="A188" i="8"/>
  <c r="A201" i="8"/>
  <c r="A334" i="8"/>
  <c r="A125" i="8"/>
  <c r="A71" i="8"/>
  <c r="A103" i="8"/>
  <c r="A167" i="8"/>
  <c r="A152" i="8"/>
  <c r="A53" i="8"/>
  <c r="A287" i="8"/>
  <c r="A181" i="8"/>
  <c r="A55" i="8"/>
  <c r="A350" i="8"/>
  <c r="A121" i="8"/>
  <c r="A161" i="8"/>
  <c r="A44" i="8"/>
  <c r="A293" i="8"/>
  <c r="A60" i="8"/>
  <c r="A68" i="8"/>
  <c r="A81" i="8"/>
  <c r="A230" i="8"/>
  <c r="A107" i="8"/>
  <c r="A246" i="8"/>
  <c r="A282" i="8"/>
  <c r="A83" i="8"/>
  <c r="A363" i="8"/>
  <c r="A299" i="8"/>
  <c r="A308" i="8"/>
  <c r="A277" i="8"/>
  <c r="A289" i="8"/>
  <c r="A33" i="8"/>
  <c r="A166" i="8"/>
  <c r="A195" i="8"/>
  <c r="A205" i="8"/>
  <c r="A114" i="8"/>
  <c r="A120" i="8"/>
  <c r="A38" i="8"/>
  <c r="A269" i="8"/>
  <c r="A303" i="8"/>
  <c r="A247" i="8"/>
  <c r="A61" i="8"/>
  <c r="A354" i="8"/>
  <c r="A84" i="8"/>
  <c r="A327" i="8"/>
  <c r="A112" i="8"/>
  <c r="A74" i="8"/>
  <c r="A360" i="8"/>
  <c r="A203" i="8"/>
  <c r="A106" i="8"/>
  <c r="A338" i="8"/>
  <c r="A217" i="8"/>
  <c r="A184" i="8"/>
  <c r="A117" i="8"/>
  <c r="A75" i="8"/>
  <c r="A2" i="8"/>
  <c r="A98" i="8"/>
  <c r="A110" i="8"/>
  <c r="A305" i="8"/>
  <c r="A77" i="8"/>
  <c r="A312" i="8"/>
  <c r="A140" i="8"/>
  <c r="A288" i="8"/>
  <c r="A220" i="8"/>
  <c r="A192" i="8"/>
  <c r="A168" i="8"/>
  <c r="A35" i="8"/>
  <c r="A154" i="8"/>
  <c r="A346" i="8"/>
  <c r="A297" i="8"/>
  <c r="A57" i="8"/>
  <c r="A228" i="8"/>
  <c r="A218" i="8"/>
  <c r="A172" i="8"/>
  <c r="A222" i="8"/>
  <c r="A353" i="8"/>
  <c r="A162" i="8"/>
  <c r="A323" i="8"/>
  <c r="A214" i="8"/>
  <c r="A37" i="8"/>
  <c r="A165" i="8"/>
  <c r="A70" i="8"/>
  <c r="A52" i="8"/>
  <c r="A285" i="8"/>
  <c r="A267" i="8"/>
  <c r="A169" i="8"/>
  <c r="A261" i="8"/>
  <c r="A102" i="8"/>
  <c r="A8" i="8"/>
  <c r="A27" i="8"/>
  <c r="A292" i="8"/>
  <c r="A286" i="8"/>
  <c r="A252" i="8"/>
  <c r="A143" i="8"/>
  <c r="A295" i="8"/>
  <c r="A80" i="8"/>
  <c r="A335" i="8"/>
  <c r="A150" i="8"/>
  <c r="A148" i="8"/>
  <c r="A229" i="8"/>
  <c r="A34" i="8"/>
  <c r="A204" i="8"/>
  <c r="A215" i="8"/>
  <c r="A221" i="8"/>
  <c r="A18" i="8"/>
  <c r="A336" i="8"/>
  <c r="A200" i="8"/>
  <c r="J240" i="8"/>
  <c r="J197" i="8"/>
  <c r="J17" i="8"/>
  <c r="J3" i="8"/>
  <c r="J198" i="8"/>
  <c r="J279" i="8"/>
  <c r="J232" i="8"/>
  <c r="J175" i="8"/>
  <c r="J124" i="8"/>
  <c r="J6" i="8"/>
  <c r="J155" i="8"/>
  <c r="J123" i="8"/>
  <c r="J115" i="8"/>
  <c r="J126" i="8"/>
  <c r="J133" i="8"/>
  <c r="J259" i="8"/>
  <c r="J223" i="8"/>
  <c r="J174" i="8"/>
  <c r="J93" i="8"/>
  <c r="J348" i="8"/>
  <c r="J86" i="8"/>
  <c r="J262" i="8"/>
  <c r="J51" i="8"/>
  <c r="J283" i="8"/>
  <c r="J139" i="8"/>
  <c r="J237" i="8"/>
  <c r="J149" i="8"/>
  <c r="J97" i="8"/>
  <c r="J345" i="8"/>
  <c r="J234" i="8"/>
  <c r="J225" i="8"/>
  <c r="J216" i="8"/>
  <c r="J94" i="8"/>
  <c r="J306" i="8"/>
  <c r="J151" i="8"/>
  <c r="J304" i="8"/>
  <c r="J15" i="8"/>
  <c r="J135" i="8"/>
  <c r="J190" i="8"/>
  <c r="J63" i="8"/>
  <c r="J319" i="8"/>
  <c r="J90" i="8"/>
  <c r="J332" i="8"/>
  <c r="J30" i="8"/>
  <c r="J310" i="8"/>
  <c r="J189" i="8"/>
  <c r="J271" i="8"/>
  <c r="J89" i="8"/>
  <c r="J321" i="8"/>
  <c r="J128" i="8"/>
  <c r="J227" i="8"/>
  <c r="J257" i="8"/>
  <c r="J171" i="8"/>
  <c r="J180" i="8"/>
  <c r="J79" i="8"/>
  <c r="J301" i="8"/>
  <c r="J241" i="8"/>
  <c r="J153" i="8"/>
  <c r="J315" i="8"/>
  <c r="J359" i="8"/>
  <c r="J274" i="8"/>
  <c r="J343" i="8"/>
  <c r="J160" i="8"/>
  <c r="J111" i="8"/>
  <c r="J226" i="8"/>
  <c r="J45" i="8"/>
  <c r="J119" i="8"/>
  <c r="J50" i="8"/>
  <c r="J32" i="8"/>
  <c r="J265" i="8"/>
  <c r="J361" i="8"/>
  <c r="J104" i="8"/>
  <c r="J177" i="8"/>
  <c r="J85" i="8"/>
  <c r="J136" i="8"/>
  <c r="J14" i="8"/>
  <c r="J309" i="8"/>
  <c r="J311" i="8"/>
  <c r="J260" i="8"/>
  <c r="J317" i="8"/>
  <c r="J224" i="8"/>
  <c r="J280" i="8"/>
  <c r="J273" i="8"/>
  <c r="J320" i="8"/>
  <c r="J170" i="8"/>
  <c r="J275" i="8"/>
  <c r="J132" i="8"/>
  <c r="J294" i="8"/>
  <c r="J238" i="8"/>
  <c r="J46" i="8"/>
  <c r="J64" i="8"/>
  <c r="J67" i="8"/>
  <c r="J16" i="8"/>
  <c r="J78" i="8"/>
  <c r="J19" i="8"/>
  <c r="J164" i="8"/>
  <c r="J364" i="8"/>
  <c r="J137" i="8"/>
  <c r="J109" i="8"/>
  <c r="J7" i="8"/>
  <c r="J56" i="8"/>
  <c r="J330" i="8"/>
  <c r="J157" i="8"/>
  <c r="J193" i="8"/>
  <c r="J351" i="8"/>
  <c r="J42" i="8"/>
  <c r="J72" i="8"/>
  <c r="J23" i="8"/>
  <c r="J239" i="8"/>
  <c r="J4" i="8"/>
  <c r="J329" i="8"/>
  <c r="J307" i="8"/>
  <c r="J342" i="8"/>
  <c r="J129" i="8"/>
  <c r="J245" i="8"/>
  <c r="J256" i="8"/>
  <c r="J156" i="8"/>
  <c r="J362" i="8"/>
  <c r="J96" i="8"/>
  <c r="J231" i="8"/>
  <c r="J196" i="8"/>
  <c r="J270" i="8"/>
  <c r="J199" i="8"/>
  <c r="J325" i="8"/>
  <c r="J357" i="8"/>
  <c r="J356" i="8"/>
  <c r="J276" i="8"/>
  <c r="J36" i="8"/>
  <c r="J207" i="8"/>
  <c r="J186" i="8"/>
  <c r="J92" i="8"/>
  <c r="J48" i="8"/>
  <c r="J272" i="8"/>
  <c r="J333" i="8"/>
  <c r="J290" i="8"/>
  <c r="J73" i="8"/>
  <c r="J108" i="8"/>
  <c r="J141" i="8"/>
  <c r="J254" i="8"/>
  <c r="J22" i="8"/>
  <c r="J26" i="8"/>
  <c r="J318" i="8"/>
  <c r="J352" i="8"/>
  <c r="J202" i="8"/>
  <c r="J138" i="8"/>
  <c r="J39" i="8"/>
  <c r="J182" i="8"/>
  <c r="J59" i="8"/>
  <c r="J313" i="8"/>
  <c r="J255" i="8"/>
  <c r="J146" i="8"/>
  <c r="J47" i="8"/>
  <c r="J248" i="8"/>
  <c r="J21" i="8"/>
  <c r="J25" i="8"/>
  <c r="J122" i="8"/>
  <c r="J20" i="8"/>
  <c r="J266" i="8"/>
  <c r="J191" i="8"/>
  <c r="J340" i="8"/>
  <c r="J300" i="8"/>
  <c r="J337" i="8"/>
  <c r="J264" i="8"/>
  <c r="J87" i="8"/>
  <c r="J11" i="8"/>
  <c r="J244" i="8"/>
  <c r="J344" i="8"/>
  <c r="J284" i="8"/>
  <c r="J54" i="8"/>
  <c r="J366" i="8"/>
  <c r="J250" i="8"/>
  <c r="J341" i="8"/>
  <c r="J99" i="8"/>
  <c r="J324" i="8"/>
  <c r="J28" i="8"/>
  <c r="J233" i="8"/>
  <c r="J365" i="8"/>
  <c r="J316" i="8"/>
  <c r="J163" i="8"/>
  <c r="J326" i="8"/>
  <c r="J263" i="8"/>
  <c r="J66" i="8"/>
  <c r="J101" i="8"/>
  <c r="J130" i="8"/>
  <c r="J268" i="8"/>
  <c r="J159" i="8"/>
  <c r="J142" i="8"/>
  <c r="J243" i="8"/>
  <c r="J331" i="8"/>
  <c r="J298" i="8"/>
  <c r="J179" i="8"/>
  <c r="J69" i="8"/>
  <c r="J278" i="8"/>
  <c r="J219" i="8"/>
  <c r="J147" i="8"/>
  <c r="J49" i="8"/>
  <c r="J9" i="8"/>
  <c r="J213" i="8"/>
  <c r="J187" i="8"/>
  <c r="J40" i="8"/>
  <c r="J116" i="8"/>
  <c r="J194" i="8"/>
  <c r="J185" i="8"/>
  <c r="J235" i="8"/>
  <c r="J127" i="8"/>
  <c r="J91" i="8"/>
  <c r="J13" i="8"/>
  <c r="J258" i="8"/>
  <c r="J251" i="8"/>
  <c r="J31" i="8"/>
  <c r="J211" i="8"/>
  <c r="J314" i="8"/>
  <c r="J58" i="8"/>
  <c r="J158" i="8"/>
  <c r="J118" i="8"/>
  <c r="J296" i="8"/>
  <c r="J95" i="8"/>
  <c r="J88" i="8"/>
  <c r="J10" i="8"/>
  <c r="J253" i="8"/>
  <c r="J236" i="8"/>
  <c r="J41" i="8"/>
  <c r="J209" i="8"/>
  <c r="J208" i="8"/>
  <c r="J105" i="8"/>
  <c r="J281" i="8"/>
  <c r="J5" i="8"/>
  <c r="J183" i="8"/>
  <c r="J358" i="8"/>
  <c r="J113" i="8"/>
  <c r="J302" i="8"/>
  <c r="J62" i="8"/>
  <c r="J12" i="8"/>
  <c r="J206" i="8"/>
  <c r="J29" i="8"/>
  <c r="J355" i="8"/>
  <c r="J347" i="8"/>
  <c r="J43" i="8"/>
  <c r="J144" i="8"/>
  <c r="J322" i="8"/>
  <c r="J134" i="8"/>
  <c r="J349" i="8"/>
  <c r="J242" i="8"/>
  <c r="J328" i="8"/>
  <c r="J176" i="8"/>
  <c r="J212" i="8"/>
  <c r="J100" i="8"/>
  <c r="J291" i="8"/>
  <c r="J210" i="8"/>
  <c r="J24" i="8"/>
  <c r="J145" i="8"/>
  <c r="J131" i="8"/>
  <c r="J178" i="8"/>
  <c r="J82" i="8"/>
  <c r="J76" i="8"/>
  <c r="J249" i="8"/>
  <c r="J65" i="8"/>
  <c r="J339" i="8"/>
  <c r="J173" i="8"/>
  <c r="J188" i="8"/>
  <c r="J201" i="8"/>
  <c r="J334" i="8"/>
  <c r="J125" i="8"/>
  <c r="J71" i="8"/>
  <c r="J103" i="8"/>
  <c r="J167" i="8"/>
  <c r="J152" i="8"/>
  <c r="J53" i="8"/>
  <c r="J287" i="8"/>
  <c r="J181" i="8"/>
  <c r="J55" i="8"/>
  <c r="J350" i="8"/>
  <c r="J121" i="8"/>
  <c r="J161" i="8"/>
  <c r="J44" i="8"/>
  <c r="J293" i="8"/>
  <c r="J60" i="8"/>
  <c r="J68" i="8"/>
  <c r="J81" i="8"/>
  <c r="J230" i="8"/>
  <c r="J107" i="8"/>
  <c r="J246" i="8"/>
  <c r="J282" i="8"/>
  <c r="J83" i="8"/>
  <c r="J363" i="8"/>
  <c r="J299" i="8"/>
  <c r="J308" i="8"/>
  <c r="J277" i="8"/>
  <c r="J289" i="8"/>
  <c r="J33" i="8"/>
  <c r="J166" i="8"/>
  <c r="J195" i="8"/>
  <c r="J205" i="8"/>
  <c r="J114" i="8"/>
  <c r="J120" i="8"/>
  <c r="J38" i="8"/>
  <c r="J269" i="8"/>
  <c r="J303" i="8"/>
  <c r="J247" i="8"/>
  <c r="J61" i="8"/>
  <c r="J354" i="8"/>
  <c r="J84" i="8"/>
  <c r="J327" i="8"/>
  <c r="J112" i="8"/>
  <c r="J74" i="8"/>
  <c r="J360" i="8"/>
  <c r="J203" i="8"/>
  <c r="J106" i="8"/>
  <c r="J338" i="8"/>
  <c r="J217" i="8"/>
  <c r="J184" i="8"/>
  <c r="J117" i="8"/>
  <c r="J75" i="8"/>
  <c r="J2" i="8"/>
  <c r="J98" i="8"/>
  <c r="J110" i="8"/>
  <c r="J305" i="8"/>
  <c r="J77" i="8"/>
  <c r="J312" i="8"/>
  <c r="J140" i="8"/>
  <c r="J288" i="8"/>
  <c r="J220" i="8"/>
  <c r="J192" i="8"/>
  <c r="J168" i="8"/>
  <c r="J35" i="8"/>
  <c r="J154" i="8"/>
  <c r="J346" i="8"/>
  <c r="J297" i="8"/>
  <c r="J57" i="8"/>
  <c r="J228" i="8"/>
  <c r="J218" i="8"/>
  <c r="J172" i="8"/>
  <c r="J222" i="8"/>
  <c r="J353" i="8"/>
  <c r="J162" i="8"/>
  <c r="J323" i="8"/>
  <c r="J214" i="8"/>
  <c r="J37" i="8"/>
  <c r="J165" i="8"/>
  <c r="J70" i="8"/>
  <c r="J52" i="8"/>
  <c r="J285" i="8"/>
  <c r="J267" i="8"/>
  <c r="J169" i="8"/>
  <c r="J261" i="8"/>
  <c r="J102" i="8"/>
  <c r="J8" i="8"/>
  <c r="J27" i="8"/>
  <c r="J292" i="8"/>
  <c r="J286" i="8"/>
  <c r="J252" i="8"/>
  <c r="J143" i="8"/>
  <c r="J295" i="8"/>
  <c r="J80" i="8"/>
  <c r="J335" i="8"/>
  <c r="J150" i="8"/>
  <c r="J148" i="8"/>
  <c r="J229" i="8"/>
  <c r="J34" i="8"/>
  <c r="J204" i="8"/>
  <c r="J215" i="8"/>
  <c r="J221" i="8"/>
  <c r="J18" i="8"/>
  <c r="J336" i="8"/>
  <c r="J200" i="8"/>
  <c r="J367" i="8"/>
  <c r="G367" i="8"/>
  <c r="C200" i="8"/>
  <c r="C336" i="8"/>
  <c r="C18" i="8"/>
  <c r="C221" i="8"/>
  <c r="C215" i="8"/>
  <c r="C204" i="8"/>
  <c r="C34" i="8"/>
  <c r="C229" i="8"/>
  <c r="C148" i="8"/>
  <c r="C150" i="8"/>
  <c r="C335" i="8"/>
  <c r="C80" i="8"/>
  <c r="C295" i="8"/>
  <c r="C143" i="8"/>
  <c r="C252" i="8"/>
  <c r="C286" i="8"/>
  <c r="C292" i="8"/>
  <c r="C27" i="8"/>
  <c r="C8" i="8"/>
  <c r="C102" i="8"/>
  <c r="C261" i="8"/>
  <c r="C169" i="8"/>
  <c r="C267" i="8"/>
  <c r="C285" i="8"/>
  <c r="C52" i="8"/>
  <c r="C70" i="8"/>
  <c r="C165" i="8"/>
  <c r="C37" i="8"/>
  <c r="C214" i="8"/>
  <c r="C323" i="8"/>
  <c r="C162" i="8"/>
  <c r="C353" i="8"/>
  <c r="C222" i="8"/>
  <c r="C172" i="8"/>
  <c r="C218" i="8"/>
  <c r="C228" i="8"/>
  <c r="C57" i="8"/>
  <c r="C297" i="8"/>
  <c r="C346" i="8"/>
  <c r="C154" i="8"/>
  <c r="C35" i="8"/>
  <c r="C168" i="8"/>
  <c r="C192" i="8"/>
  <c r="C220" i="8"/>
  <c r="C288" i="8"/>
  <c r="C140" i="8"/>
  <c r="C312" i="8"/>
  <c r="C77" i="8"/>
  <c r="C305" i="8"/>
  <c r="C110" i="8"/>
  <c r="C98" i="8"/>
  <c r="C2" i="8"/>
  <c r="C75" i="8"/>
  <c r="C117" i="8"/>
  <c r="C184" i="8"/>
  <c r="C217" i="8"/>
  <c r="C338" i="8"/>
  <c r="C106" i="8"/>
  <c r="C203" i="8"/>
  <c r="C360" i="8"/>
  <c r="C74" i="8"/>
  <c r="C112" i="8"/>
  <c r="C327" i="8"/>
  <c r="C84" i="8"/>
  <c r="C354" i="8"/>
  <c r="C61" i="8"/>
  <c r="C247" i="8"/>
  <c r="C303" i="8"/>
  <c r="C269" i="8"/>
  <c r="C38" i="8"/>
  <c r="C120" i="8"/>
  <c r="C114" i="8"/>
  <c r="C205" i="8"/>
  <c r="C195" i="8"/>
  <c r="C166" i="8"/>
  <c r="C33" i="8"/>
  <c r="C289" i="8"/>
  <c r="C277" i="8"/>
  <c r="C308" i="8"/>
  <c r="C299" i="8"/>
  <c r="C363" i="8"/>
  <c r="C83" i="8"/>
  <c r="C282" i="8"/>
  <c r="C246" i="8"/>
  <c r="C107" i="8"/>
  <c r="C230" i="8"/>
  <c r="C81" i="8"/>
  <c r="C68" i="8"/>
  <c r="C60" i="8"/>
  <c r="C293" i="8"/>
  <c r="C44" i="8"/>
  <c r="C161" i="8"/>
  <c r="C121" i="8"/>
  <c r="C350" i="8"/>
  <c r="C55" i="8"/>
  <c r="C181" i="8"/>
  <c r="C287" i="8"/>
  <c r="C53" i="8"/>
  <c r="C152" i="8"/>
  <c r="C167" i="8"/>
  <c r="C103" i="8"/>
  <c r="C71" i="8"/>
  <c r="C125" i="8"/>
  <c r="C334" i="8"/>
  <c r="C201" i="8"/>
  <c r="C188" i="8"/>
  <c r="C173" i="8"/>
  <c r="C339" i="8"/>
  <c r="C65" i="8"/>
  <c r="C249" i="8"/>
  <c r="C76" i="8"/>
  <c r="C82" i="8"/>
  <c r="C178" i="8"/>
  <c r="C131" i="8"/>
  <c r="C145" i="8"/>
  <c r="C24" i="8"/>
  <c r="C210" i="8"/>
  <c r="C291" i="8"/>
  <c r="C100" i="8"/>
  <c r="C212" i="8"/>
  <c r="C176" i="8"/>
  <c r="C328" i="8"/>
  <c r="C242" i="8"/>
  <c r="C349" i="8"/>
  <c r="C134" i="8"/>
  <c r="C322" i="8"/>
  <c r="C144" i="8"/>
  <c r="C43" i="8"/>
  <c r="C347" i="8"/>
  <c r="C355" i="8"/>
  <c r="C29" i="8"/>
  <c r="C206" i="8"/>
  <c r="C12" i="8"/>
  <c r="C62" i="8"/>
  <c r="C302" i="8"/>
  <c r="C113" i="8"/>
  <c r="C358" i="8"/>
  <c r="C183" i="8"/>
  <c r="C5" i="8"/>
  <c r="C281" i="8"/>
  <c r="C105" i="8"/>
  <c r="C208" i="8"/>
  <c r="C209" i="8"/>
  <c r="C41" i="8"/>
  <c r="C236" i="8"/>
  <c r="C253" i="8"/>
  <c r="C10" i="8"/>
  <c r="C88" i="8"/>
  <c r="C95" i="8"/>
  <c r="C296" i="8"/>
  <c r="C118" i="8"/>
  <c r="C158" i="8"/>
  <c r="C58" i="8"/>
  <c r="C314" i="8"/>
  <c r="C211" i="8"/>
  <c r="C31" i="8"/>
  <c r="C251" i="8"/>
  <c r="C258" i="8"/>
  <c r="C13" i="8"/>
  <c r="C91" i="8"/>
  <c r="C127" i="8"/>
  <c r="C235" i="8"/>
  <c r="C185" i="8"/>
  <c r="C194" i="8"/>
  <c r="C116" i="8"/>
  <c r="C40" i="8"/>
  <c r="C187" i="8"/>
  <c r="C213" i="8"/>
  <c r="C9" i="8"/>
  <c r="C49" i="8"/>
  <c r="C147" i="8"/>
  <c r="C219" i="8"/>
  <c r="C278" i="8"/>
  <c r="C69" i="8"/>
  <c r="C179" i="8"/>
  <c r="C298" i="8"/>
  <c r="C331" i="8"/>
  <c r="C243" i="8"/>
  <c r="C142" i="8"/>
  <c r="C159" i="8"/>
  <c r="C268" i="8"/>
  <c r="C130" i="8"/>
  <c r="C101" i="8"/>
  <c r="C66" i="8"/>
  <c r="C263" i="8"/>
  <c r="C326" i="8"/>
  <c r="C163" i="8"/>
  <c r="C316" i="8"/>
  <c r="C365" i="8"/>
  <c r="C233" i="8"/>
  <c r="C28" i="8"/>
  <c r="C324" i="8"/>
  <c r="C99" i="8"/>
  <c r="C341" i="8"/>
  <c r="C250" i="8"/>
  <c r="C366" i="8"/>
  <c r="C54" i="8"/>
  <c r="C284" i="8"/>
  <c r="C344" i="8"/>
  <c r="C244" i="8"/>
  <c r="C11" i="8"/>
  <c r="C87" i="8"/>
  <c r="C264" i="8"/>
  <c r="C337" i="8"/>
  <c r="C300" i="8"/>
  <c r="C340" i="8"/>
  <c r="C191" i="8"/>
  <c r="C266" i="8"/>
  <c r="C20" i="8"/>
  <c r="C122" i="8"/>
  <c r="C25" i="8"/>
  <c r="C21" i="8"/>
  <c r="C248" i="8"/>
  <c r="C47" i="8"/>
  <c r="C146" i="8"/>
  <c r="C255" i="8"/>
  <c r="C313" i="8"/>
  <c r="C59" i="8"/>
  <c r="C182" i="8"/>
  <c r="C39" i="8"/>
  <c r="C138" i="8"/>
  <c r="C202" i="8"/>
  <c r="C352" i="8"/>
  <c r="C318" i="8"/>
  <c r="C26" i="8"/>
  <c r="C22" i="8"/>
  <c r="C254" i="8"/>
  <c r="C141" i="8"/>
  <c r="C108" i="8"/>
  <c r="C73" i="8"/>
  <c r="C290" i="8"/>
  <c r="C333" i="8"/>
  <c r="C272" i="8"/>
  <c r="C48" i="8"/>
  <c r="C92" i="8"/>
  <c r="C186" i="8"/>
  <c r="C207" i="8"/>
  <c r="C36" i="8"/>
  <c r="C276" i="8"/>
  <c r="C356" i="8"/>
  <c r="C357" i="8"/>
  <c r="C325" i="8"/>
  <c r="C199" i="8"/>
  <c r="C270" i="8"/>
  <c r="C196" i="8"/>
  <c r="C231" i="8"/>
  <c r="C96" i="8"/>
  <c r="C362" i="8"/>
  <c r="C156" i="8"/>
  <c r="C256" i="8"/>
  <c r="C245" i="8"/>
  <c r="C129" i="8"/>
  <c r="C342" i="8"/>
  <c r="C307" i="8"/>
  <c r="C329" i="8"/>
  <c r="C4" i="8"/>
  <c r="C239" i="8"/>
  <c r="C23" i="8"/>
  <c r="C72" i="8"/>
  <c r="C42" i="8"/>
  <c r="C351" i="8"/>
  <c r="C193" i="8"/>
  <c r="C157" i="8"/>
  <c r="C330" i="8"/>
  <c r="C56" i="8"/>
  <c r="C7" i="8"/>
  <c r="C109" i="8"/>
  <c r="C137" i="8"/>
  <c r="C364" i="8"/>
  <c r="C164" i="8"/>
  <c r="C19" i="8"/>
  <c r="C78" i="8"/>
  <c r="C16" i="8"/>
  <c r="C67" i="8"/>
  <c r="C64" i="8"/>
  <c r="C46" i="8"/>
  <c r="C238" i="8"/>
  <c r="C294" i="8"/>
  <c r="C132" i="8"/>
  <c r="C275" i="8"/>
  <c r="C170" i="8"/>
  <c r="C320" i="8"/>
  <c r="C273" i="8"/>
  <c r="C280" i="8"/>
  <c r="C224" i="8"/>
  <c r="C317" i="8"/>
  <c r="C260" i="8"/>
  <c r="C311" i="8"/>
  <c r="C309" i="8"/>
  <c r="C14" i="8"/>
  <c r="C136" i="8"/>
  <c r="C85" i="8"/>
  <c r="C177" i="8"/>
  <c r="C104" i="8"/>
  <c r="C361" i="8"/>
  <c r="C265" i="8"/>
  <c r="C32" i="8"/>
  <c r="C50" i="8"/>
  <c r="C119" i="8"/>
  <c r="C45" i="8"/>
  <c r="C226" i="8"/>
  <c r="C111" i="8"/>
  <c r="C160" i="8"/>
  <c r="C343" i="8"/>
  <c r="C274" i="8"/>
  <c r="C359" i="8"/>
  <c r="C315" i="8"/>
  <c r="C153" i="8"/>
  <c r="C241" i="8"/>
  <c r="C301" i="8"/>
  <c r="C79" i="8"/>
  <c r="C180" i="8"/>
  <c r="C171" i="8"/>
  <c r="C257" i="8"/>
  <c r="C227" i="8"/>
  <c r="C128" i="8"/>
  <c r="C321" i="8"/>
  <c r="C89" i="8"/>
  <c r="C271" i="8"/>
  <c r="C189" i="8"/>
  <c r="C310" i="8"/>
  <c r="C30" i="8"/>
  <c r="C332" i="8"/>
  <c r="C90" i="8"/>
  <c r="C319" i="8"/>
  <c r="C63" i="8"/>
  <c r="C190" i="8"/>
  <c r="C135" i="8"/>
  <c r="C15" i="8"/>
  <c r="C304" i="8"/>
  <c r="C151" i="8"/>
  <c r="C306" i="8"/>
  <c r="C94" i="8"/>
  <c r="C216" i="8"/>
  <c r="C225" i="8"/>
  <c r="C234" i="8"/>
  <c r="C345" i="8"/>
  <c r="C97" i="8"/>
  <c r="C149" i="8"/>
  <c r="C237" i="8"/>
  <c r="C139" i="8"/>
  <c r="C283" i="8"/>
  <c r="C51" i="8"/>
  <c r="C262" i="8"/>
  <c r="C86" i="8"/>
  <c r="C348" i="8"/>
  <c r="C93" i="8"/>
  <c r="C174" i="8"/>
  <c r="C223" i="8"/>
  <c r="C259" i="8"/>
  <c r="C133" i="8"/>
  <c r="C126" i="8"/>
  <c r="C115" i="8"/>
  <c r="C123" i="8"/>
  <c r="C155" i="8"/>
  <c r="C6" i="8"/>
  <c r="C124" i="8"/>
  <c r="C175" i="8"/>
  <c r="C232" i="8"/>
  <c r="C279" i="8"/>
  <c r="C198" i="8"/>
  <c r="C3" i="8"/>
  <c r="C17" i="8"/>
  <c r="C197" i="8"/>
  <c r="C240" i="8"/>
  <c r="L38" i="3"/>
  <c r="L37" i="3"/>
  <c r="L36" i="3"/>
  <c r="L35" i="3"/>
  <c r="L34" i="3"/>
  <c r="L22" i="3"/>
  <c r="L21" i="3"/>
  <c r="L20" i="3"/>
  <c r="L19" i="3"/>
  <c r="L18" i="3"/>
  <c r="L6" i="3"/>
  <c r="L5" i="3"/>
  <c r="L4" i="3"/>
  <c r="L3" i="3"/>
  <c r="L2" i="3"/>
  <c r="F367" i="3"/>
  <c r="I340" i="3"/>
  <c r="I7" i="3"/>
  <c r="I25" i="3"/>
  <c r="I3" i="3"/>
  <c r="I361" i="3"/>
  <c r="I8" i="3"/>
  <c r="I9" i="3"/>
  <c r="I17" i="3"/>
  <c r="I353" i="3"/>
  <c r="I357" i="3"/>
  <c r="I21" i="3"/>
  <c r="I349" i="3"/>
  <c r="I15" i="3"/>
  <c r="I16" i="3"/>
  <c r="I18" i="3"/>
  <c r="I26" i="3"/>
  <c r="I348" i="3"/>
  <c r="I12" i="3"/>
  <c r="I347" i="3"/>
  <c r="I22" i="3"/>
  <c r="I23" i="3"/>
  <c r="I4" i="3"/>
  <c r="I339" i="3"/>
  <c r="I360" i="3"/>
  <c r="I27" i="3"/>
  <c r="I355" i="3"/>
  <c r="I29" i="3"/>
  <c r="I30" i="3"/>
  <c r="I14" i="3"/>
  <c r="I363" i="3"/>
  <c r="I10" i="3"/>
  <c r="I24" i="3"/>
  <c r="I13" i="3"/>
  <c r="I36" i="3"/>
  <c r="I37" i="3"/>
  <c r="I364" i="3"/>
  <c r="I32" i="3"/>
  <c r="I49" i="3"/>
  <c r="I343" i="3"/>
  <c r="I356" i="3"/>
  <c r="I43" i="3"/>
  <c r="I44" i="3"/>
  <c r="I31" i="3"/>
  <c r="I354" i="3"/>
  <c r="I28" i="3"/>
  <c r="I342" i="3"/>
  <c r="I350" i="3"/>
  <c r="I50" i="3"/>
  <c r="I51" i="3"/>
  <c r="I6" i="3"/>
  <c r="I33" i="3"/>
  <c r="I53" i="3"/>
  <c r="I41" i="3"/>
  <c r="I362" i="3"/>
  <c r="I57" i="3"/>
  <c r="I58" i="3"/>
  <c r="I19" i="3"/>
  <c r="I20" i="3"/>
  <c r="I11" i="3"/>
  <c r="I5" i="3"/>
  <c r="I313" i="3"/>
  <c r="I64" i="3"/>
  <c r="I65" i="3"/>
  <c r="I318" i="3"/>
  <c r="I335" i="3"/>
  <c r="I341" i="3"/>
  <c r="I38" i="3"/>
  <c r="I55" i="3"/>
  <c r="I71" i="3"/>
  <c r="I72" i="3"/>
  <c r="I59" i="3"/>
  <c r="I346" i="3"/>
  <c r="I322" i="3"/>
  <c r="I45" i="3"/>
  <c r="I326" i="3"/>
  <c r="I78" i="3"/>
  <c r="I79" i="3"/>
  <c r="I48" i="3"/>
  <c r="I56" i="3"/>
  <c r="I321" i="3"/>
  <c r="I46" i="3"/>
  <c r="I54" i="3"/>
  <c r="I85" i="3"/>
  <c r="I86" i="3"/>
  <c r="I327" i="3"/>
  <c r="I336" i="3"/>
  <c r="I60" i="3"/>
  <c r="I42" i="3"/>
  <c r="I334" i="3"/>
  <c r="I92" i="3"/>
  <c r="I93" i="3"/>
  <c r="I35" i="3"/>
  <c r="I52" i="3"/>
  <c r="I308" i="3"/>
  <c r="I311" i="3"/>
  <c r="I306" i="3"/>
  <c r="I99" i="3"/>
  <c r="I100" i="3"/>
  <c r="I328" i="3"/>
  <c r="I34" i="3"/>
  <c r="I47" i="3"/>
  <c r="I39" i="3"/>
  <c r="I312" i="3"/>
  <c r="I106" i="3"/>
  <c r="I107" i="3"/>
  <c r="I40" i="3"/>
  <c r="I69" i="3"/>
  <c r="I307" i="3"/>
  <c r="I329" i="3"/>
  <c r="I314" i="3"/>
  <c r="I113" i="3"/>
  <c r="I114" i="3"/>
  <c r="I332" i="3"/>
  <c r="I300" i="3"/>
  <c r="I305" i="3"/>
  <c r="I315" i="3"/>
  <c r="I333" i="3"/>
  <c r="I120" i="3"/>
  <c r="I121" i="3"/>
  <c r="I90" i="3"/>
  <c r="I325" i="3"/>
  <c r="I73" i="3"/>
  <c r="I83" i="3"/>
  <c r="I88" i="3"/>
  <c r="I127" i="3"/>
  <c r="I128" i="3"/>
  <c r="I319" i="3"/>
  <c r="I320" i="3"/>
  <c r="I75" i="3"/>
  <c r="I77" i="3"/>
  <c r="I82" i="3"/>
  <c r="I134" i="3"/>
  <c r="I135" i="3"/>
  <c r="I84" i="3"/>
  <c r="I62" i="3"/>
  <c r="I81" i="3"/>
  <c r="I89" i="3"/>
  <c r="I97" i="3"/>
  <c r="I141" i="3"/>
  <c r="I142" i="3"/>
  <c r="I61" i="3"/>
  <c r="I80" i="3"/>
  <c r="I286" i="3"/>
  <c r="I290" i="3"/>
  <c r="I304" i="3"/>
  <c r="I148" i="3"/>
  <c r="I149" i="3"/>
  <c r="I68" i="3"/>
  <c r="I91" i="3"/>
  <c r="I101" i="3"/>
  <c r="I276" i="3"/>
  <c r="I284" i="3"/>
  <c r="I155" i="3"/>
  <c r="I156" i="3"/>
  <c r="I291" i="3"/>
  <c r="I297" i="3"/>
  <c r="I119" i="3"/>
  <c r="I74" i="3"/>
  <c r="I70" i="3"/>
  <c r="I162" i="3"/>
  <c r="I163" i="3"/>
  <c r="I277" i="3"/>
  <c r="I98" i="3"/>
  <c r="I110" i="3"/>
  <c r="I248" i="3"/>
  <c r="I265" i="3"/>
  <c r="I169" i="3"/>
  <c r="I170" i="3"/>
  <c r="I63" i="3"/>
  <c r="I67" i="3"/>
  <c r="I76" i="3"/>
  <c r="I294" i="3"/>
  <c r="I87" i="3"/>
  <c r="I176" i="3"/>
  <c r="I177" i="3"/>
  <c r="I279" i="3"/>
  <c r="I293" i="3"/>
  <c r="I94" i="3"/>
  <c r="I102" i="3"/>
  <c r="I104" i="3"/>
  <c r="I183" i="3"/>
  <c r="I184" i="3"/>
  <c r="I256" i="3"/>
  <c r="I269" i="3"/>
  <c r="I66" i="3"/>
  <c r="I278" i="3"/>
  <c r="I299" i="3"/>
  <c r="I190" i="3"/>
  <c r="I191" i="3"/>
  <c r="I105" i="3"/>
  <c r="I285" i="3"/>
  <c r="I287" i="3"/>
  <c r="I298" i="3"/>
  <c r="I249" i="3"/>
  <c r="I197" i="3"/>
  <c r="I198" i="3"/>
  <c r="I270" i="3"/>
  <c r="I95" i="3"/>
  <c r="I109" i="3"/>
  <c r="I117" i="3"/>
  <c r="I280" i="3"/>
  <c r="I204" i="3"/>
  <c r="I205" i="3"/>
  <c r="I292" i="3"/>
  <c r="I301" i="3"/>
  <c r="I136" i="3"/>
  <c r="I259" i="3"/>
  <c r="I118" i="3"/>
  <c r="I211" i="3"/>
  <c r="I212" i="3"/>
  <c r="I283" i="3"/>
  <c r="I258" i="3"/>
  <c r="I108" i="3"/>
  <c r="I96" i="3"/>
  <c r="I257" i="3"/>
  <c r="I218" i="3"/>
  <c r="I219" i="3"/>
  <c r="I262" i="3"/>
  <c r="I266" i="3"/>
  <c r="I115" i="3"/>
  <c r="I116" i="3"/>
  <c r="I252" i="3"/>
  <c r="I225" i="3"/>
  <c r="I226" i="3"/>
  <c r="I123" i="3"/>
  <c r="I137" i="3"/>
  <c r="I231" i="3"/>
  <c r="I103" i="3"/>
  <c r="I273" i="3"/>
  <c r="I232" i="3"/>
  <c r="I233" i="3"/>
  <c r="I122" i="3"/>
  <c r="I133" i="3"/>
  <c r="I150" i="3"/>
  <c r="I112" i="3"/>
  <c r="I264" i="3"/>
  <c r="I239" i="3"/>
  <c r="I240" i="3"/>
  <c r="I263" i="3"/>
  <c r="I272" i="3"/>
  <c r="I244" i="3"/>
  <c r="I230" i="3"/>
  <c r="I234" i="3"/>
  <c r="I246" i="3"/>
  <c r="I247" i="3"/>
  <c r="I111" i="3"/>
  <c r="I251" i="3"/>
  <c r="I255" i="3"/>
  <c r="I221" i="3"/>
  <c r="I235" i="3"/>
  <c r="I253" i="3"/>
  <c r="I254" i="3"/>
  <c r="I126" i="3"/>
  <c r="I131" i="3"/>
  <c r="I145" i="3"/>
  <c r="I223" i="3"/>
  <c r="I138" i="3"/>
  <c r="I260" i="3"/>
  <c r="I261" i="3"/>
  <c r="I217" i="3"/>
  <c r="I236" i="3"/>
  <c r="I271" i="3"/>
  <c r="I124" i="3"/>
  <c r="I143" i="3"/>
  <c r="I267" i="3"/>
  <c r="I268" i="3"/>
  <c r="I229" i="3"/>
  <c r="I238" i="3"/>
  <c r="I125" i="3"/>
  <c r="I130" i="3"/>
  <c r="I153" i="3"/>
  <c r="I274" i="3"/>
  <c r="I275" i="3"/>
  <c r="I146" i="3"/>
  <c r="I245" i="3"/>
  <c r="I250" i="3"/>
  <c r="I139" i="3"/>
  <c r="I147" i="3"/>
  <c r="I281" i="3"/>
  <c r="I282" i="3"/>
  <c r="I243" i="3"/>
  <c r="I174" i="3"/>
  <c r="I227" i="3"/>
  <c r="I132" i="3"/>
  <c r="I187" i="3"/>
  <c r="I288" i="3"/>
  <c r="I289" i="3"/>
  <c r="I228" i="3"/>
  <c r="I213" i="3"/>
  <c r="I237" i="3"/>
  <c r="I129" i="3"/>
  <c r="I151" i="3"/>
  <c r="I295" i="3"/>
  <c r="I296" i="3"/>
  <c r="I216" i="3"/>
  <c r="I220" i="3"/>
  <c r="I224" i="3"/>
  <c r="I242" i="3"/>
  <c r="I140" i="3"/>
  <c r="I302" i="3"/>
  <c r="I303" i="3"/>
  <c r="I179" i="3"/>
  <c r="I165" i="3"/>
  <c r="I214" i="3"/>
  <c r="I180" i="3"/>
  <c r="I144" i="3"/>
  <c r="I309" i="3"/>
  <c r="I310" i="3"/>
  <c r="I215" i="3"/>
  <c r="I208" i="3"/>
  <c r="I222" i="3"/>
  <c r="I203" i="3"/>
  <c r="I152" i="3"/>
  <c r="I316" i="3"/>
  <c r="I317" i="3"/>
  <c r="I161" i="3"/>
  <c r="I241" i="3"/>
  <c r="I157" i="3"/>
  <c r="I195" i="3"/>
  <c r="I154" i="3"/>
  <c r="I323" i="3"/>
  <c r="I324" i="3"/>
  <c r="I175" i="3"/>
  <c r="I207" i="3"/>
  <c r="I194" i="3"/>
  <c r="I166" i="3"/>
  <c r="I199" i="3"/>
  <c r="I330" i="3"/>
  <c r="I331" i="3"/>
  <c r="I185" i="3"/>
  <c r="I189" i="3"/>
  <c r="I193" i="3"/>
  <c r="I206" i="3"/>
  <c r="I201" i="3"/>
  <c r="I337" i="3"/>
  <c r="I338" i="3"/>
  <c r="I158" i="3"/>
  <c r="I186" i="3"/>
  <c r="I167" i="3"/>
  <c r="I172" i="3"/>
  <c r="I171" i="3"/>
  <c r="I344" i="3"/>
  <c r="I345" i="3"/>
  <c r="I181" i="3"/>
  <c r="I202" i="3"/>
  <c r="I159" i="3"/>
  <c r="I210" i="3"/>
  <c r="I182" i="3"/>
  <c r="I351" i="3"/>
  <c r="I352" i="3"/>
  <c r="I160" i="3"/>
  <c r="I188" i="3"/>
  <c r="I196" i="3"/>
  <c r="I164" i="3"/>
  <c r="I173" i="3"/>
  <c r="I358" i="3"/>
  <c r="I359" i="3"/>
  <c r="I209" i="3"/>
  <c r="I192" i="3"/>
  <c r="I168" i="3"/>
  <c r="I200" i="3"/>
  <c r="I178" i="3"/>
  <c r="I2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<sst xmlns="http://schemas.openxmlformats.org/spreadsheetml/2006/main" count="1486" uniqueCount="343">
  <si>
    <t>Sum of Flyers</t>
  </si>
  <si>
    <t>Column Labels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</si>
  <si>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</si>
  <si>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</si>
  <si>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</si>
  <si>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</si>
  <si>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</si>
  <si>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</si>
  <si>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</si>
  <si>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</si>
  <si>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</si>
  <si>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</si>
  <si>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</si>
  <si>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</si>
  <si>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</si>
  <si>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</si>
  <si>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</si>
  <si>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</si>
  <si>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</si>
  <si>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</si>
  <si>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</si>
  <si>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</si>
  <si>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</si>
  <si>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</si>
  <si>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Average Revenue</t>
  </si>
  <si>
    <t>Date</t>
  </si>
  <si>
    <t>Sales</t>
  </si>
  <si>
    <t>Temerature</t>
  </si>
  <si>
    <t>Sum of Sales</t>
  </si>
  <si>
    <t>Sum of Rainfall</t>
  </si>
  <si>
    <t>Temperature</t>
  </si>
  <si>
    <t>Correlation</t>
  </si>
  <si>
    <t>Rainfall</t>
  </si>
  <si>
    <t>Month</t>
  </si>
  <si>
    <t>Flyers</t>
  </si>
  <si>
    <t>Price</t>
  </si>
  <si>
    <t>Revenue</t>
  </si>
  <si>
    <t>Sales Statistics</t>
  </si>
  <si>
    <t>Mean</t>
  </si>
  <si>
    <t>Median</t>
  </si>
  <si>
    <t>Mode</t>
  </si>
  <si>
    <t>Variance</t>
  </si>
  <si>
    <t>Std Deviation</t>
  </si>
  <si>
    <t>Rainfall Statistics</t>
  </si>
  <si>
    <t>Varience</t>
  </si>
  <si>
    <t>Temperature Statistics</t>
  </si>
  <si>
    <t>Sample</t>
  </si>
  <si>
    <t>P-value</t>
  </si>
  <si>
    <t>RandomID</t>
  </si>
  <si>
    <t>Mean Rain</t>
  </si>
  <si>
    <t>Rain Std Dev</t>
  </si>
  <si>
    <t>Sampling Mean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</si>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</sst>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37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106520"/>
        <c:axId val="2123090712"/>
      </c:barChart>
      <c:catAx>
        <c:axId val="212310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90712"/>
        <c:crosses val="autoZero"/>
        <c:auto val="1"/>
        <c:lblAlgn val="ctr"/>
        <c:lblOffset val="100"/>
        <c:noMultiLvlLbl val="0"/>
      </c:catAx>
      <c:valAx>
        <c:axId val="21230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0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/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47800"/>
        <c:axId val="2123329912"/>
      </c:lineChart>
      <c:dateAx>
        <c:axId val="2123347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29912"/>
        <c:crosses val="autoZero"/>
        <c:auto val="1"/>
        <c:lblOffset val="100"/>
        <c:baseTimeUnit val="days"/>
      </c:dateAx>
      <c:valAx>
        <c:axId val="212332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338648"/>
        <c:axId val="2123329496"/>
      </c:lineChart>
      <c:dateAx>
        <c:axId val="2123338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29496"/>
        <c:crosses val="autoZero"/>
        <c:auto val="1"/>
        <c:lblOffset val="100"/>
        <c:baseTimeUnit val="days"/>
      </c:dateAx>
      <c:valAx>
        <c:axId val="21233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Sheet7!$B$2:$B$366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29192"/>
        <c:axId val="798224616"/>
      </c:scatterChart>
      <c:valAx>
        <c:axId val="79822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24616"/>
        <c:crosses val="autoZero"/>
        <c:crossBetween val="midCat"/>
      </c:valAx>
      <c:valAx>
        <c:axId val="7982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2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Sheet7!$F$2:$F$366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Sheet7!$G$2:$G$366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90248"/>
        <c:axId val="798065288"/>
      </c:scatterChart>
      <c:valAx>
        <c:axId val="79809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65288"/>
        <c:crosses val="autoZero"/>
        <c:crossBetween val="midCat"/>
      </c:valAx>
      <c:valAx>
        <c:axId val="7980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9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DD337BD6-427A-422D-8F18-C7B551474252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617F811-1C4F-4AAF-A33B-8FD93C23B554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D726722-1159-4407-AD7A-D84A95DE98E1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6B12FE69-A668-4C55-837B-27A0AF205F07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D4CA820E-37C3-4545-9D2B-9876C1C794AE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87CD91AC-6099-4564-8138-009DE0018E90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03C6688-D935-4CA4-8976-8890CB98FD04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2C0AB041-CB31-44E1-B4CC-FB5924E0BA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180975</xdr:rowOff>
    </xdr:from>
    <xdr:to>
      <xdr:col>19</xdr:col>
      <xdr:colOff>57150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9EBD-13AD-47AC-98A5-0FC88540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0</xdr:row>
      <xdr:rowOff>104775</xdr:rowOff>
    </xdr:from>
    <xdr:to>
      <xdr:col>11</xdr:col>
      <xdr:colOff>76200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C20E7-CC9F-483D-98C0-30654A3DF107}"/>
            </a:ext>
            <a:ext uri="{147F2762-F138-4A5C-976F-8EAC2B608ADB}">
              <a16:predDERef xmlns:a16="http://schemas.microsoft.com/office/drawing/2014/main" pred="{9B229EBD-13AD-47AC-98A5-0FC885405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0</xdr:row>
      <xdr:rowOff>85725</xdr:rowOff>
    </xdr:from>
    <xdr:to>
      <xdr:col>19</xdr:col>
      <xdr:colOff>200025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56D1-473F-4F95-ABC5-6CA020F6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0</xdr:row>
      <xdr:rowOff>66675</xdr:rowOff>
    </xdr:from>
    <xdr:to>
      <xdr:col>11</xdr:col>
      <xdr:colOff>266700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544AC-B2EF-4A20-B8DE-11ECBA8E4358}"/>
            </a:ext>
            <a:ext uri="{147F2762-F138-4A5C-976F-8EAC2B608ADB}">
              <a16:predDERef xmlns:a16="http://schemas.microsoft.com/office/drawing/2014/main" pred="{CBAF56D1-473F-4F95-ABC5-6CA020F6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161925</xdr:rowOff>
    </xdr:from>
    <xdr:to>
      <xdr:col>18</xdr:col>
      <xdr:colOff>314325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D39C1-A8F8-41D6-BE3C-39E76FCA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85725</xdr:rowOff>
    </xdr:from>
    <xdr:to>
      <xdr:col>18</xdr:col>
      <xdr:colOff>323850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850E-0567-4BF5-BE48-7613589FF7E9}"/>
            </a:ext>
            <a:ext uri="{147F2762-F138-4A5C-976F-8EAC2B608ADB}">
              <a16:predDERef xmlns:a16="http://schemas.microsoft.com/office/drawing/2014/main" pred="{D47D39C1-A8F8-41D6-BE3C-39E76FCA0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0</xdr:row>
      <xdr:rowOff>133350</xdr:rowOff>
    </xdr:from>
    <xdr:to>
      <xdr:col>20</xdr:col>
      <xdr:colOff>295275</xdr:colOff>
      <xdr:row>15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 title="Sales">
              <a:extLst>
                <a:ext uri="{FF2B5EF4-FFF2-40B4-BE49-F238E27FC236}">
                  <a16:creationId xmlns:a16="http://schemas.microsoft.com/office/drawing/2014/main" id="{B2645A36-9C4A-45CB-8FAA-E18162412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600075</xdr:colOff>
      <xdr:row>0</xdr:row>
      <xdr:rowOff>142875</xdr:rowOff>
    </xdr:from>
    <xdr:to>
      <xdr:col>28</xdr:col>
      <xdr:colOff>295275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39F9A10D-011D-49DA-8A28-6442A6744B12}"/>
                </a:ext>
                <a:ext uri="{147F2762-F138-4A5C-976F-8EAC2B608ADB}">
                  <a16:predDERef xmlns:a16="http://schemas.microsoft.com/office/drawing/2014/main" pred="{B2645A36-9C4A-45CB-8FAA-E181624120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561975</xdr:colOff>
      <xdr:row>16</xdr:row>
      <xdr:rowOff>0</xdr:rowOff>
    </xdr:from>
    <xdr:to>
      <xdr:col>20</xdr:col>
      <xdr:colOff>257175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3">
              <a:extLst>
                <a:ext uri="{FF2B5EF4-FFF2-40B4-BE49-F238E27FC236}">
                  <a16:creationId xmlns:a16="http://schemas.microsoft.com/office/drawing/2014/main" id="{B434D6BE-F127-40F2-ABAE-85A5FB720B8C}"/>
                </a:ext>
                <a:ext uri="{147F2762-F138-4A5C-976F-8EAC2B608ADB}">
                  <a16:predDERef xmlns:a16="http://schemas.microsoft.com/office/drawing/2014/main" pred="{39F9A10D-011D-49DA-8A28-6442A6744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4">
              <a:extLst>
                <a:ext uri="{FF2B5EF4-FFF2-40B4-BE49-F238E27FC236}">
                  <a16:creationId xmlns:a16="http://schemas.microsoft.com/office/drawing/2014/main" id="{CEBFAD92-E451-46A7-977C-5447B19B589B}"/>
                </a:ext>
                <a:ext uri="{147F2762-F138-4A5C-976F-8EAC2B608ADB}">
                  <a16:predDERef xmlns:a16="http://schemas.microsoft.com/office/drawing/2014/main" pred="{B434D6BE-F127-40F2-ABAE-85A5FB720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590550</xdr:colOff>
      <xdr:row>31</xdr:row>
      <xdr:rowOff>180975</xdr:rowOff>
    </xdr:from>
    <xdr:to>
      <xdr:col>20</xdr:col>
      <xdr:colOff>285750</xdr:colOff>
      <xdr:row>46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5">
              <a:extLst>
                <a:ext uri="{FF2B5EF4-FFF2-40B4-BE49-F238E27FC236}">
                  <a16:creationId xmlns:a16="http://schemas.microsoft.com/office/drawing/2014/main" id="{A1286024-9206-49E3-89A4-496EAFFF29E6}"/>
                </a:ext>
                <a:ext uri="{147F2762-F138-4A5C-976F-8EAC2B608ADB}">
                  <a16:predDERef xmlns:a16="http://schemas.microsoft.com/office/drawing/2014/main" pred="{CEBFAD92-E451-46A7-977C-5447B19B58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590550</xdr:colOff>
      <xdr:row>31</xdr:row>
      <xdr:rowOff>171450</xdr:rowOff>
    </xdr:from>
    <xdr:to>
      <xdr:col>28</xdr:col>
      <xdr:colOff>285750</xdr:colOff>
      <xdr:row>46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Ex 6">
              <a:extLst>
                <a:ext uri="{FF2B5EF4-FFF2-40B4-BE49-F238E27FC236}">
                  <a16:creationId xmlns:a16="http://schemas.microsoft.com/office/drawing/2014/main" id="{89AFE1FE-2CCF-420C-BAB1-EF64FEB795C7}"/>
                </a:ext>
                <a:ext uri="{147F2762-F138-4A5C-976F-8EAC2B608ADB}">
                  <a16:predDERef xmlns:a16="http://schemas.microsoft.com/office/drawing/2014/main" pred="{A1286024-9206-49E3-89A4-496EAFFF2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BCA260A0-EFEA-44D7-9317-37B6BBA6C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9525</xdr:rowOff>
    </xdr:from>
    <xdr:to>
      <xdr:col>24</xdr:col>
      <xdr:colOff>304800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A9A145B0-734D-4006-94DD-7D52B6D19C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2.246498726854" createdVersion="6" refreshedVersion="6" minRefreshableVersion="3" recordCount="365" xr:uid="{8EEAC989-19AF-478A-A664-AABF3A536270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5AE0C-9E4D-4D02-B892-500BE66A410C}" name="PivotTable1" cacheId="60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1" firstDataRow="2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688F-C01F-4644-B0D4-39C84805166E}" name="PivotTable1" cacheId="60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8B22B-5DA3-44A3-BA7F-8944393F2648}" name="Table1" displayName="Table1" ref="A1:I367" totalsRowCount="1">
  <autoFilter ref="A1:I366" xr:uid="{3E4D5035-A044-420C-A351-D1C99D685075}"/>
  <sortState ref="A2:I366">
    <sortCondition ref="A1:A366"/>
  </sortState>
  <tableColumns count="9">
    <tableColumn id="1" xr3:uid="{D03BB1F8-AB06-4DBA-8214-601757E9D47B}" name="Date" dataDxfId="33" totalsRowDxfId="34"/>
    <tableColumn id="8" xr3:uid="{57A836D2-59B7-4CC3-B077-6E5A922491FC}" name="Month" dataDxfId="31" totalsRowDxfId="32">
      <calculatedColumnFormula>TEXT(A2,"mmmm")</calculatedColumnFormula>
    </tableColumn>
    <tableColumn id="2" xr3:uid="{F2F8AD99-9868-4D5C-AA59-CC7CC8D2B9CC}" name="Day"/>
    <tableColumn id="3" xr3:uid="{B731AC60-1576-46E0-AB48-AED861D6C1CD}" name="Temperature"/>
    <tableColumn id="4" xr3:uid="{08B8889D-F2B4-46CF-8313-1166D4698469}" name="Rainfall" dataDxfId="29" totalsRowDxfId="30"/>
    <tableColumn id="5" xr3:uid="{A68CBB46-E3BE-4023-98A4-49EA0860A3ED}" name="Flyers" totalsRowFunction="sum" totalsRowDxfId="28"/>
    <tableColumn id="6" xr3:uid="{718AF31B-9864-43F9-943D-A7DA1776A20D}" name="Price"/>
    <tableColumn id="7" xr3:uid="{E3A69C3F-EBC8-4913-B87B-E79BF4459257}" name="Sales"/>
    <tableColumn id="9" xr3:uid="{207CDB51-2257-4095-9F90-160C085512C0}" name="Revenue" totalsRowFunction="sum" dataDxfId="26" totalsRowDxfId="27">
      <calculatedColumnFormula>G2 * 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07BC3D-215B-42EA-8ABE-738EC59B22A7}" name="Table13" displayName="Table13" ref="A11:I377" totalsRowCount="1">
  <autoFilter ref="A11:I376" xr:uid="{A9FA2EF9-B613-4A97-A86D-614CF27D33DD}"/>
  <sortState ref="A12:I376">
    <sortCondition ref="A1:A366"/>
  </sortState>
  <tableColumns count="9">
    <tableColumn id="1" xr3:uid="{AA8CFB82-7C25-46DC-9F8B-F91C96FBDC38}" name="Date" dataDxfId="20" totalsRowDxfId="21"/>
    <tableColumn id="8" xr3:uid="{26CE8CB7-E6C6-416D-B9AD-7C1A24E3B64F}" name="Month" dataDxfId="18" totalsRowDxfId="19">
      <calculatedColumnFormula>TEXT(A12,"mmmm")</calculatedColumnFormula>
    </tableColumn>
    <tableColumn id="2" xr3:uid="{9725A373-D5D9-431F-B1FD-9A6788EB006C}" name="Day"/>
    <tableColumn id="3" xr3:uid="{A57D6EE7-8C46-44F1-8C3D-D0971A15C78E}" name="Temperature"/>
    <tableColumn id="4" xr3:uid="{F087EF3D-4679-4D2D-82AA-31189DEA4CDF}" name="Rainfall" dataDxfId="16" totalsRowDxfId="17"/>
    <tableColumn id="5" xr3:uid="{11E204E0-6B3A-40FE-A162-27CD239BFB24}" name="Flyers" totalsRowFunction="sum" totalsRowDxfId="15"/>
    <tableColumn id="6" xr3:uid="{BACE0FEF-5378-4DF2-BEA0-8FA9574D9271}" name="Price"/>
    <tableColumn id="7" xr3:uid="{50106B94-7E7C-497B-8607-C302047E9095}" name="Sales"/>
    <tableColumn id="9" xr3:uid="{59758058-493C-49FD-B694-47207D54B7AD}" name="Revenue" totalsRowFunction="sum" dataDxfId="13" totalsRowDxfId="14">
      <calculatedColumnFormula>G12 * 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E215B4-6723-44E1-8941-C4085E63FEB9}" name="Table17" displayName="Table17" ref="A1:J367" totalsRowCount="1">
  <autoFilter ref="A1:J366" xr:uid="{B71CC748-1912-4B67-A797-E033F5BE09CD}"/>
  <sortState ref="A2:J366">
    <sortCondition ref="A1:A366"/>
  </sortState>
  <tableColumns count="10">
    <tableColumn id="10" xr3:uid="{83769D96-4E47-4652-B8B0-136ABE07EDAA}" name="RandomID" dataDxfId="9" totalsRowDxfId="10">
      <calculatedColumnFormula>RAND()</calculatedColumnFormula>
    </tableColumn>
    <tableColumn id="1" xr3:uid="{C940AEE9-2252-4CEC-8F9B-DFE2D22C8794}" name="Date" dataDxfId="7" totalsRowDxfId="8"/>
    <tableColumn id="8" xr3:uid="{900FF7C1-C9DF-4FC9-B3AB-0F394A2328C0}" name="Month" dataDxfId="5" totalsRowDxfId="6">
      <calculatedColumnFormula>TEXT(B2,"mmmm")</calculatedColumnFormula>
    </tableColumn>
    <tableColumn id="2" xr3:uid="{042C1F2C-D9AE-4178-92A9-67C9443F23FE}" name="Day"/>
    <tableColumn id="3" xr3:uid="{9AB7C3B0-FEB7-48F1-8703-FDCB180AE6DC}" name="Temperature"/>
    <tableColumn id="4" xr3:uid="{3F7AD067-4695-477B-8CE3-AADADDE58704}" name="Rainfall" dataDxfId="3" totalsRowDxfId="4"/>
    <tableColumn id="5" xr3:uid="{9D2EBD00-697E-42F8-846B-92BF22B20EF1}" name="Flyers" totalsRowFunction="sum" totalsRowDxfId="2"/>
    <tableColumn id="6" xr3:uid="{BED808BC-7608-4D7F-902B-CA2255DD94D7}" name="Price"/>
    <tableColumn id="7" xr3:uid="{AF87810F-73C2-44C7-ADFC-1DCC0FF90A43}" name="Sales"/>
    <tableColumn id="9" xr3:uid="{351A0F08-FA54-4B16-8DC1-EF598B811313}" name="Revenue" totalsRowFunction="sum" dataDxfId="0" totalsRowDxfId="1">
      <calculatedColumnFormula>H2 * 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9553-0EBC-4FB0-BEA1-86AD118FBB47}">
  <dimension ref="A3:I17"/>
  <sheetViews>
    <sheetView workbookViewId="0" xr3:uid="{B01ACA77-3A86-5C7C-B21A-988EA22D0E02}">
      <selection activeCell="B15" sqref="B15"/>
    </sheetView>
  </sheetViews>
  <sheetFormatPr defaultRowHeight="15"/>
  <cols>
    <col min="1" max="1" width="14.140625" bestFit="1" customWidth="1"/>
    <col min="2" max="2" width="17.28515625" bestFit="1" customWidth="1"/>
    <col min="3" max="4" width="8.42578125" bestFit="1" customWidth="1"/>
    <col min="5" max="5" width="11.7109375" bestFit="1" customWidth="1"/>
    <col min="6" max="6" width="9.140625" bestFit="1" customWidth="1"/>
    <col min="7" max="7" width="6.5703125" bestFit="1" customWidth="1"/>
    <col min="8" max="8" width="8.85546875" bestFit="1" customWidth="1"/>
    <col min="9" max="9" width="11.42578125" bestFit="1" customWidth="1"/>
    <col min="10" max="11" width="8.42578125" bestFit="1" customWidth="1"/>
    <col min="12" max="12" width="11.7109375" bestFit="1" customWidth="1"/>
    <col min="14" max="14" width="6.5703125" bestFit="1" customWidth="1"/>
    <col min="15" max="15" width="8.85546875" bestFit="1" customWidth="1"/>
    <col min="16" max="16" width="20.7109375" bestFit="1" customWidth="1"/>
    <col min="17" max="17" width="24.5703125" bestFit="1" customWidth="1"/>
  </cols>
  <sheetData>
    <row r="3" spans="1:9">
      <c r="A3" s="5" t="s">
        <v>0</v>
      </c>
      <c r="B3" s="5" t="s">
        <v>1</v>
      </c>
    </row>
    <row r="4" spans="1:9">
      <c r="A4" s="5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>
      <c r="A5" s="6" t="s">
        <v>11</v>
      </c>
      <c r="B5" s="7">
        <v>122</v>
      </c>
      <c r="C5" s="7">
        <v>100</v>
      </c>
      <c r="D5" s="7">
        <v>143</v>
      </c>
      <c r="E5" s="7">
        <v>108</v>
      </c>
      <c r="F5" s="7">
        <v>97</v>
      </c>
      <c r="G5" s="7">
        <v>84</v>
      </c>
      <c r="H5" s="7">
        <v>73</v>
      </c>
      <c r="I5" s="7">
        <v>727</v>
      </c>
    </row>
    <row r="6" spans="1:9">
      <c r="A6" s="6" t="s">
        <v>12</v>
      </c>
      <c r="B6" s="7">
        <v>133</v>
      </c>
      <c r="C6" s="7">
        <v>121</v>
      </c>
      <c r="D6" s="7">
        <v>147</v>
      </c>
      <c r="E6" s="7">
        <v>135</v>
      </c>
      <c r="F6" s="7">
        <v>115</v>
      </c>
      <c r="G6" s="7">
        <v>130</v>
      </c>
      <c r="H6" s="7">
        <v>127</v>
      </c>
      <c r="I6" s="7">
        <v>908</v>
      </c>
    </row>
    <row r="7" spans="1:9">
      <c r="A7" s="6" t="s">
        <v>13</v>
      </c>
      <c r="B7" s="7">
        <v>156</v>
      </c>
      <c r="C7" s="7">
        <v>139</v>
      </c>
      <c r="D7" s="7">
        <v>151</v>
      </c>
      <c r="E7" s="7">
        <v>196</v>
      </c>
      <c r="F7" s="7">
        <v>181</v>
      </c>
      <c r="G7" s="7">
        <v>198</v>
      </c>
      <c r="H7" s="7">
        <v>141</v>
      </c>
      <c r="I7" s="7">
        <v>1162</v>
      </c>
    </row>
    <row r="8" spans="1:9">
      <c r="A8" s="6" t="s">
        <v>14</v>
      </c>
      <c r="B8" s="7">
        <v>227</v>
      </c>
      <c r="C8" s="7">
        <v>203</v>
      </c>
      <c r="D8" s="7">
        <v>133</v>
      </c>
      <c r="E8" s="7">
        <v>164</v>
      </c>
      <c r="F8" s="7">
        <v>169</v>
      </c>
      <c r="G8" s="7">
        <v>173</v>
      </c>
      <c r="H8" s="7">
        <v>190</v>
      </c>
      <c r="I8" s="7">
        <v>1259</v>
      </c>
    </row>
    <row r="9" spans="1:9">
      <c r="A9" s="6" t="s">
        <v>15</v>
      </c>
      <c r="B9" s="7">
        <v>199</v>
      </c>
      <c r="C9" s="7">
        <v>210</v>
      </c>
      <c r="D9" s="7">
        <v>239</v>
      </c>
      <c r="E9" s="7">
        <v>228</v>
      </c>
      <c r="F9" s="7">
        <v>227</v>
      </c>
      <c r="G9" s="7">
        <v>192</v>
      </c>
      <c r="H9" s="7">
        <v>200</v>
      </c>
      <c r="I9" s="7">
        <v>1495</v>
      </c>
    </row>
    <row r="10" spans="1:9">
      <c r="A10" s="6" t="s">
        <v>16</v>
      </c>
      <c r="B10" s="7">
        <v>203</v>
      </c>
      <c r="C10" s="7">
        <v>229</v>
      </c>
      <c r="D10" s="7">
        <v>241</v>
      </c>
      <c r="E10" s="7">
        <v>247</v>
      </c>
      <c r="F10" s="7">
        <v>238</v>
      </c>
      <c r="G10" s="7">
        <v>255</v>
      </c>
      <c r="H10" s="7">
        <v>210</v>
      </c>
      <c r="I10" s="7">
        <v>1623</v>
      </c>
    </row>
    <row r="11" spans="1:9">
      <c r="A11" s="6" t="s">
        <v>17</v>
      </c>
      <c r="B11" s="7">
        <v>286</v>
      </c>
      <c r="C11" s="7">
        <v>305</v>
      </c>
      <c r="D11" s="7">
        <v>229</v>
      </c>
      <c r="E11" s="7">
        <v>175</v>
      </c>
      <c r="F11" s="7">
        <v>213</v>
      </c>
      <c r="G11" s="7">
        <v>238</v>
      </c>
      <c r="H11" s="7">
        <v>258</v>
      </c>
      <c r="I11" s="7">
        <v>1704</v>
      </c>
    </row>
    <row r="12" spans="1:9">
      <c r="A12" s="6" t="s">
        <v>18</v>
      </c>
      <c r="B12" s="7">
        <v>188</v>
      </c>
      <c r="C12" s="7">
        <v>188</v>
      </c>
      <c r="D12" s="7">
        <v>245</v>
      </c>
      <c r="E12" s="7">
        <v>236</v>
      </c>
      <c r="F12" s="7">
        <v>272</v>
      </c>
      <c r="G12" s="7">
        <v>183</v>
      </c>
      <c r="H12" s="7">
        <v>213</v>
      </c>
      <c r="I12" s="7">
        <v>1525</v>
      </c>
    </row>
    <row r="13" spans="1:9">
      <c r="A13" s="6" t="s">
        <v>19</v>
      </c>
      <c r="B13" s="7">
        <v>196</v>
      </c>
      <c r="C13" s="7">
        <v>162</v>
      </c>
      <c r="D13" s="7">
        <v>174</v>
      </c>
      <c r="E13" s="7">
        <v>205</v>
      </c>
      <c r="F13" s="7">
        <v>158</v>
      </c>
      <c r="G13" s="7">
        <v>201</v>
      </c>
      <c r="H13" s="7">
        <v>203</v>
      </c>
      <c r="I13" s="7">
        <v>1299</v>
      </c>
    </row>
    <row r="14" spans="1:9">
      <c r="A14" s="6" t="s">
        <v>20</v>
      </c>
      <c r="B14" s="7">
        <v>195</v>
      </c>
      <c r="C14" s="7">
        <v>192</v>
      </c>
      <c r="D14" s="7">
        <v>217</v>
      </c>
      <c r="E14" s="7">
        <v>157</v>
      </c>
      <c r="F14" s="7">
        <v>160</v>
      </c>
      <c r="G14" s="7">
        <v>172</v>
      </c>
      <c r="H14" s="7">
        <v>115</v>
      </c>
      <c r="I14" s="7">
        <v>1208</v>
      </c>
    </row>
    <row r="15" spans="1:9">
      <c r="A15" s="6" t="s">
        <v>21</v>
      </c>
      <c r="B15" s="7">
        <v>147</v>
      </c>
      <c r="C15" s="7">
        <v>125</v>
      </c>
      <c r="D15" s="7">
        <v>127</v>
      </c>
      <c r="E15" s="7">
        <v>194</v>
      </c>
      <c r="F15" s="7">
        <v>182</v>
      </c>
      <c r="G15" s="7">
        <v>143</v>
      </c>
      <c r="H15" s="7">
        <v>141</v>
      </c>
      <c r="I15" s="7">
        <v>1059</v>
      </c>
    </row>
    <row r="16" spans="1:9">
      <c r="A16" s="6" t="s">
        <v>22</v>
      </c>
      <c r="B16" s="7">
        <v>85</v>
      </c>
      <c r="C16" s="7">
        <v>95</v>
      </c>
      <c r="D16" s="7">
        <v>89</v>
      </c>
      <c r="E16" s="7">
        <v>107</v>
      </c>
      <c r="F16" s="7">
        <v>105</v>
      </c>
      <c r="G16" s="7">
        <v>128</v>
      </c>
      <c r="H16" s="7">
        <v>126</v>
      </c>
      <c r="I16" s="7">
        <v>735</v>
      </c>
    </row>
    <row r="17" spans="1:9">
      <c r="A17" s="6" t="s">
        <v>10</v>
      </c>
      <c r="B17" s="7">
        <v>2137</v>
      </c>
      <c r="C17" s="7">
        <v>2069</v>
      </c>
      <c r="D17" s="7">
        <v>2135</v>
      </c>
      <c r="E17" s="7">
        <v>2152</v>
      </c>
      <c r="F17" s="7">
        <v>2117</v>
      </c>
      <c r="G17" s="7">
        <v>2097</v>
      </c>
      <c r="H17" s="7">
        <v>1997</v>
      </c>
      <c r="I17" s="7">
        <v>14704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73DF-A935-4C57-A6B1-B329FA581A36}">
  <dimension ref="A1:O367"/>
  <sheetViews>
    <sheetView workbookViewId="0" xr3:uid="{70355ABD-115D-5262-9035-D247A4D932EB}">
      <selection activeCell="N2" sqref="N2"/>
    </sheetView>
  </sheetViews>
  <sheetFormatPr defaultRowHeight="15"/>
  <cols>
    <col min="1" max="1" width="9.140625" style="2"/>
    <col min="2" max="2" width="10.85546875" bestFit="1" customWidth="1"/>
    <col min="6" max="6" width="10.140625" bestFit="1" customWidth="1"/>
    <col min="9" max="9" width="10.140625" bestFit="1" customWidth="1"/>
    <col min="13" max="13" width="10.42578125" bestFit="1" customWidth="1"/>
    <col min="14" max="14" width="12.140625" bestFit="1" customWidth="1"/>
    <col min="15" max="15" width="14.85546875" bestFit="1" customWidth="1"/>
  </cols>
  <sheetData>
    <row r="1" spans="1:15">
      <c r="A1" s="2" t="s">
        <v>48</v>
      </c>
      <c r="B1" s="1" t="s">
        <v>25</v>
      </c>
      <c r="C1" s="1" t="s">
        <v>33</v>
      </c>
      <c r="D1" t="s">
        <v>23</v>
      </c>
      <c r="E1" t="s">
        <v>30</v>
      </c>
      <c r="F1" s="2" t="s">
        <v>32</v>
      </c>
      <c r="G1" t="s">
        <v>34</v>
      </c>
      <c r="H1" t="s">
        <v>35</v>
      </c>
      <c r="I1" t="s">
        <v>26</v>
      </c>
      <c r="J1" s="3" t="s">
        <v>36</v>
      </c>
      <c r="M1" t="s">
        <v>49</v>
      </c>
      <c r="N1" t="s">
        <v>50</v>
      </c>
      <c r="O1" t="s">
        <v>51</v>
      </c>
    </row>
    <row r="2" spans="1:15">
      <c r="A2" s="2">
        <f ca="1">RAND()</f>
        <v>0.53126568619885983</v>
      </c>
      <c r="B2" s="1">
        <v>43049</v>
      </c>
      <c r="C2" s="1" t="str">
        <f>TEXT(B2,"mmmm")</f>
        <v>November</v>
      </c>
      <c r="D2" t="s">
        <v>8</v>
      </c>
      <c r="E2">
        <v>54.599999999999994</v>
      </c>
      <c r="F2" s="2">
        <v>0.87</v>
      </c>
      <c r="G2">
        <v>28</v>
      </c>
      <c r="H2">
        <v>0.3</v>
      </c>
      <c r="I2">
        <v>22</v>
      </c>
      <c r="J2" s="3">
        <f>H2 * I2</f>
        <v>6.6</v>
      </c>
      <c r="L2" t="s">
        <v>52</v>
      </c>
      <c r="M2" s="2">
        <f>AVERAGE(F2:F366)</f>
        <v>0.82660273972602871</v>
      </c>
      <c r="N2">
        <f>_xlfn.STDEV.P(F2:F366)</f>
        <v>0.27279671490639812</v>
      </c>
      <c r="O2" s="2">
        <f>AVERAGE(M3:M292)</f>
        <v>0.83609224137930949</v>
      </c>
    </row>
    <row r="3" spans="1:15">
      <c r="A3" s="2">
        <f ca="1">RAND()</f>
        <v>0.27997175363022342</v>
      </c>
      <c r="B3" s="1">
        <v>42739</v>
      </c>
      <c r="C3" s="1" t="str">
        <f>TEXT(B3,"mmmm")</f>
        <v>January</v>
      </c>
      <c r="D3" t="s">
        <v>6</v>
      </c>
      <c r="E3">
        <v>44.099999999999994</v>
      </c>
      <c r="F3" s="2">
        <v>1.05</v>
      </c>
      <c r="G3">
        <v>28</v>
      </c>
      <c r="H3">
        <v>0.3</v>
      </c>
      <c r="I3">
        <v>17</v>
      </c>
      <c r="J3" s="3">
        <f>H3 * I3</f>
        <v>5.0999999999999996</v>
      </c>
      <c r="L3" t="s">
        <v>53</v>
      </c>
      <c r="M3" s="2">
        <f>AVERAGE(F2:F41)</f>
        <v>0.82075000000000009</v>
      </c>
      <c r="N3">
        <f>_xlfn.STDEV.S(F2:F41)</f>
        <v>0.28450034924046802</v>
      </c>
    </row>
    <row r="4" spans="1:15">
      <c r="A4" s="2">
        <f ca="1">RAND()</f>
        <v>0.51932402404772759</v>
      </c>
      <c r="B4" s="1">
        <v>42845</v>
      </c>
      <c r="C4" s="1" t="str">
        <f>TEXT(B4,"mmmm")</f>
        <v>April</v>
      </c>
      <c r="D4" t="s">
        <v>7</v>
      </c>
      <c r="E4">
        <v>68.099999999999994</v>
      </c>
      <c r="F4" s="2">
        <v>0.69</v>
      </c>
      <c r="G4">
        <v>42</v>
      </c>
      <c r="H4">
        <v>0.3</v>
      </c>
      <c r="I4">
        <v>27</v>
      </c>
      <c r="J4" s="3">
        <f>H4 * I4</f>
        <v>8.1</v>
      </c>
      <c r="L4" t="s">
        <v>54</v>
      </c>
      <c r="M4" s="2">
        <f>AVERAGE(F35:F74)</f>
        <v>0.75449999999999995</v>
      </c>
      <c r="N4">
        <f>_xlfn.STDEV.S(F35:F74)</f>
        <v>0.18447361009237301</v>
      </c>
    </row>
    <row r="5" spans="1:15">
      <c r="A5" s="2">
        <f ca="1">RAND()</f>
        <v>5.1291031132213782E-2</v>
      </c>
      <c r="B5" s="1">
        <v>42962</v>
      </c>
      <c r="C5" s="1" t="str">
        <f>TEXT(B5,"mmmm")</f>
        <v>August</v>
      </c>
      <c r="D5" t="s">
        <v>5</v>
      </c>
      <c r="E5">
        <v>74.3</v>
      </c>
      <c r="F5" s="2">
        <v>0.63</v>
      </c>
      <c r="G5">
        <v>44</v>
      </c>
      <c r="H5">
        <v>0.5</v>
      </c>
      <c r="I5">
        <v>31</v>
      </c>
      <c r="J5" s="3">
        <f>H5 * I5</f>
        <v>15.5</v>
      </c>
      <c r="L5" t="s">
        <v>55</v>
      </c>
      <c r="M5" s="2">
        <f t="shared" ref="M5" si="0">AVERAGE(F4:F43)</f>
        <v>0.80575000000000008</v>
      </c>
      <c r="N5">
        <f t="shared" ref="N5" si="1">_xlfn.STDEV.S(F4:F43)</f>
        <v>0.2840267908995871</v>
      </c>
    </row>
    <row r="6" spans="1:15">
      <c r="A6" s="2">
        <f ca="1">RAND()</f>
        <v>0.32473042426665677</v>
      </c>
      <c r="B6" s="1">
        <v>42745</v>
      </c>
      <c r="C6" s="1" t="str">
        <f>TEXT(B6,"mmmm")</f>
        <v>January</v>
      </c>
      <c r="D6" t="s">
        <v>5</v>
      </c>
      <c r="E6">
        <v>43.4</v>
      </c>
      <c r="F6" s="2">
        <v>1.05</v>
      </c>
      <c r="G6">
        <v>33</v>
      </c>
      <c r="H6">
        <v>0.3</v>
      </c>
      <c r="I6">
        <v>18</v>
      </c>
      <c r="J6" s="3">
        <f>H6 * I6</f>
        <v>5.3999999999999995</v>
      </c>
      <c r="L6" t="s">
        <v>56</v>
      </c>
      <c r="M6" s="2">
        <f t="shared" ref="M6" si="2">AVERAGE(F37:F76)</f>
        <v>0.75249999999999995</v>
      </c>
      <c r="N6">
        <f t="shared" ref="N6" si="3">_xlfn.STDEV.S(F37:F76)</f>
        <v>0.18182479591699438</v>
      </c>
    </row>
    <row r="7" spans="1:15">
      <c r="A7" s="2">
        <f ca="1">RAND()</f>
        <v>0.68989986671707915</v>
      </c>
      <c r="B7" s="1">
        <v>42835</v>
      </c>
      <c r="C7" s="1" t="str">
        <f>TEXT(B7,"mmmm")</f>
        <v>April</v>
      </c>
      <c r="D7" t="s">
        <v>4</v>
      </c>
      <c r="E7">
        <v>58.499999999999993</v>
      </c>
      <c r="F7" s="2">
        <v>0.74</v>
      </c>
      <c r="G7">
        <v>48</v>
      </c>
      <c r="H7">
        <v>0.3</v>
      </c>
      <c r="I7">
        <v>25</v>
      </c>
      <c r="J7" s="3">
        <f>H7 * I7</f>
        <v>7.5</v>
      </c>
      <c r="L7" t="s">
        <v>57</v>
      </c>
      <c r="M7" s="2">
        <f t="shared" ref="M7:M8" si="4">AVERAGE(F6:F45)</f>
        <v>0.8105</v>
      </c>
      <c r="N7">
        <f t="shared" ref="N7:N8" si="5">_xlfn.STDEV.S(F6:F45)</f>
        <v>0.28223421806392207</v>
      </c>
    </row>
    <row r="8" spans="1:15">
      <c r="A8" s="2">
        <f ca="1">RAND()</f>
        <v>1.5465219867592195E-2</v>
      </c>
      <c r="B8" s="1">
        <v>43082</v>
      </c>
      <c r="C8" s="1" t="str">
        <f>TEXT(B8,"mmmm")</f>
        <v>December</v>
      </c>
      <c r="D8" t="s">
        <v>6</v>
      </c>
      <c r="E8">
        <v>32.199999999999996</v>
      </c>
      <c r="F8" s="2">
        <v>1.43</v>
      </c>
      <c r="G8">
        <v>26</v>
      </c>
      <c r="H8">
        <v>0.3</v>
      </c>
      <c r="I8">
        <v>14</v>
      </c>
      <c r="J8" s="3">
        <f>H8 * I8</f>
        <v>4.2</v>
      </c>
      <c r="L8" t="s">
        <v>58</v>
      </c>
      <c r="M8" s="2">
        <f t="shared" si="4"/>
        <v>0.80349999999999999</v>
      </c>
      <c r="N8">
        <f t="shared" si="5"/>
        <v>0.27960182311132953</v>
      </c>
    </row>
    <row r="9" spans="1:15">
      <c r="A9" s="2">
        <f ca="1">RAND()</f>
        <v>0.74670540081992787</v>
      </c>
      <c r="B9" s="1">
        <v>42932</v>
      </c>
      <c r="C9" s="1" t="str">
        <f>TEXT(B9,"mmmm")</f>
        <v>July</v>
      </c>
      <c r="D9" t="s">
        <v>3</v>
      </c>
      <c r="E9">
        <v>79.199999999999989</v>
      </c>
      <c r="F9" s="2">
        <v>0.59</v>
      </c>
      <c r="G9">
        <v>50</v>
      </c>
      <c r="H9">
        <v>0.5</v>
      </c>
      <c r="I9">
        <v>34</v>
      </c>
      <c r="J9" s="3">
        <f>H9 * I9</f>
        <v>17</v>
      </c>
      <c r="L9" t="s">
        <v>59</v>
      </c>
      <c r="M9" s="2">
        <f t="shared" ref="M9" si="6">AVERAGE(F40:F79)</f>
        <v>0.73675000000000002</v>
      </c>
      <c r="N9">
        <f t="shared" ref="N9" si="7">_xlfn.STDEV.S(F40:F79)</f>
        <v>0.13088236056739033</v>
      </c>
    </row>
    <row r="10" spans="1:15">
      <c r="A10" s="2">
        <f ca="1">RAND()</f>
        <v>0.13073072063140734</v>
      </c>
      <c r="B10" s="1">
        <v>42954</v>
      </c>
      <c r="C10" s="1" t="str">
        <f>TEXT(B10,"mmmm")</f>
        <v>August</v>
      </c>
      <c r="D10" t="s">
        <v>4</v>
      </c>
      <c r="E10">
        <v>75</v>
      </c>
      <c r="F10" s="2">
        <v>0.67</v>
      </c>
      <c r="G10">
        <v>38</v>
      </c>
      <c r="H10">
        <v>0.5</v>
      </c>
      <c r="I10">
        <v>30</v>
      </c>
      <c r="J10" s="3">
        <f>H10 * I10</f>
        <v>15</v>
      </c>
      <c r="L10" t="s">
        <v>60</v>
      </c>
      <c r="M10" s="2">
        <f t="shared" ref="M10" si="8">AVERAGE(F9:F48)</f>
        <v>0.78225</v>
      </c>
      <c r="N10">
        <f t="shared" ref="N10" si="9">_xlfn.STDEV.S(F9:F48)</f>
        <v>0.26193057898063021</v>
      </c>
    </row>
    <row r="11" spans="1:15">
      <c r="A11" s="2">
        <f ca="1">RAND()</f>
        <v>5.2531710166391354E-2</v>
      </c>
      <c r="B11" s="1">
        <v>42900</v>
      </c>
      <c r="C11" s="1" t="str">
        <f>TEXT(B11,"mmmm")</f>
        <v>June</v>
      </c>
      <c r="D11" t="s">
        <v>6</v>
      </c>
      <c r="E11">
        <v>80.5</v>
      </c>
      <c r="F11" s="2">
        <v>0.56999999999999995</v>
      </c>
      <c r="G11">
        <v>48</v>
      </c>
      <c r="H11">
        <v>0.3</v>
      </c>
      <c r="I11">
        <v>35</v>
      </c>
      <c r="J11" s="3">
        <f>H11 * I11</f>
        <v>10.5</v>
      </c>
      <c r="L11" t="s">
        <v>61</v>
      </c>
      <c r="M11" s="2">
        <f t="shared" ref="M11" si="10">AVERAGE(F42:F81)</f>
        <v>0.75625000000000009</v>
      </c>
      <c r="N11">
        <f t="shared" ref="N11" si="11">_xlfn.STDEV.S(F42:F81)</f>
        <v>0.15000320509396295</v>
      </c>
    </row>
    <row r="12" spans="1:15">
      <c r="A12" s="2">
        <f ca="1">RAND()</f>
        <v>0.84912816123574364</v>
      </c>
      <c r="B12" s="1">
        <v>42968</v>
      </c>
      <c r="C12" s="1" t="str">
        <f>TEXT(B12,"mmmm")</f>
        <v>August</v>
      </c>
      <c r="D12" t="s">
        <v>4</v>
      </c>
      <c r="E12">
        <v>68</v>
      </c>
      <c r="F12" s="2">
        <v>0.65</v>
      </c>
      <c r="G12">
        <v>58</v>
      </c>
      <c r="H12">
        <v>0.5</v>
      </c>
      <c r="I12">
        <v>30</v>
      </c>
      <c r="J12" s="3">
        <f>H12 * I12</f>
        <v>15</v>
      </c>
      <c r="L12" t="s">
        <v>62</v>
      </c>
      <c r="M12" s="2">
        <f t="shared" ref="M12:M13" si="12">AVERAGE(F11:F50)</f>
        <v>0.78424999999999989</v>
      </c>
      <c r="N12">
        <f t="shared" ref="N12:N13" si="13">_xlfn.STDEV.S(F11:F50)</f>
        <v>0.26238440678340086</v>
      </c>
    </row>
    <row r="13" spans="1:15">
      <c r="A13" s="2">
        <f ca="1">RAND()</f>
        <v>0.91288938783819196</v>
      </c>
      <c r="B13" s="1">
        <v>42942</v>
      </c>
      <c r="C13" s="1" t="str">
        <f>TEXT(B13,"mmmm")</f>
        <v>July</v>
      </c>
      <c r="D13" t="s">
        <v>6</v>
      </c>
      <c r="E13">
        <v>76.599999999999994</v>
      </c>
      <c r="F13" s="2">
        <v>0.59</v>
      </c>
      <c r="G13">
        <v>37</v>
      </c>
      <c r="H13">
        <v>0.5</v>
      </c>
      <c r="I13">
        <v>32</v>
      </c>
      <c r="J13" s="3">
        <f>H13 * I13</f>
        <v>16</v>
      </c>
      <c r="L13" t="s">
        <v>63</v>
      </c>
      <c r="M13" s="2">
        <f t="shared" si="12"/>
        <v>0.7962499999999999</v>
      </c>
      <c r="N13">
        <f t="shared" si="13"/>
        <v>0.26330919233712829</v>
      </c>
    </row>
    <row r="14" spans="1:15">
      <c r="A14" s="2">
        <f ca="1">RAND()</f>
        <v>0.4753380494320415</v>
      </c>
      <c r="B14" s="1">
        <v>42811</v>
      </c>
      <c r="C14" s="1" t="str">
        <f>TEXT(B14,"mmmm")</f>
        <v>March</v>
      </c>
      <c r="D14" t="s">
        <v>8</v>
      </c>
      <c r="E14">
        <v>56.499999999999993</v>
      </c>
      <c r="F14" s="2">
        <v>0.77</v>
      </c>
      <c r="G14">
        <v>50</v>
      </c>
      <c r="H14">
        <v>0.3</v>
      </c>
      <c r="I14">
        <v>25</v>
      </c>
      <c r="J14" s="3">
        <f>H14 * I14</f>
        <v>7.5</v>
      </c>
      <c r="L14" t="s">
        <v>64</v>
      </c>
      <c r="M14" s="2">
        <f t="shared" ref="M14" si="14">AVERAGE(F45:F84)</f>
        <v>0.76124999999999998</v>
      </c>
      <c r="N14">
        <f t="shared" ref="N14" si="15">_xlfn.STDEV.S(F45:F84)</f>
        <v>0.14870703430329785</v>
      </c>
    </row>
    <row r="15" spans="1:15">
      <c r="A15" s="2">
        <f ca="1">RAND()</f>
        <v>0.3898650300583143</v>
      </c>
      <c r="B15" s="1">
        <v>42772</v>
      </c>
      <c r="C15" s="1" t="str">
        <f>TEXT(B15,"mmmm")</f>
        <v>February</v>
      </c>
      <c r="D15" t="s">
        <v>4</v>
      </c>
      <c r="E15">
        <v>45</v>
      </c>
      <c r="F15" s="2">
        <v>0.95</v>
      </c>
      <c r="G15">
        <v>28</v>
      </c>
      <c r="H15">
        <v>0.3</v>
      </c>
      <c r="I15">
        <v>20</v>
      </c>
      <c r="J15" s="3">
        <f>H15 * I15</f>
        <v>6</v>
      </c>
      <c r="L15" t="s">
        <v>65</v>
      </c>
      <c r="M15" s="2">
        <f t="shared" ref="M15" si="16">AVERAGE(F14:F53)</f>
        <v>0.80924999999999991</v>
      </c>
      <c r="N15">
        <f t="shared" ref="N15" si="17">_xlfn.STDEV.S(F14:F53)</f>
        <v>0.26336469303697785</v>
      </c>
    </row>
    <row r="16" spans="1:15">
      <c r="A16" s="2">
        <f ca="1">RAND()</f>
        <v>0.90279788128448746</v>
      </c>
      <c r="B16" s="1">
        <v>42828</v>
      </c>
      <c r="C16" s="1" t="str">
        <f>TEXT(B16,"mmmm")</f>
        <v>April</v>
      </c>
      <c r="D16" t="s">
        <v>4</v>
      </c>
      <c r="E16">
        <v>60.8</v>
      </c>
      <c r="F16" s="2">
        <v>0.74</v>
      </c>
      <c r="G16">
        <v>51</v>
      </c>
      <c r="H16">
        <v>0.3</v>
      </c>
      <c r="I16">
        <v>26</v>
      </c>
      <c r="J16" s="3">
        <f>H16 * I16</f>
        <v>7.8</v>
      </c>
      <c r="L16" t="s">
        <v>66</v>
      </c>
      <c r="M16" s="2">
        <f t="shared" ref="M16" si="18">AVERAGE(F47:F86)</f>
        <v>0.77475000000000005</v>
      </c>
      <c r="N16">
        <f t="shared" ref="N16" si="19">_xlfn.STDEV.S(F47:F86)</f>
        <v>0.16783672621529111</v>
      </c>
    </row>
    <row r="17" spans="1:14">
      <c r="A17" s="2">
        <f ca="1">RAND()</f>
        <v>0.19190739613168173</v>
      </c>
      <c r="B17" s="1">
        <v>42738</v>
      </c>
      <c r="C17" s="1" t="str">
        <f>TEXT(B17,"mmmm")</f>
        <v>January</v>
      </c>
      <c r="D17" t="s">
        <v>5</v>
      </c>
      <c r="E17">
        <v>34.5</v>
      </c>
      <c r="F17" s="2">
        <v>1.33</v>
      </c>
      <c r="G17">
        <v>27</v>
      </c>
      <c r="H17">
        <v>0.3</v>
      </c>
      <c r="I17">
        <v>15</v>
      </c>
      <c r="J17" s="3">
        <f>H17 * I17</f>
        <v>4.5</v>
      </c>
      <c r="L17" t="s">
        <v>67</v>
      </c>
      <c r="M17" s="2">
        <f>AVERAGE(F16:F55)</f>
        <v>0.79825000000000002</v>
      </c>
      <c r="N17">
        <f>_xlfn.STDEV.S(F16:F55)</f>
        <v>0.26511620577418943</v>
      </c>
    </row>
    <row r="18" spans="1:14">
      <c r="A18" s="2">
        <f ca="1">RAND()</f>
        <v>0.33918442700632745</v>
      </c>
      <c r="B18" s="1">
        <v>43098</v>
      </c>
      <c r="C18" s="1" t="str">
        <f>TEXT(B18,"mmmm")</f>
        <v>December</v>
      </c>
      <c r="D18" t="s">
        <v>8</v>
      </c>
      <c r="E18">
        <v>39.5</v>
      </c>
      <c r="F18" s="2">
        <v>1.25</v>
      </c>
      <c r="G18">
        <v>17</v>
      </c>
      <c r="H18">
        <v>0.3</v>
      </c>
      <c r="I18">
        <v>15</v>
      </c>
      <c r="J18" s="3">
        <f>H18 * I18</f>
        <v>4.5</v>
      </c>
      <c r="L18" t="s">
        <v>68</v>
      </c>
      <c r="M18" s="2">
        <f>AVERAGE(F49:F88)</f>
        <v>0.77175000000000005</v>
      </c>
      <c r="N18">
        <f>_xlfn.STDEV.S(F49:F88)</f>
        <v>0.17044267402327712</v>
      </c>
    </row>
    <row r="19" spans="1:14">
      <c r="A19" s="2">
        <f ca="1">RAND()</f>
        <v>0.88466663417513458</v>
      </c>
      <c r="B19" s="1">
        <v>42830</v>
      </c>
      <c r="C19" s="1" t="str">
        <f>TEXT(B19,"mmmm")</f>
        <v>April</v>
      </c>
      <c r="D19" t="s">
        <v>6</v>
      </c>
      <c r="E19">
        <v>64.399999999999991</v>
      </c>
      <c r="F19" s="2">
        <v>0.71</v>
      </c>
      <c r="G19">
        <v>33</v>
      </c>
      <c r="H19">
        <v>0.3</v>
      </c>
      <c r="I19">
        <v>28</v>
      </c>
      <c r="J19" s="3">
        <f>H19 * I19</f>
        <v>8.4</v>
      </c>
      <c r="L19" t="s">
        <v>69</v>
      </c>
      <c r="M19" s="2">
        <f t="shared" ref="M19" si="20">AVERAGE(F18:F57)</f>
        <v>0.78774999999999995</v>
      </c>
      <c r="N19">
        <f t="shared" ref="N19" si="21">_xlfn.STDEV.S(F18:F57)</f>
        <v>0.25148265475182485</v>
      </c>
    </row>
    <row r="20" spans="1:14">
      <c r="A20" s="2">
        <f ca="1">RAND()</f>
        <v>0.95545700357413144</v>
      </c>
      <c r="B20" s="1">
        <v>42892</v>
      </c>
      <c r="C20" s="1" t="str">
        <f>TEXT(B20,"mmmm")</f>
        <v>June</v>
      </c>
      <c r="D20" t="s">
        <v>5</v>
      </c>
      <c r="E20">
        <v>84.199999999999989</v>
      </c>
      <c r="F20" s="2">
        <v>0.56000000000000005</v>
      </c>
      <c r="G20">
        <v>44</v>
      </c>
      <c r="H20">
        <v>0.3</v>
      </c>
      <c r="I20">
        <v>34</v>
      </c>
      <c r="J20" s="3">
        <f>H20 * I20</f>
        <v>10.199999999999999</v>
      </c>
      <c r="L20" t="s">
        <v>70</v>
      </c>
      <c r="M20" s="2">
        <f t="shared" ref="M20" si="22">AVERAGE(F51:F90)</f>
        <v>0.78600000000000003</v>
      </c>
      <c r="N20">
        <f t="shared" ref="N20" si="23">_xlfn.STDEV.S(F51:F90)</f>
        <v>0.17108702239144027</v>
      </c>
    </row>
    <row r="21" spans="1:14">
      <c r="A21" s="2">
        <f ca="1">RAND()</f>
        <v>0.99537628064460382</v>
      </c>
      <c r="B21" s="1">
        <v>42889</v>
      </c>
      <c r="C21" s="1" t="str">
        <f>TEXT(B21,"mmmm")</f>
        <v>June</v>
      </c>
      <c r="D21" t="s">
        <v>9</v>
      </c>
      <c r="E21">
        <v>81.5</v>
      </c>
      <c r="F21" s="2">
        <v>0.56000000000000005</v>
      </c>
      <c r="G21">
        <v>59</v>
      </c>
      <c r="H21">
        <v>0.3</v>
      </c>
      <c r="I21">
        <v>35</v>
      </c>
      <c r="J21" s="3">
        <f>H21 * I21</f>
        <v>10.5</v>
      </c>
      <c r="L21" t="s">
        <v>71</v>
      </c>
      <c r="M21" s="2">
        <f t="shared" ref="M21:M22" si="24">AVERAGE(F20:F59)</f>
        <v>0.77074999999999994</v>
      </c>
      <c r="N21">
        <f t="shared" ref="N21:N22" si="25">_xlfn.STDEV.S(F20:F59)</f>
        <v>0.241739290590885</v>
      </c>
    </row>
    <row r="22" spans="1:14">
      <c r="A22" s="2">
        <f ca="1">RAND()</f>
        <v>1.7408673289977417E-2</v>
      </c>
      <c r="B22" s="1">
        <v>42875</v>
      </c>
      <c r="C22" s="1" t="str">
        <f>TEXT(B22,"mmmm")</f>
        <v>May</v>
      </c>
      <c r="D22" t="s">
        <v>9</v>
      </c>
      <c r="E22">
        <v>64.399999999999991</v>
      </c>
      <c r="F22" s="2">
        <v>0.67</v>
      </c>
      <c r="G22">
        <v>59</v>
      </c>
      <c r="H22">
        <v>0.3</v>
      </c>
      <c r="I22">
        <v>28</v>
      </c>
      <c r="J22" s="3">
        <f>H22 * I22</f>
        <v>8.4</v>
      </c>
      <c r="L22" t="s">
        <v>72</v>
      </c>
      <c r="M22" s="2">
        <f t="shared" si="24"/>
        <v>0.77599999999999991</v>
      </c>
      <c r="N22">
        <f t="shared" si="25"/>
        <v>0.23931311963778557</v>
      </c>
    </row>
    <row r="23" spans="1:14">
      <c r="A23" s="2">
        <f ca="1">RAND()</f>
        <v>0.28954171948110308</v>
      </c>
      <c r="B23" s="1">
        <v>42843</v>
      </c>
      <c r="C23" s="1" t="str">
        <f>TEXT(B23,"mmmm")</f>
        <v>April</v>
      </c>
      <c r="D23" t="s">
        <v>5</v>
      </c>
      <c r="E23">
        <v>62.499999999999993</v>
      </c>
      <c r="F23" s="2">
        <v>0.74</v>
      </c>
      <c r="G23">
        <v>31</v>
      </c>
      <c r="H23">
        <v>0.3</v>
      </c>
      <c r="I23">
        <v>25</v>
      </c>
      <c r="J23" s="3">
        <f>H23 * I23</f>
        <v>7.5</v>
      </c>
      <c r="L23" t="s">
        <v>73</v>
      </c>
      <c r="M23" s="2">
        <f t="shared" ref="M23" si="26">AVERAGE(F54:F93)</f>
        <v>0.77625000000000011</v>
      </c>
      <c r="N23">
        <f t="shared" ref="N23" si="27">_xlfn.STDEV.S(F54:F93)</f>
        <v>0.17599078501517074</v>
      </c>
    </row>
    <row r="24" spans="1:14">
      <c r="A24" s="2">
        <f ca="1">RAND()</f>
        <v>0.12764124260618204</v>
      </c>
      <c r="B24" s="1">
        <v>42985</v>
      </c>
      <c r="C24" s="1" t="str">
        <f>TEXT(B24,"mmmm")</f>
        <v>September</v>
      </c>
      <c r="D24" t="s">
        <v>7</v>
      </c>
      <c r="E24">
        <v>68.399999999999991</v>
      </c>
      <c r="F24" s="2">
        <v>0.67</v>
      </c>
      <c r="G24">
        <v>49</v>
      </c>
      <c r="H24">
        <v>0.3</v>
      </c>
      <c r="I24">
        <v>28</v>
      </c>
      <c r="J24" s="3">
        <f>H24 * I24</f>
        <v>8.4</v>
      </c>
      <c r="L24" t="s">
        <v>74</v>
      </c>
      <c r="M24" s="2">
        <f t="shared" ref="M24" si="28">AVERAGE(F23:F62)</f>
        <v>0.77925</v>
      </c>
      <c r="N24">
        <f t="shared" ref="N24" si="29">_xlfn.STDEV.S(F23:F62)</f>
        <v>0.2372641879251792</v>
      </c>
    </row>
    <row r="25" spans="1:14">
      <c r="A25" s="2">
        <f ca="1">RAND()</f>
        <v>0.79731677852648042</v>
      </c>
      <c r="B25" s="1">
        <v>42890</v>
      </c>
      <c r="C25" s="1" t="str">
        <f>TEXT(B25,"mmmm")</f>
        <v>June</v>
      </c>
      <c r="D25" t="s">
        <v>3</v>
      </c>
      <c r="E25">
        <v>90.399999999999991</v>
      </c>
      <c r="F25" s="2">
        <v>0.51</v>
      </c>
      <c r="G25">
        <v>43</v>
      </c>
      <c r="H25">
        <v>0.3</v>
      </c>
      <c r="I25">
        <v>38</v>
      </c>
      <c r="J25" s="3">
        <f>H25 * I25</f>
        <v>11.4</v>
      </c>
      <c r="L25" t="s">
        <v>75</v>
      </c>
      <c r="M25" s="2">
        <f t="shared" ref="M25" si="30">AVERAGE(F56:F95)</f>
        <v>0.78450000000000009</v>
      </c>
      <c r="N25">
        <f t="shared" ref="N25" si="31">_xlfn.STDEV.S(F56:F95)</f>
        <v>0.17836795733855323</v>
      </c>
    </row>
    <row r="26" spans="1:14">
      <c r="A26" s="2">
        <f ca="1">RAND()</f>
        <v>0.12031488012211111</v>
      </c>
      <c r="B26" s="1">
        <v>42876</v>
      </c>
      <c r="C26" s="1" t="str">
        <f>TEXT(B26,"mmmm")</f>
        <v>May</v>
      </c>
      <c r="D26" t="s">
        <v>3</v>
      </c>
      <c r="E26">
        <v>71.699999999999989</v>
      </c>
      <c r="F26" s="2">
        <v>0.69</v>
      </c>
      <c r="G26">
        <v>47</v>
      </c>
      <c r="H26">
        <v>0.3</v>
      </c>
      <c r="I26">
        <v>29</v>
      </c>
      <c r="J26" s="3">
        <f>H26 * I26</f>
        <v>8.6999999999999993</v>
      </c>
      <c r="L26" t="s">
        <v>76</v>
      </c>
      <c r="M26" s="2">
        <f t="shared" ref="M26:M27" si="32">AVERAGE(F25:F64)</f>
        <v>0.78899999999999992</v>
      </c>
      <c r="N26">
        <f t="shared" ref="N26:N27" si="33">_xlfn.STDEV.S(F25:F64)</f>
        <v>0.23898074163370339</v>
      </c>
    </row>
    <row r="27" spans="1:14">
      <c r="A27" s="2">
        <f ca="1">RAND()</f>
        <v>0.14405987563508837</v>
      </c>
      <c r="B27" s="1">
        <v>43083</v>
      </c>
      <c r="C27" s="1" t="str">
        <f>TEXT(B27,"mmmm")</f>
        <v>December</v>
      </c>
      <c r="D27" t="s">
        <v>7</v>
      </c>
      <c r="E27">
        <v>31.9</v>
      </c>
      <c r="F27" s="2">
        <v>1.54</v>
      </c>
      <c r="G27">
        <v>24</v>
      </c>
      <c r="H27">
        <v>0.3</v>
      </c>
      <c r="I27">
        <v>13</v>
      </c>
      <c r="J27" s="3">
        <f>H27 * I27</f>
        <v>3.9</v>
      </c>
      <c r="L27" t="s">
        <v>77</v>
      </c>
      <c r="M27" s="2">
        <f t="shared" si="32"/>
        <v>0.79400000000000004</v>
      </c>
      <c r="N27">
        <f t="shared" si="33"/>
        <v>0.23505373090052456</v>
      </c>
    </row>
    <row r="28" spans="1:14">
      <c r="A28" s="2">
        <f ca="1">RAND()</f>
        <v>0.33291187204667871</v>
      </c>
      <c r="B28" s="1">
        <v>42910</v>
      </c>
      <c r="C28" s="1" t="str">
        <f>TEXT(B28,"mmmm")</f>
        <v>June</v>
      </c>
      <c r="D28" t="s">
        <v>9</v>
      </c>
      <c r="E28">
        <v>80.5</v>
      </c>
      <c r="F28" s="2">
        <v>0.56999999999999995</v>
      </c>
      <c r="G28">
        <v>50</v>
      </c>
      <c r="H28">
        <v>0.3</v>
      </c>
      <c r="I28">
        <v>35</v>
      </c>
      <c r="J28" s="3">
        <f>H28 * I28</f>
        <v>10.5</v>
      </c>
      <c r="L28" t="s">
        <v>78</v>
      </c>
      <c r="M28" s="2">
        <f t="shared" ref="M28" si="34">AVERAGE(F59:F98)</f>
        <v>0.80124999999999991</v>
      </c>
      <c r="N28">
        <f t="shared" ref="N28" si="35">_xlfn.STDEV.S(F59:F98)</f>
        <v>0.19656260828132843</v>
      </c>
    </row>
    <row r="29" spans="1:14">
      <c r="A29" s="2">
        <f ca="1">RAND()</f>
        <v>0.45900941561846342</v>
      </c>
      <c r="B29" s="1">
        <v>42970</v>
      </c>
      <c r="C29" s="1" t="str">
        <f>TEXT(B29,"mmmm")</f>
        <v>August</v>
      </c>
      <c r="D29" t="s">
        <v>6</v>
      </c>
      <c r="E29">
        <v>70.699999999999989</v>
      </c>
      <c r="F29" s="2">
        <v>0.67</v>
      </c>
      <c r="G29">
        <v>33</v>
      </c>
      <c r="H29">
        <v>0.5</v>
      </c>
      <c r="I29">
        <v>29</v>
      </c>
      <c r="J29" s="3">
        <f>H29 * I29</f>
        <v>14.5</v>
      </c>
      <c r="L29" t="s">
        <v>79</v>
      </c>
      <c r="M29" s="2">
        <f t="shared" ref="M29" si="36">AVERAGE(F28:F67)</f>
        <v>0.76849999999999996</v>
      </c>
      <c r="N29">
        <f t="shared" ref="N29" si="37">_xlfn.STDEV.S(F28:F67)</f>
        <v>0.20688842527512383</v>
      </c>
    </row>
    <row r="30" spans="1:14">
      <c r="A30" s="2">
        <f ca="1">RAND()</f>
        <v>0.98389795438804817</v>
      </c>
      <c r="B30" s="1">
        <v>42779</v>
      </c>
      <c r="C30" s="1" t="str">
        <f>TEXT(B30,"mmmm")</f>
        <v>February</v>
      </c>
      <c r="D30" t="s">
        <v>4</v>
      </c>
      <c r="E30">
        <v>46.4</v>
      </c>
      <c r="F30" s="2">
        <v>1.1100000000000001</v>
      </c>
      <c r="G30">
        <v>34</v>
      </c>
      <c r="H30">
        <v>0.3</v>
      </c>
      <c r="I30">
        <v>18</v>
      </c>
      <c r="J30" s="3">
        <f>H30 * I30</f>
        <v>5.3999999999999995</v>
      </c>
      <c r="L30" t="s">
        <v>80</v>
      </c>
      <c r="M30" s="2">
        <f t="shared" ref="M30" si="38">AVERAGE(F61:F100)</f>
        <v>0.80049999999999988</v>
      </c>
      <c r="N30">
        <f t="shared" ref="N30" si="39">_xlfn.STDEV.S(F61:F100)</f>
        <v>0.19674205421677404</v>
      </c>
    </row>
    <row r="31" spans="1:14">
      <c r="A31" s="2">
        <f ca="1">RAND()</f>
        <v>0.36040154608629738</v>
      </c>
      <c r="B31" s="1">
        <v>42945</v>
      </c>
      <c r="C31" s="1" t="str">
        <f>TEXT(B31,"mmmm")</f>
        <v>July</v>
      </c>
      <c r="D31" t="s">
        <v>9</v>
      </c>
      <c r="E31">
        <v>85.5</v>
      </c>
      <c r="F31" s="2">
        <v>0.56999999999999995</v>
      </c>
      <c r="G31">
        <v>50</v>
      </c>
      <c r="H31">
        <v>0.5</v>
      </c>
      <c r="I31">
        <v>35</v>
      </c>
      <c r="J31" s="3">
        <f>H31 * I31</f>
        <v>17.5</v>
      </c>
      <c r="L31" t="s">
        <v>81</v>
      </c>
      <c r="M31" s="2">
        <f>AVERAGE(F30:F69)</f>
        <v>0.77100000000000002</v>
      </c>
      <c r="N31">
        <f>_xlfn.STDEV.S(F30:F69)</f>
        <v>0.2071268656199346</v>
      </c>
    </row>
    <row r="32" spans="1:14">
      <c r="A32" s="2">
        <f ca="1">RAND()</f>
        <v>0.27112110896661523</v>
      </c>
      <c r="B32" s="1">
        <v>42804</v>
      </c>
      <c r="C32" s="1" t="str">
        <f>TEXT(B32,"mmmm")</f>
        <v>March</v>
      </c>
      <c r="D32" t="s">
        <v>8</v>
      </c>
      <c r="E32">
        <v>59.199999999999996</v>
      </c>
      <c r="F32" s="2">
        <v>0.83</v>
      </c>
      <c r="G32">
        <v>31</v>
      </c>
      <c r="H32">
        <v>0.3</v>
      </c>
      <c r="I32">
        <v>24</v>
      </c>
      <c r="J32" s="3">
        <f>H32 * I32</f>
        <v>7.1999999999999993</v>
      </c>
      <c r="L32" t="s">
        <v>82</v>
      </c>
      <c r="M32" s="2">
        <f>AVERAGE(F63:F102)</f>
        <v>0.8125</v>
      </c>
      <c r="N32">
        <f>_xlfn.STDEV.S(F63:F102)</f>
        <v>0.21707555106873455</v>
      </c>
    </row>
    <row r="33" spans="1:14">
      <c r="A33" s="2">
        <f ca="1">RAND()</f>
        <v>0.39304973555393574</v>
      </c>
      <c r="B33" s="1">
        <v>43025</v>
      </c>
      <c r="C33" s="1" t="str">
        <f>TEXT(B33,"mmmm")</f>
        <v>October</v>
      </c>
      <c r="D33" t="s">
        <v>5</v>
      </c>
      <c r="E33">
        <v>58.499999999999993</v>
      </c>
      <c r="F33" s="2">
        <v>0.77</v>
      </c>
      <c r="G33">
        <v>46</v>
      </c>
      <c r="H33">
        <v>0.3</v>
      </c>
      <c r="I33">
        <v>25</v>
      </c>
      <c r="J33" s="3">
        <f>H33 * I33</f>
        <v>7.5</v>
      </c>
      <c r="L33" t="s">
        <v>83</v>
      </c>
      <c r="M33" s="2">
        <f t="shared" ref="M33" si="40">AVERAGE(F32:F71)</f>
        <v>0.77049999999999996</v>
      </c>
      <c r="N33">
        <f t="shared" ref="N33" si="41">_xlfn.STDEV.S(F32:F71)</f>
        <v>0.19958867960293039</v>
      </c>
    </row>
    <row r="34" spans="1:14">
      <c r="A34" s="2">
        <f ca="1">RAND()</f>
        <v>3.5118758607238343E-2</v>
      </c>
      <c r="B34" s="1">
        <v>43094</v>
      </c>
      <c r="C34" s="1" t="str">
        <f>TEXT(B34,"mmmm")</f>
        <v>December</v>
      </c>
      <c r="D34" t="s">
        <v>4</v>
      </c>
      <c r="E34">
        <v>35.5</v>
      </c>
      <c r="F34" s="2">
        <v>1.25</v>
      </c>
      <c r="G34">
        <v>19</v>
      </c>
      <c r="H34">
        <v>0.3</v>
      </c>
      <c r="I34">
        <v>15</v>
      </c>
      <c r="J34" s="3">
        <f>H34 * I34</f>
        <v>4.5</v>
      </c>
      <c r="L34" t="s">
        <v>84</v>
      </c>
      <c r="M34" s="2">
        <f t="shared" ref="M34" si="42">AVERAGE(F65:F104)</f>
        <v>0.80775000000000008</v>
      </c>
      <c r="N34">
        <f t="shared" ref="N34" si="43">_xlfn.STDEV.S(F65:F104)</f>
        <v>0.21543620032449573</v>
      </c>
    </row>
    <row r="35" spans="1:14">
      <c r="A35" s="2">
        <f ca="1">RAND()</f>
        <v>0.69339416344885518</v>
      </c>
      <c r="B35" s="1">
        <v>43060</v>
      </c>
      <c r="C35" s="1" t="str">
        <f>TEXT(B35,"mmmm")</f>
        <v>November</v>
      </c>
      <c r="D35" t="s">
        <v>5</v>
      </c>
      <c r="E35">
        <v>47</v>
      </c>
      <c r="F35" s="2">
        <v>0.95</v>
      </c>
      <c r="G35">
        <v>28</v>
      </c>
      <c r="H35">
        <v>0.3</v>
      </c>
      <c r="I35">
        <v>20</v>
      </c>
      <c r="J35" s="3">
        <f>H35 * I35</f>
        <v>6</v>
      </c>
      <c r="L35" t="s">
        <v>85</v>
      </c>
      <c r="M35" s="2">
        <f t="shared" ref="M35:M36" si="44">AVERAGE(F34:F73)</f>
        <v>0.76500000000000001</v>
      </c>
      <c r="N35">
        <f t="shared" ref="N35:N36" si="45">_xlfn.STDEV.S(F34:F73)</f>
        <v>0.20016659728003236</v>
      </c>
    </row>
    <row r="36" spans="1:14">
      <c r="A36" s="2">
        <f ca="1">RAND()</f>
        <v>0.34530332492064086</v>
      </c>
      <c r="B36" s="1">
        <v>42863</v>
      </c>
      <c r="C36" s="1" t="str">
        <f>TEXT(B36,"mmmm")</f>
        <v>May</v>
      </c>
      <c r="D36" t="s">
        <v>4</v>
      </c>
      <c r="E36">
        <v>75</v>
      </c>
      <c r="F36" s="2">
        <v>0.67</v>
      </c>
      <c r="G36">
        <v>56</v>
      </c>
      <c r="H36">
        <v>0.3</v>
      </c>
      <c r="I36">
        <v>30</v>
      </c>
      <c r="J36" s="3">
        <f>H36 * I36</f>
        <v>9</v>
      </c>
      <c r="L36" t="s">
        <v>86</v>
      </c>
      <c r="M36" s="2">
        <f t="shared" si="44"/>
        <v>0.75449999999999995</v>
      </c>
      <c r="N36">
        <f t="shared" si="45"/>
        <v>0.18447361009237301</v>
      </c>
    </row>
    <row r="37" spans="1:14">
      <c r="A37" s="2">
        <f ca="1">RAND()</f>
        <v>0.33602146362008123</v>
      </c>
      <c r="B37" s="1">
        <v>43073</v>
      </c>
      <c r="C37" s="1" t="str">
        <f>TEXT(B37,"mmmm")</f>
        <v>December</v>
      </c>
      <c r="D37" t="s">
        <v>4</v>
      </c>
      <c r="E37">
        <v>34.9</v>
      </c>
      <c r="F37" s="2">
        <v>1.54</v>
      </c>
      <c r="G37">
        <v>16</v>
      </c>
      <c r="H37">
        <v>0.3</v>
      </c>
      <c r="I37">
        <v>13</v>
      </c>
      <c r="J37" s="3">
        <f>H37 * I37</f>
        <v>3.9</v>
      </c>
      <c r="L37" t="s">
        <v>87</v>
      </c>
      <c r="M37" s="2">
        <f t="shared" ref="M37" si="46">AVERAGE(F68:F107)</f>
        <v>0.81974999999999998</v>
      </c>
      <c r="N37">
        <f t="shared" ref="N37" si="47">_xlfn.STDEV.S(F68:F107)</f>
        <v>0.21008530013623844</v>
      </c>
    </row>
    <row r="38" spans="1:14">
      <c r="A38" s="2">
        <f ca="1">RAND()</f>
        <v>0.13778324069380721</v>
      </c>
      <c r="B38" s="1">
        <v>43031</v>
      </c>
      <c r="C38" s="1" t="str">
        <f>TEXT(B38,"mmmm")</f>
        <v>October</v>
      </c>
      <c r="D38" t="s">
        <v>4</v>
      </c>
      <c r="E38">
        <v>58.499999999999993</v>
      </c>
      <c r="F38" s="2">
        <v>0.8</v>
      </c>
      <c r="G38">
        <v>50</v>
      </c>
      <c r="H38">
        <v>0.3</v>
      </c>
      <c r="I38">
        <v>25</v>
      </c>
      <c r="J38" s="3">
        <f>H38 * I38</f>
        <v>7.5</v>
      </c>
      <c r="L38" t="s">
        <v>88</v>
      </c>
      <c r="M38" s="2">
        <f t="shared" ref="M38" si="48">AVERAGE(F37:F76)</f>
        <v>0.75249999999999995</v>
      </c>
      <c r="N38">
        <f t="shared" ref="N38" si="49">_xlfn.STDEV.S(F37:F76)</f>
        <v>0.18182479591699438</v>
      </c>
    </row>
    <row r="39" spans="1:14">
      <c r="A39" s="2">
        <f ca="1">RAND()</f>
        <v>0.22971046173051857</v>
      </c>
      <c r="B39" s="1">
        <v>42881</v>
      </c>
      <c r="C39" s="1" t="str">
        <f>TEXT(B39,"mmmm")</f>
        <v>May</v>
      </c>
      <c r="D39" t="s">
        <v>8</v>
      </c>
      <c r="E39">
        <v>72</v>
      </c>
      <c r="F39" s="2">
        <v>0.67</v>
      </c>
      <c r="G39">
        <v>63</v>
      </c>
      <c r="H39">
        <v>0.3</v>
      </c>
      <c r="I39">
        <v>30</v>
      </c>
      <c r="J39" s="3">
        <f>H39 * I39</f>
        <v>9</v>
      </c>
      <c r="L39" t="s">
        <v>89</v>
      </c>
      <c r="M39" s="2">
        <f t="shared" ref="M39" si="50">AVERAGE(F70:F109)</f>
        <v>0.82025000000000003</v>
      </c>
      <c r="N39">
        <f t="shared" ref="N39" si="51">_xlfn.STDEV.S(F70:F109)</f>
        <v>0.20766698563584168</v>
      </c>
    </row>
    <row r="40" spans="1:14">
      <c r="A40" s="2">
        <f ca="1">RAND()</f>
        <v>0.89522180933993589</v>
      </c>
      <c r="B40" s="1">
        <v>42935</v>
      </c>
      <c r="C40" s="1" t="str">
        <f>TEXT(B40,"mmmm")</f>
        <v>July</v>
      </c>
      <c r="D40" t="s">
        <v>6</v>
      </c>
      <c r="E40">
        <v>83.8</v>
      </c>
      <c r="F40" s="2">
        <v>0.56000000000000005</v>
      </c>
      <c r="G40">
        <v>44</v>
      </c>
      <c r="H40">
        <v>0.5</v>
      </c>
      <c r="I40">
        <v>36</v>
      </c>
      <c r="J40" s="3">
        <f>H40 * I40</f>
        <v>18</v>
      </c>
      <c r="L40" t="s">
        <v>90</v>
      </c>
      <c r="M40" s="2">
        <f t="shared" ref="M40:M41" si="52">AVERAGE(F39:F78)</f>
        <v>0.73175000000000001</v>
      </c>
      <c r="N40">
        <f t="shared" ref="N40:N41" si="53">_xlfn.STDEV.S(F39:F78)</f>
        <v>0.12947403462094495</v>
      </c>
    </row>
    <row r="41" spans="1:14">
      <c r="A41" s="2">
        <f ca="1">RAND()</f>
        <v>0.71987559120945466</v>
      </c>
      <c r="B41" s="1">
        <v>42957</v>
      </c>
      <c r="C41" s="1" t="str">
        <f>TEXT(B41,"mmmm")</f>
        <v>August</v>
      </c>
      <c r="D41" t="s">
        <v>7</v>
      </c>
      <c r="E41">
        <v>70.3</v>
      </c>
      <c r="F41" s="2">
        <v>0.65</v>
      </c>
      <c r="G41">
        <v>56</v>
      </c>
      <c r="H41">
        <v>0.5</v>
      </c>
      <c r="I41">
        <v>31</v>
      </c>
      <c r="J41" s="3">
        <f>H41 * I41</f>
        <v>15.5</v>
      </c>
      <c r="L41" t="s">
        <v>91</v>
      </c>
      <c r="M41" s="2">
        <f t="shared" si="52"/>
        <v>0.73675000000000002</v>
      </c>
      <c r="N41">
        <f t="shared" si="53"/>
        <v>0.13088236056739033</v>
      </c>
    </row>
    <row r="42" spans="1:14">
      <c r="A42" s="2">
        <f ca="1">RAND()</f>
        <v>3.0865177463069715E-2</v>
      </c>
      <c r="B42" s="1">
        <v>42841</v>
      </c>
      <c r="C42" s="1" t="str">
        <f>TEXT(B42,"mmmm")</f>
        <v>April</v>
      </c>
      <c r="D42" t="s">
        <v>3</v>
      </c>
      <c r="E42">
        <v>65.099999999999994</v>
      </c>
      <c r="F42" s="2">
        <v>0.69</v>
      </c>
      <c r="G42">
        <v>43</v>
      </c>
      <c r="H42">
        <v>0.3</v>
      </c>
      <c r="I42">
        <v>27</v>
      </c>
      <c r="J42" s="3">
        <f>H42 * I42</f>
        <v>8.1</v>
      </c>
      <c r="L42" t="s">
        <v>92</v>
      </c>
      <c r="M42" s="2">
        <f t="shared" ref="M42" si="54">AVERAGE(F73:F112)</f>
        <v>0.82825000000000004</v>
      </c>
      <c r="N42">
        <f t="shared" ref="N42" si="55">_xlfn.STDEV.S(F73:F112)</f>
        <v>0.20853441577855278</v>
      </c>
    </row>
    <row r="43" spans="1:14">
      <c r="A43" s="2">
        <f ca="1">RAND()</f>
        <v>0.92260223417213449</v>
      </c>
      <c r="B43" s="1">
        <v>42973</v>
      </c>
      <c r="C43" s="1" t="str">
        <f>TEXT(B43,"mmmm")</f>
        <v>August</v>
      </c>
      <c r="D43" t="s">
        <v>9</v>
      </c>
      <c r="E43">
        <v>70</v>
      </c>
      <c r="F43" s="2">
        <v>0.63</v>
      </c>
      <c r="G43">
        <v>46</v>
      </c>
      <c r="H43">
        <v>0.5</v>
      </c>
      <c r="I43">
        <v>30</v>
      </c>
      <c r="J43" s="3">
        <f>H43 * I43</f>
        <v>15</v>
      </c>
      <c r="L43" t="s">
        <v>93</v>
      </c>
      <c r="M43" s="2">
        <f t="shared" ref="M43" si="56">AVERAGE(F42:F81)</f>
        <v>0.75625000000000009</v>
      </c>
      <c r="N43">
        <f t="shared" ref="N43" si="57">_xlfn.STDEV.S(F42:F81)</f>
        <v>0.15000320509396295</v>
      </c>
    </row>
    <row r="44" spans="1:14">
      <c r="A44" s="2">
        <f ca="1">RAND()</f>
        <v>0.27344170219703123</v>
      </c>
      <c r="B44" s="1">
        <v>43010</v>
      </c>
      <c r="C44" s="1" t="str">
        <f>TEXT(B44,"mmmm")</f>
        <v>October</v>
      </c>
      <c r="D44" t="s">
        <v>4</v>
      </c>
      <c r="E44">
        <v>58.499999999999993</v>
      </c>
      <c r="F44" s="2">
        <v>0.74</v>
      </c>
      <c r="G44">
        <v>32</v>
      </c>
      <c r="H44">
        <v>0.3</v>
      </c>
      <c r="I44">
        <v>25</v>
      </c>
      <c r="J44" s="3">
        <f>H44 * I44</f>
        <v>7.5</v>
      </c>
      <c r="L44" t="s">
        <v>94</v>
      </c>
      <c r="M44" s="2">
        <f t="shared" ref="M44" si="58">AVERAGE(F75:F114)</f>
        <v>0.82874999999999999</v>
      </c>
      <c r="N44">
        <f t="shared" ref="N44" si="59">_xlfn.STDEV.S(F75:F114)</f>
        <v>0.20816890947448144</v>
      </c>
    </row>
    <row r="45" spans="1:14">
      <c r="A45" s="2">
        <f ca="1">RAND()</f>
        <v>2.1364944847388712E-2</v>
      </c>
      <c r="B45" s="1">
        <v>42801</v>
      </c>
      <c r="C45" s="1" t="str">
        <f>TEXT(B45,"mmmm")</f>
        <v>March</v>
      </c>
      <c r="D45" t="s">
        <v>5</v>
      </c>
      <c r="E45">
        <v>60.199999999999996</v>
      </c>
      <c r="F45" s="2">
        <v>0.77</v>
      </c>
      <c r="G45">
        <v>32</v>
      </c>
      <c r="H45">
        <v>0.3</v>
      </c>
      <c r="I45">
        <v>24</v>
      </c>
      <c r="J45" s="3">
        <f>H45 * I45</f>
        <v>7.1999999999999993</v>
      </c>
      <c r="L45" t="s">
        <v>95</v>
      </c>
      <c r="M45" s="2">
        <f>AVERAGE(F44:F83)</f>
        <v>0.75975000000000004</v>
      </c>
      <c r="N45">
        <f>_xlfn.STDEV.S(F44:F83)</f>
        <v>0.14860871872824771</v>
      </c>
    </row>
    <row r="46" spans="1:14">
      <c r="A46" s="2">
        <f ca="1">RAND()</f>
        <v>0.95825135902249381</v>
      </c>
      <c r="B46" s="1">
        <v>42825</v>
      </c>
      <c r="C46" s="1" t="str">
        <f>TEXT(B46,"mmmm")</f>
        <v>March</v>
      </c>
      <c r="D46" t="s">
        <v>8</v>
      </c>
      <c r="E46">
        <v>58.499999999999993</v>
      </c>
      <c r="F46" s="2">
        <v>0.77</v>
      </c>
      <c r="G46">
        <v>48</v>
      </c>
      <c r="H46">
        <v>0.3</v>
      </c>
      <c r="I46">
        <v>25</v>
      </c>
      <c r="J46" s="3">
        <f>H46 * I46</f>
        <v>7.5</v>
      </c>
      <c r="L46" t="s">
        <v>96</v>
      </c>
      <c r="M46" s="2">
        <f>AVERAGE(F77:F116)</f>
        <v>0.83775000000000011</v>
      </c>
      <c r="N46">
        <f>_xlfn.STDEV.S(F77:F116)</f>
        <v>0.22593949155947385</v>
      </c>
    </row>
    <row r="47" spans="1:14">
      <c r="A47" s="2">
        <f ca="1">RAND()</f>
        <v>0.77495910379946598</v>
      </c>
      <c r="B47" s="1">
        <v>42887</v>
      </c>
      <c r="C47" s="1" t="str">
        <f>TEXT(B47,"mmmm")</f>
        <v>June</v>
      </c>
      <c r="D47" t="s">
        <v>7</v>
      </c>
      <c r="E47">
        <v>71.3</v>
      </c>
      <c r="F47" s="2">
        <v>0.65</v>
      </c>
      <c r="G47">
        <v>42</v>
      </c>
      <c r="H47">
        <v>0.3</v>
      </c>
      <c r="I47">
        <v>31</v>
      </c>
      <c r="J47" s="3">
        <f>H47 * I47</f>
        <v>9.2999999999999989</v>
      </c>
      <c r="L47" t="s">
        <v>97</v>
      </c>
      <c r="M47" s="2">
        <f t="shared" ref="M47" si="60">AVERAGE(F46:F85)</f>
        <v>0.76275000000000004</v>
      </c>
      <c r="N47">
        <f t="shared" ref="N47" si="61">_xlfn.STDEV.S(F46:F85)</f>
        <v>0.14909964831683889</v>
      </c>
    </row>
    <row r="48" spans="1:14">
      <c r="A48" s="2">
        <f ca="1">RAND()</f>
        <v>0.43121473016858214</v>
      </c>
      <c r="B48" s="1">
        <v>42867</v>
      </c>
      <c r="C48" s="1" t="str">
        <f>TEXT(B48,"mmmm")</f>
        <v>May</v>
      </c>
      <c r="D48" t="s">
        <v>8</v>
      </c>
      <c r="E48">
        <v>66.699999999999989</v>
      </c>
      <c r="F48" s="2">
        <v>0.67</v>
      </c>
      <c r="G48">
        <v>40</v>
      </c>
      <c r="H48">
        <v>0.3</v>
      </c>
      <c r="I48">
        <v>29</v>
      </c>
      <c r="J48" s="3">
        <f>H48 * I48</f>
        <v>8.6999999999999993</v>
      </c>
      <c r="L48" t="s">
        <v>98</v>
      </c>
      <c r="M48" s="2">
        <f t="shared" ref="M48" si="62">AVERAGE(F79:F118)</f>
        <v>0.83950000000000036</v>
      </c>
      <c r="N48">
        <f t="shared" ref="N48" si="63">_xlfn.STDEV.S(F79:F118)</f>
        <v>0.22807949581287595</v>
      </c>
    </row>
    <row r="49" spans="1:14">
      <c r="A49" s="2">
        <f ca="1">RAND()</f>
        <v>0.9543813890033408</v>
      </c>
      <c r="B49" s="1">
        <v>42931</v>
      </c>
      <c r="C49" s="1" t="str">
        <f>TEXT(B49,"mmmm")</f>
        <v>July</v>
      </c>
      <c r="D49" t="s">
        <v>9</v>
      </c>
      <c r="E49">
        <v>82.5</v>
      </c>
      <c r="F49" s="2">
        <v>0.54</v>
      </c>
      <c r="G49">
        <v>56</v>
      </c>
      <c r="H49">
        <v>0.5</v>
      </c>
      <c r="I49">
        <v>35</v>
      </c>
      <c r="J49" s="3">
        <f>H49 * I49</f>
        <v>17.5</v>
      </c>
      <c r="L49" t="s">
        <v>99</v>
      </c>
      <c r="M49" s="2">
        <f t="shared" ref="M49:M50" si="64">AVERAGE(F48:F87)</f>
        <v>0.7732500000000001</v>
      </c>
      <c r="N49">
        <f t="shared" ref="N49:N50" si="65">_xlfn.STDEV.S(F48:F87)</f>
        <v>0.16924246754438657</v>
      </c>
    </row>
    <row r="50" spans="1:14">
      <c r="A50" s="2">
        <f ca="1">RAND()</f>
        <v>0.92848085778046208</v>
      </c>
      <c r="B50" s="1">
        <v>42803</v>
      </c>
      <c r="C50" s="1" t="str">
        <f>TEXT(B50,"mmmm")</f>
        <v>March</v>
      </c>
      <c r="D50" t="s">
        <v>7</v>
      </c>
      <c r="E50">
        <v>52.9</v>
      </c>
      <c r="F50" s="2">
        <v>0.8</v>
      </c>
      <c r="G50">
        <v>29</v>
      </c>
      <c r="H50">
        <v>0.3</v>
      </c>
      <c r="I50">
        <v>23</v>
      </c>
      <c r="J50" s="3">
        <f>H50 * I50</f>
        <v>6.8999999999999995</v>
      </c>
      <c r="L50" t="s">
        <v>100</v>
      </c>
      <c r="M50" s="2">
        <f t="shared" si="64"/>
        <v>0.77175000000000005</v>
      </c>
      <c r="N50">
        <f t="shared" si="65"/>
        <v>0.17044267402327712</v>
      </c>
    </row>
    <row r="51" spans="1:14">
      <c r="A51" s="2">
        <f ca="1">RAND()</f>
        <v>0.95788340273885597</v>
      </c>
      <c r="B51" s="1">
        <v>42758</v>
      </c>
      <c r="C51" s="1" t="str">
        <f>TEXT(B51,"mmmm")</f>
        <v>January</v>
      </c>
      <c r="D51" t="s">
        <v>4</v>
      </c>
      <c r="E51">
        <v>38.099999999999994</v>
      </c>
      <c r="F51" s="2">
        <v>1.05</v>
      </c>
      <c r="G51">
        <v>21</v>
      </c>
      <c r="H51">
        <v>0.3</v>
      </c>
      <c r="I51">
        <v>17</v>
      </c>
      <c r="J51" s="3">
        <f>H51 * I51</f>
        <v>5.0999999999999996</v>
      </c>
      <c r="L51" t="s">
        <v>101</v>
      </c>
      <c r="M51" s="2">
        <f t="shared" ref="M51" si="66">AVERAGE(F82:F121)</f>
        <v>0.82499999999999996</v>
      </c>
      <c r="N51">
        <f t="shared" ref="N51" si="67">_xlfn.STDEV.S(F82:F121)</f>
        <v>0.21842090629720445</v>
      </c>
    </row>
    <row r="52" spans="1:14">
      <c r="A52" s="2">
        <f ca="1">RAND()</f>
        <v>0.15975593466352245</v>
      </c>
      <c r="B52" s="1">
        <v>43076</v>
      </c>
      <c r="C52" s="1" t="str">
        <f>TEXT(B52,"mmmm")</f>
        <v>December</v>
      </c>
      <c r="D52" t="s">
        <v>7</v>
      </c>
      <c r="E52">
        <v>42.099999999999994</v>
      </c>
      <c r="F52" s="2">
        <v>1.05</v>
      </c>
      <c r="G52">
        <v>26</v>
      </c>
      <c r="H52">
        <v>0.3</v>
      </c>
      <c r="I52">
        <v>17</v>
      </c>
      <c r="J52" s="3">
        <f>H52 * I52</f>
        <v>5.0999999999999996</v>
      </c>
      <c r="L52" t="s">
        <v>102</v>
      </c>
      <c r="M52" s="2">
        <f t="shared" ref="M52" si="68">AVERAGE(F51:F90)</f>
        <v>0.78600000000000003</v>
      </c>
      <c r="N52">
        <f t="shared" ref="N52" si="69">_xlfn.STDEV.S(F51:F90)</f>
        <v>0.17108702239144027</v>
      </c>
    </row>
    <row r="53" spans="1:14">
      <c r="A53" s="2">
        <f ca="1">RAND()</f>
        <v>0.82896732203343404</v>
      </c>
      <c r="B53" s="1">
        <v>43003</v>
      </c>
      <c r="C53" s="1" t="str">
        <f>TEXT(B53,"mmmm")</f>
        <v>September</v>
      </c>
      <c r="D53" t="s">
        <v>4</v>
      </c>
      <c r="E53">
        <v>61.099999999999994</v>
      </c>
      <c r="F53" s="2">
        <v>0.71</v>
      </c>
      <c r="G53">
        <v>33</v>
      </c>
      <c r="H53">
        <v>0.3</v>
      </c>
      <c r="I53">
        <v>27</v>
      </c>
      <c r="J53" s="3">
        <f>H53 * I53</f>
        <v>8.1</v>
      </c>
      <c r="L53" t="s">
        <v>103</v>
      </c>
      <c r="M53" s="2">
        <f t="shared" ref="M53" si="70">AVERAGE(F84:F123)</f>
        <v>0.83650000000000002</v>
      </c>
      <c r="N53">
        <f t="shared" ref="N53" si="71">_xlfn.STDEV.S(F84:F123)</f>
        <v>0.23448306483050635</v>
      </c>
    </row>
    <row r="54" spans="1:14">
      <c r="A54" s="2">
        <f ca="1">RAND()</f>
        <v>0.55462522111814461</v>
      </c>
      <c r="B54" s="1">
        <v>42904</v>
      </c>
      <c r="C54" s="1" t="str">
        <f>TEXT(B54,"mmmm")</f>
        <v>June</v>
      </c>
      <c r="D54" t="s">
        <v>3</v>
      </c>
      <c r="E54">
        <v>72.599999999999994</v>
      </c>
      <c r="F54" s="2">
        <v>0.59</v>
      </c>
      <c r="G54">
        <v>60</v>
      </c>
      <c r="H54">
        <v>0.3</v>
      </c>
      <c r="I54">
        <v>32</v>
      </c>
      <c r="J54" s="3">
        <f>H54 * I54</f>
        <v>9.6</v>
      </c>
      <c r="L54" t="s">
        <v>104</v>
      </c>
      <c r="M54" s="2">
        <f t="shared" ref="M54:M55" si="72">AVERAGE(F53:F92)</f>
        <v>0.76450000000000018</v>
      </c>
      <c r="N54">
        <f t="shared" ref="N54:N55" si="73">_xlfn.STDEV.S(F53:F92)</f>
        <v>0.16359659578929453</v>
      </c>
    </row>
    <row r="55" spans="1:14">
      <c r="A55" s="2">
        <f ca="1">RAND()</f>
        <v>0.79159567102489159</v>
      </c>
      <c r="B55" s="1">
        <v>43006</v>
      </c>
      <c r="C55" s="1" t="str">
        <f>TEXT(B55,"mmmm")</f>
        <v>September</v>
      </c>
      <c r="D55" t="s">
        <v>7</v>
      </c>
      <c r="E55">
        <v>67.399999999999991</v>
      </c>
      <c r="F55" s="2">
        <v>0.69</v>
      </c>
      <c r="G55">
        <v>38</v>
      </c>
      <c r="H55">
        <v>0.3</v>
      </c>
      <c r="I55">
        <v>28</v>
      </c>
      <c r="J55" s="3">
        <f>H55 * I55</f>
        <v>8.4</v>
      </c>
      <c r="L55" t="s">
        <v>105</v>
      </c>
      <c r="M55" s="2">
        <f t="shared" si="72"/>
        <v>0.77625000000000011</v>
      </c>
      <c r="N55">
        <f t="shared" si="73"/>
        <v>0.17599078501517074</v>
      </c>
    </row>
    <row r="56" spans="1:14">
      <c r="A56" s="2">
        <f ca="1">RAND()</f>
        <v>0.95225346139566369</v>
      </c>
      <c r="B56" s="1">
        <v>42836</v>
      </c>
      <c r="C56" s="1" t="str">
        <f>TEXT(B56,"mmmm")</f>
        <v>April</v>
      </c>
      <c r="D56" t="s">
        <v>5</v>
      </c>
      <c r="E56">
        <v>60.8</v>
      </c>
      <c r="F56" s="2">
        <v>0.74</v>
      </c>
      <c r="G56">
        <v>34</v>
      </c>
      <c r="H56">
        <v>0.3</v>
      </c>
      <c r="I56">
        <v>26</v>
      </c>
      <c r="J56" s="3">
        <f>H56 * I56</f>
        <v>7.8</v>
      </c>
      <c r="L56" t="s">
        <v>106</v>
      </c>
      <c r="M56" s="2">
        <f t="shared" ref="M56" si="74">AVERAGE(F87:F126)</f>
        <v>0.8374999999999998</v>
      </c>
      <c r="N56">
        <f t="shared" ref="N56" si="75">_xlfn.STDEV.S(F87:F126)</f>
        <v>0.23517314952266599</v>
      </c>
    </row>
    <row r="57" spans="1:14">
      <c r="A57" s="2">
        <f ca="1">RAND()</f>
        <v>0.49576395531670248</v>
      </c>
      <c r="B57" s="1">
        <v>43064</v>
      </c>
      <c r="C57" s="1" t="str">
        <f>TEXT(B57,"mmmm")</f>
        <v>November</v>
      </c>
      <c r="D57" t="s">
        <v>9</v>
      </c>
      <c r="E57">
        <v>49</v>
      </c>
      <c r="F57" s="2">
        <v>0.91</v>
      </c>
      <c r="G57">
        <v>32</v>
      </c>
      <c r="H57">
        <v>0.3</v>
      </c>
      <c r="I57">
        <v>20</v>
      </c>
      <c r="J57" s="3">
        <f>H57 * I57</f>
        <v>6</v>
      </c>
      <c r="L57" t="s">
        <v>107</v>
      </c>
      <c r="M57" s="2">
        <f t="shared" ref="M57" si="76">AVERAGE(F56:F95)</f>
        <v>0.78450000000000009</v>
      </c>
      <c r="N57">
        <f t="shared" ref="N57" si="77">_xlfn.STDEV.S(F56:F95)</f>
        <v>0.17836795733855323</v>
      </c>
    </row>
    <row r="58" spans="1:14">
      <c r="A58" s="2">
        <f ca="1">RAND()</f>
        <v>0.60059714201886016</v>
      </c>
      <c r="B58" s="1">
        <v>42948</v>
      </c>
      <c r="C58" s="1" t="str">
        <f>TEXT(B58,"mmmm")</f>
        <v>August</v>
      </c>
      <c r="D58" t="s">
        <v>5</v>
      </c>
      <c r="E58">
        <v>75.599999999999994</v>
      </c>
      <c r="F58" s="2">
        <v>0.63</v>
      </c>
      <c r="G58">
        <v>56</v>
      </c>
      <c r="H58">
        <v>0.5</v>
      </c>
      <c r="I58">
        <v>32</v>
      </c>
      <c r="J58" s="3">
        <f>H58 * I58</f>
        <v>16</v>
      </c>
      <c r="L58" t="s">
        <v>108</v>
      </c>
      <c r="M58" s="2">
        <f t="shared" ref="M58" si="78">AVERAGE(F89:F128)</f>
        <v>0.84550000000000003</v>
      </c>
      <c r="N58">
        <f t="shared" ref="N58" si="79">_xlfn.STDEV.S(F89:F128)</f>
        <v>0.23345729308014215</v>
      </c>
    </row>
    <row r="59" spans="1:14">
      <c r="A59" s="2">
        <f ca="1">RAND()</f>
        <v>0.32233981548576518</v>
      </c>
      <c r="B59" s="1">
        <v>42883</v>
      </c>
      <c r="C59" s="1" t="str">
        <f>TEXT(B59,"mmmm")</f>
        <v>May</v>
      </c>
      <c r="D59" t="s">
        <v>3</v>
      </c>
      <c r="E59">
        <v>71.699999999999989</v>
      </c>
      <c r="F59" s="2">
        <v>0.65</v>
      </c>
      <c r="G59">
        <v>45</v>
      </c>
      <c r="H59">
        <v>0.3</v>
      </c>
      <c r="I59">
        <v>29</v>
      </c>
      <c r="J59" s="3">
        <f>H59 * I59</f>
        <v>8.6999999999999993</v>
      </c>
      <c r="L59" t="s">
        <v>109</v>
      </c>
      <c r="M59" s="2">
        <f>AVERAGE(F58:F97)</f>
        <v>0.79425000000000012</v>
      </c>
      <c r="N59">
        <f>_xlfn.STDEV.S(F58:F97)</f>
        <v>0.19757358252767543</v>
      </c>
    </row>
    <row r="60" spans="1:14">
      <c r="A60" s="2">
        <f ca="1">RAND()</f>
        <v>0.89105041677696262</v>
      </c>
      <c r="B60" s="1">
        <v>43012</v>
      </c>
      <c r="C60" s="1" t="str">
        <f>TEXT(B60,"mmmm")</f>
        <v>October</v>
      </c>
      <c r="D60" t="s">
        <v>6</v>
      </c>
      <c r="E60">
        <v>61.199999999999996</v>
      </c>
      <c r="F60" s="2">
        <v>0.77</v>
      </c>
      <c r="G60">
        <v>33</v>
      </c>
      <c r="H60">
        <v>0.3</v>
      </c>
      <c r="I60">
        <v>24</v>
      </c>
      <c r="J60" s="3">
        <f>H60 * I60</f>
        <v>7.1999999999999993</v>
      </c>
      <c r="L60" t="s">
        <v>110</v>
      </c>
      <c r="M60" s="2">
        <f>AVERAGE(F91:F130)</f>
        <v>0.82849999999999979</v>
      </c>
      <c r="N60">
        <f>_xlfn.STDEV.S(F91:F130)</f>
        <v>0.23769782584251012</v>
      </c>
    </row>
    <row r="61" spans="1:14">
      <c r="A61" s="2">
        <f ca="1">RAND()</f>
        <v>0.38872811488564041</v>
      </c>
      <c r="B61" s="1">
        <v>43035</v>
      </c>
      <c r="C61" s="1" t="str">
        <f>TEXT(B61,"mmmm")</f>
        <v>October</v>
      </c>
      <c r="D61" t="s">
        <v>8</v>
      </c>
      <c r="E61">
        <v>62.8</v>
      </c>
      <c r="F61" s="2">
        <v>0.71</v>
      </c>
      <c r="G61">
        <v>52</v>
      </c>
      <c r="H61">
        <v>0.3</v>
      </c>
      <c r="I61">
        <v>26</v>
      </c>
      <c r="J61" s="3">
        <f>H61 * I61</f>
        <v>7.8</v>
      </c>
      <c r="L61" t="s">
        <v>111</v>
      </c>
      <c r="M61" s="2">
        <f t="shared" ref="M61" si="80">AVERAGE(F60:F99)</f>
        <v>0.80124999999999991</v>
      </c>
      <c r="N61">
        <f t="shared" ref="N61" si="81">_xlfn.STDEV.S(F60:F99)</f>
        <v>0.19656260828132796</v>
      </c>
    </row>
    <row r="62" spans="1:14">
      <c r="A62" s="2">
        <f ca="1">RAND()</f>
        <v>0.13158322906705</v>
      </c>
      <c r="B62" s="1">
        <v>42967</v>
      </c>
      <c r="C62" s="1" t="str">
        <f>TEXT(B62,"mmmm")</f>
        <v>August</v>
      </c>
      <c r="D62" t="s">
        <v>3</v>
      </c>
      <c r="E62">
        <v>74.3</v>
      </c>
      <c r="F62" s="2">
        <v>0.65</v>
      </c>
      <c r="G62">
        <v>53</v>
      </c>
      <c r="H62">
        <v>0.5</v>
      </c>
      <c r="I62">
        <v>31</v>
      </c>
      <c r="J62" s="3">
        <f>H62 * I62</f>
        <v>15.5</v>
      </c>
      <c r="L62" t="s">
        <v>112</v>
      </c>
      <c r="M62" s="2">
        <f>AVERAGE(F61:F100)</f>
        <v>0.80049999999999988</v>
      </c>
      <c r="N62">
        <f>_xlfn.STDEV.S(F61:F100)</f>
        <v>0.19674205421677404</v>
      </c>
    </row>
    <row r="63" spans="1:14">
      <c r="A63" s="2">
        <f ca="1">RAND()</f>
        <v>0.25198988719334936</v>
      </c>
      <c r="B63" s="1">
        <v>42775</v>
      </c>
      <c r="C63" s="1" t="str">
        <f>TEXT(B63,"mmmm")</f>
        <v>February</v>
      </c>
      <c r="D63" t="s">
        <v>7</v>
      </c>
      <c r="E63">
        <v>42.699999999999996</v>
      </c>
      <c r="F63" s="2">
        <v>1</v>
      </c>
      <c r="G63">
        <v>39</v>
      </c>
      <c r="H63">
        <v>0.3</v>
      </c>
      <c r="I63">
        <v>19</v>
      </c>
      <c r="J63" s="3">
        <f>H63 * I63</f>
        <v>5.7</v>
      </c>
      <c r="L63" t="s">
        <v>113</v>
      </c>
      <c r="M63" s="2">
        <f>AVERAGE(F94:F133)</f>
        <v>0.83574999999999977</v>
      </c>
      <c r="N63">
        <f>_xlfn.STDEV.S(F94:F133)</f>
        <v>0.23030512091125721</v>
      </c>
    </row>
    <row r="64" spans="1:14">
      <c r="A64" s="2">
        <f ca="1">RAND()</f>
        <v>0.87564415962753261</v>
      </c>
      <c r="B64" s="1">
        <v>42826</v>
      </c>
      <c r="C64" s="1" t="str">
        <f>TEXT(B64,"mmmm")</f>
        <v>April</v>
      </c>
      <c r="D64" t="s">
        <v>9</v>
      </c>
      <c r="E64">
        <v>57.499999999999993</v>
      </c>
      <c r="F64" s="2">
        <v>0.8</v>
      </c>
      <c r="G64">
        <v>33</v>
      </c>
      <c r="H64">
        <v>0.3</v>
      </c>
      <c r="I64">
        <v>25</v>
      </c>
      <c r="J64" s="3">
        <f>H64 * I64</f>
        <v>7.5</v>
      </c>
      <c r="L64" t="s">
        <v>114</v>
      </c>
      <c r="M64" s="2">
        <f t="shared" ref="M64" si="82">AVERAGE(F63:F102)</f>
        <v>0.8125</v>
      </c>
      <c r="N64">
        <f t="shared" ref="N64" si="83">_xlfn.STDEV.S(F63:F102)</f>
        <v>0.21707555106873455</v>
      </c>
    </row>
    <row r="65" spans="1:14">
      <c r="A65" s="2">
        <f ca="1">RAND()</f>
        <v>0.12022763065066733</v>
      </c>
      <c r="B65" s="1">
        <v>42992</v>
      </c>
      <c r="C65" s="1" t="str">
        <f>TEXT(B65,"mmmm")</f>
        <v>September</v>
      </c>
      <c r="D65" t="s">
        <v>7</v>
      </c>
      <c r="E65">
        <v>63.8</v>
      </c>
      <c r="F65" s="2">
        <v>0.71</v>
      </c>
      <c r="G65">
        <v>29</v>
      </c>
      <c r="H65">
        <v>0.3</v>
      </c>
      <c r="I65">
        <v>26</v>
      </c>
      <c r="J65" s="3">
        <f>H65 * I65</f>
        <v>7.8</v>
      </c>
      <c r="L65" t="s">
        <v>115</v>
      </c>
      <c r="M65" s="2">
        <f t="shared" ref="M65" si="84">AVERAGE(F96:F135)</f>
        <v>0.83349999999999969</v>
      </c>
      <c r="N65">
        <f t="shared" ref="N65" si="85">_xlfn.STDEV.S(F96:F135)</f>
        <v>0.22792880129886789</v>
      </c>
    </row>
    <row r="66" spans="1:14">
      <c r="A66" s="2">
        <f ca="1">RAND()</f>
        <v>0.22843562034773757</v>
      </c>
      <c r="B66" s="1">
        <v>42917</v>
      </c>
      <c r="C66" s="1" t="str">
        <f>TEXT(B66,"mmmm")</f>
        <v>July</v>
      </c>
      <c r="D66" t="s">
        <v>9</v>
      </c>
      <c r="E66">
        <v>102.89999999999999</v>
      </c>
      <c r="F66" s="2">
        <v>0.47</v>
      </c>
      <c r="G66">
        <v>59</v>
      </c>
      <c r="H66">
        <v>0.5</v>
      </c>
      <c r="I66">
        <v>43</v>
      </c>
      <c r="J66" s="3">
        <f>H66 * I66</f>
        <v>21.5</v>
      </c>
      <c r="L66" t="s">
        <v>116</v>
      </c>
      <c r="M66" s="2">
        <f t="shared" ref="M66:M67" si="86">AVERAGE(F65:F104)</f>
        <v>0.80775000000000008</v>
      </c>
      <c r="N66">
        <f t="shared" ref="N66:N67" si="87">_xlfn.STDEV.S(F65:F104)</f>
        <v>0.21543620032449573</v>
      </c>
    </row>
    <row r="67" spans="1:14">
      <c r="A67" s="2">
        <f ca="1">RAND()</f>
        <v>0.40092739371493302</v>
      </c>
      <c r="B67" s="1">
        <v>42827</v>
      </c>
      <c r="C67" s="1" t="str">
        <f>TEXT(B67,"mmmm")</f>
        <v>April</v>
      </c>
      <c r="D67" t="s">
        <v>3</v>
      </c>
      <c r="E67">
        <v>65.8</v>
      </c>
      <c r="F67" s="2">
        <v>0.74</v>
      </c>
      <c r="G67">
        <v>47</v>
      </c>
      <c r="H67">
        <v>0.3</v>
      </c>
      <c r="I67">
        <v>26</v>
      </c>
      <c r="J67" s="3">
        <f>H67 * I67</f>
        <v>7.8</v>
      </c>
      <c r="L67" t="s">
        <v>117</v>
      </c>
      <c r="M67" s="2">
        <f t="shared" si="86"/>
        <v>0.80625000000000002</v>
      </c>
      <c r="N67">
        <f t="shared" si="87"/>
        <v>0.21634122501508016</v>
      </c>
    </row>
    <row r="68" spans="1:14">
      <c r="A68" s="2">
        <f ca="1">RAND()</f>
        <v>0.49895684919991812</v>
      </c>
      <c r="B68" s="1">
        <v>43013</v>
      </c>
      <c r="C68" s="1" t="str">
        <f>TEXT(B68,"mmmm")</f>
        <v>October</v>
      </c>
      <c r="D68" t="s">
        <v>7</v>
      </c>
      <c r="E68">
        <v>60.499999999999993</v>
      </c>
      <c r="F68" s="2">
        <v>0.8</v>
      </c>
      <c r="G68">
        <v>33</v>
      </c>
      <c r="H68">
        <v>0.3</v>
      </c>
      <c r="I68">
        <v>25</v>
      </c>
      <c r="J68" s="3">
        <f>H68 * I68</f>
        <v>7.5</v>
      </c>
      <c r="L68" t="s">
        <v>118</v>
      </c>
      <c r="M68" s="2">
        <f t="shared" ref="M68" si="88">AVERAGE(F99:F138)</f>
        <v>0.81624999999999981</v>
      </c>
      <c r="N68">
        <f t="shared" ref="N68" si="89">_xlfn.STDEV.S(F99:F138)</f>
        <v>0.21339367135498463</v>
      </c>
    </row>
    <row r="69" spans="1:14">
      <c r="A69" s="2">
        <f ca="1">RAND()</f>
        <v>0.9744881245670266</v>
      </c>
      <c r="B69" s="1">
        <v>42927</v>
      </c>
      <c r="C69" s="1" t="str">
        <f>TEXT(B69,"mmmm")</f>
        <v>July</v>
      </c>
      <c r="D69" t="s">
        <v>5</v>
      </c>
      <c r="E69">
        <v>83.5</v>
      </c>
      <c r="F69" s="2">
        <v>0.54</v>
      </c>
      <c r="G69">
        <v>40</v>
      </c>
      <c r="H69">
        <v>0.5</v>
      </c>
      <c r="I69">
        <v>35</v>
      </c>
      <c r="J69" s="3">
        <f>H69 * I69</f>
        <v>17.5</v>
      </c>
      <c r="L69" t="s">
        <v>119</v>
      </c>
      <c r="M69" s="2">
        <f t="shared" ref="M69" si="90">AVERAGE(F68:F107)</f>
        <v>0.81974999999999998</v>
      </c>
      <c r="N69">
        <f t="shared" ref="N69" si="91">_xlfn.STDEV.S(F68:F107)</f>
        <v>0.21008530013623844</v>
      </c>
    </row>
    <row r="70" spans="1:14">
      <c r="A70" s="2">
        <f ca="1">RAND()</f>
        <v>0.34522530571526633</v>
      </c>
      <c r="B70" s="1">
        <v>43075</v>
      </c>
      <c r="C70" s="1" t="str">
        <f>TEXT(B70,"mmmm")</f>
        <v>December</v>
      </c>
      <c r="D70" t="s">
        <v>6</v>
      </c>
      <c r="E70">
        <v>44.699999999999996</v>
      </c>
      <c r="F70" s="2">
        <v>0.95</v>
      </c>
      <c r="G70">
        <v>28</v>
      </c>
      <c r="H70">
        <v>0.3</v>
      </c>
      <c r="I70">
        <v>19</v>
      </c>
      <c r="J70" s="3">
        <f>H70 * I70</f>
        <v>5.7</v>
      </c>
      <c r="L70" t="s">
        <v>120</v>
      </c>
      <c r="M70" s="2">
        <f t="shared" ref="M70" si="92">AVERAGE(F101:F140)</f>
        <v>0.83449999999999991</v>
      </c>
      <c r="N70">
        <f t="shared" ref="N70" si="93">_xlfn.STDEV.S(F101:F140)</f>
        <v>0.22189105665988695</v>
      </c>
    </row>
    <row r="71" spans="1:14">
      <c r="A71" s="2">
        <f ca="1">RAND()</f>
        <v>0.11350441434708902</v>
      </c>
      <c r="B71" s="1">
        <v>42999</v>
      </c>
      <c r="C71" s="1" t="str">
        <f>TEXT(B71,"mmmm")</f>
        <v>September</v>
      </c>
      <c r="D71" t="s">
        <v>7</v>
      </c>
      <c r="E71">
        <v>59.8</v>
      </c>
      <c r="F71" s="2">
        <v>0.71</v>
      </c>
      <c r="G71">
        <v>42</v>
      </c>
      <c r="H71">
        <v>0.3</v>
      </c>
      <c r="I71">
        <v>26</v>
      </c>
      <c r="J71" s="3">
        <f>H71 * I71</f>
        <v>7.8</v>
      </c>
      <c r="L71" t="s">
        <v>121</v>
      </c>
      <c r="M71" s="2">
        <f t="shared" ref="M71:M72" si="94">AVERAGE(F70:F109)</f>
        <v>0.82025000000000003</v>
      </c>
      <c r="N71">
        <f t="shared" ref="N71:N72" si="95">_xlfn.STDEV.S(F70:F109)</f>
        <v>0.20766698563584168</v>
      </c>
    </row>
    <row r="72" spans="1:14">
      <c r="A72" s="2">
        <f ca="1">RAND()</f>
        <v>3.7478847093471712E-3</v>
      </c>
      <c r="B72" s="1">
        <v>42842</v>
      </c>
      <c r="C72" s="1" t="str">
        <f>TEXT(B72,"mmmm")</f>
        <v>April</v>
      </c>
      <c r="D72" t="s">
        <v>4</v>
      </c>
      <c r="E72">
        <v>64.099999999999994</v>
      </c>
      <c r="F72" s="2">
        <v>0.71</v>
      </c>
      <c r="G72">
        <v>56</v>
      </c>
      <c r="H72">
        <v>0.3</v>
      </c>
      <c r="I72">
        <v>27</v>
      </c>
      <c r="J72" s="3">
        <f>H72 * I72</f>
        <v>8.1</v>
      </c>
      <c r="L72" t="s">
        <v>122</v>
      </c>
      <c r="M72" s="2">
        <f t="shared" si="94"/>
        <v>0.82275000000000009</v>
      </c>
      <c r="N72">
        <f t="shared" si="95"/>
        <v>0.20985938515696972</v>
      </c>
    </row>
    <row r="73" spans="1:14">
      <c r="A73" s="2">
        <f ca="1">RAND()</f>
        <v>0.13469724836206975</v>
      </c>
      <c r="B73" s="1">
        <v>42871</v>
      </c>
      <c r="C73" s="1" t="str">
        <f>TEXT(B73,"mmmm")</f>
        <v>May</v>
      </c>
      <c r="D73" t="s">
        <v>5</v>
      </c>
      <c r="E73">
        <v>65.699999999999989</v>
      </c>
      <c r="F73" s="2">
        <v>0.67</v>
      </c>
      <c r="G73">
        <v>55</v>
      </c>
      <c r="H73">
        <v>0.3</v>
      </c>
      <c r="I73">
        <v>29</v>
      </c>
      <c r="J73" s="3">
        <f>H73 * I73</f>
        <v>8.6999999999999993</v>
      </c>
      <c r="L73" t="s">
        <v>123</v>
      </c>
      <c r="M73" s="2">
        <f t="shared" ref="M73" si="96">AVERAGE(F104:F143)</f>
        <v>0.83524999999999994</v>
      </c>
      <c r="N73">
        <f t="shared" ref="N73" si="97">_xlfn.STDEV.S(F104:F143)</f>
        <v>0.22912304946223078</v>
      </c>
    </row>
    <row r="74" spans="1:14">
      <c r="A74" s="2">
        <f ca="1">RAND()</f>
        <v>0.69901178605392</v>
      </c>
      <c r="B74" s="1">
        <v>43040</v>
      </c>
      <c r="C74" s="1" t="str">
        <f>TEXT(B74,"mmmm")</f>
        <v>November</v>
      </c>
      <c r="D74" t="s">
        <v>6</v>
      </c>
      <c r="E74">
        <v>51.9</v>
      </c>
      <c r="F74" s="2">
        <v>0.83</v>
      </c>
      <c r="G74">
        <v>43</v>
      </c>
      <c r="H74">
        <v>0.3</v>
      </c>
      <c r="I74">
        <v>23</v>
      </c>
      <c r="J74" s="3">
        <f>H74 * I74</f>
        <v>6.8999999999999995</v>
      </c>
      <c r="L74" t="s">
        <v>124</v>
      </c>
      <c r="M74" s="2">
        <f t="shared" ref="M74" si="98">AVERAGE(F73:F112)</f>
        <v>0.82825000000000004</v>
      </c>
      <c r="N74">
        <f t="shared" ref="N74" si="99">_xlfn.STDEV.S(F73:F112)</f>
        <v>0.20853441577855278</v>
      </c>
    </row>
    <row r="75" spans="1:14">
      <c r="A75" s="2">
        <f ca="1">RAND()</f>
        <v>0.72535375889453002</v>
      </c>
      <c r="B75" s="1">
        <v>43048</v>
      </c>
      <c r="C75" s="1" t="str">
        <f>TEXT(B75,"mmmm")</f>
        <v>November</v>
      </c>
      <c r="D75" t="s">
        <v>7</v>
      </c>
      <c r="E75">
        <v>53.9</v>
      </c>
      <c r="F75" s="2">
        <v>0.83</v>
      </c>
      <c r="G75">
        <v>33</v>
      </c>
      <c r="H75">
        <v>0.3</v>
      </c>
      <c r="I75">
        <v>23</v>
      </c>
      <c r="J75" s="3">
        <f>H75 * I75</f>
        <v>6.8999999999999995</v>
      </c>
      <c r="L75" t="s">
        <v>125</v>
      </c>
      <c r="M75" s="2">
        <f t="shared" ref="M75" si="100">AVERAGE(F106:F145)</f>
        <v>0.83125000000000004</v>
      </c>
      <c r="N75">
        <f t="shared" ref="N75" si="101">_xlfn.STDEV.S(F106:F145)</f>
        <v>0.22989615827530377</v>
      </c>
    </row>
    <row r="76" spans="1:14">
      <c r="A76" s="2">
        <f ca="1">RAND()</f>
        <v>9.7552557688783681E-3</v>
      </c>
      <c r="B76" s="1">
        <v>42990</v>
      </c>
      <c r="C76" s="1" t="str">
        <f>TEXT(B76,"mmmm")</f>
        <v>September</v>
      </c>
      <c r="D76" t="s">
        <v>5</v>
      </c>
      <c r="E76">
        <v>61.099999999999994</v>
      </c>
      <c r="F76" s="2">
        <v>0.71</v>
      </c>
      <c r="G76">
        <v>36</v>
      </c>
      <c r="H76">
        <v>0.3</v>
      </c>
      <c r="I76">
        <v>27</v>
      </c>
      <c r="J76" s="3">
        <f>H76 * I76</f>
        <v>8.1</v>
      </c>
      <c r="L76" t="s">
        <v>126</v>
      </c>
      <c r="M76" s="2">
        <f>AVERAGE(F75:F114)</f>
        <v>0.82874999999999999</v>
      </c>
      <c r="N76">
        <f>_xlfn.STDEV.S(F75:F114)</f>
        <v>0.20816890947448144</v>
      </c>
    </row>
    <row r="77" spans="1:14">
      <c r="A77" s="2">
        <f ca="1">RAND()</f>
        <v>0.28591947705889387</v>
      </c>
      <c r="B77" s="1">
        <v>43053</v>
      </c>
      <c r="C77" s="1" t="str">
        <f>TEXT(B77,"mmmm")</f>
        <v>November</v>
      </c>
      <c r="D77" t="s">
        <v>5</v>
      </c>
      <c r="E77">
        <v>55.9</v>
      </c>
      <c r="F77" s="2">
        <v>0.8</v>
      </c>
      <c r="G77">
        <v>28</v>
      </c>
      <c r="H77">
        <v>0.3</v>
      </c>
      <c r="I77">
        <v>23</v>
      </c>
      <c r="J77" s="3">
        <f>H77 * I77</f>
        <v>6.8999999999999995</v>
      </c>
      <c r="L77" t="s">
        <v>127</v>
      </c>
      <c r="M77" s="2">
        <f>AVERAGE(F108:F147)</f>
        <v>0.81624999999999992</v>
      </c>
      <c r="N77">
        <f>_xlfn.STDEV.S(F108:F147)</f>
        <v>0.23641215097410975</v>
      </c>
    </row>
    <row r="78" spans="1:14">
      <c r="A78" s="2">
        <f ca="1">RAND()</f>
        <v>0.38505366306573596</v>
      </c>
      <c r="B78" s="1">
        <v>42829</v>
      </c>
      <c r="C78" s="1" t="str">
        <f>TEXT(B78,"mmmm")</f>
        <v>April</v>
      </c>
      <c r="D78" t="s">
        <v>5</v>
      </c>
      <c r="E78">
        <v>62.099999999999994</v>
      </c>
      <c r="F78" s="2">
        <v>0.71</v>
      </c>
      <c r="G78">
        <v>31</v>
      </c>
      <c r="H78">
        <v>0.3</v>
      </c>
      <c r="I78">
        <v>27</v>
      </c>
      <c r="J78" s="3">
        <f>H78 * I78</f>
        <v>8.1</v>
      </c>
      <c r="L78" t="s">
        <v>128</v>
      </c>
      <c r="M78" s="2">
        <f t="shared" ref="M78" si="102">AVERAGE(F77:F116)</f>
        <v>0.83775000000000011</v>
      </c>
      <c r="N78">
        <f t="shared" ref="N78" si="103">_xlfn.STDEV.S(F77:F116)</f>
        <v>0.22593949155947385</v>
      </c>
    </row>
    <row r="79" spans="1:14">
      <c r="A79" s="2">
        <f ca="1">RAND()</f>
        <v>0.68413037467738125</v>
      </c>
      <c r="B79" s="1">
        <v>42790</v>
      </c>
      <c r="C79" s="1" t="str">
        <f>TEXT(B79,"mmmm")</f>
        <v>February</v>
      </c>
      <c r="D79" t="s">
        <v>8</v>
      </c>
      <c r="E79">
        <v>47.3</v>
      </c>
      <c r="F79" s="2">
        <v>0.87</v>
      </c>
      <c r="G79">
        <v>36</v>
      </c>
      <c r="H79">
        <v>0.3</v>
      </c>
      <c r="I79">
        <v>21</v>
      </c>
      <c r="J79" s="3">
        <f>H79 * I79</f>
        <v>6.3</v>
      </c>
      <c r="L79" t="s">
        <v>129</v>
      </c>
      <c r="M79" s="2">
        <f t="shared" ref="M79" si="104">AVERAGE(F110:F149)</f>
        <v>0.83624999999999994</v>
      </c>
      <c r="N79">
        <f t="shared" ref="N79" si="105">_xlfn.STDEV.S(F110:F149)</f>
        <v>0.2411158621376023</v>
      </c>
    </row>
    <row r="80" spans="1:14">
      <c r="A80" s="2">
        <f ca="1">RAND()</f>
        <v>0.19470570924476893</v>
      </c>
      <c r="B80" s="1">
        <v>43089</v>
      </c>
      <c r="C80" s="1" t="str">
        <f>TEXT(B80,"mmmm")</f>
        <v>December</v>
      </c>
      <c r="D80" t="s">
        <v>6</v>
      </c>
      <c r="E80">
        <v>36.799999999999997</v>
      </c>
      <c r="F80" s="2">
        <v>1.25</v>
      </c>
      <c r="G80">
        <v>20</v>
      </c>
      <c r="H80">
        <v>0.3</v>
      </c>
      <c r="I80">
        <v>16</v>
      </c>
      <c r="J80" s="3">
        <f>H80 * I80</f>
        <v>4.8</v>
      </c>
      <c r="L80" t="s">
        <v>130</v>
      </c>
      <c r="M80" s="2">
        <f t="shared" ref="M80:M81" si="106">AVERAGE(F79:F118)</f>
        <v>0.83950000000000036</v>
      </c>
      <c r="N80">
        <f t="shared" ref="N80:N81" si="107">_xlfn.STDEV.S(F79:F118)</f>
        <v>0.22807949581287595</v>
      </c>
    </row>
    <row r="81" spans="1:14">
      <c r="A81" s="2">
        <f ca="1">RAND()</f>
        <v>0.24743207046443116</v>
      </c>
      <c r="B81" s="1">
        <v>43014</v>
      </c>
      <c r="C81" s="1" t="str">
        <f>TEXT(B81,"mmmm")</f>
        <v>October</v>
      </c>
      <c r="D81" t="s">
        <v>8</v>
      </c>
      <c r="E81">
        <v>62.499999999999993</v>
      </c>
      <c r="F81" s="2">
        <v>0.74</v>
      </c>
      <c r="G81">
        <v>42</v>
      </c>
      <c r="H81">
        <v>0.3</v>
      </c>
      <c r="I81">
        <v>25</v>
      </c>
      <c r="J81" s="3">
        <f>H81 * I81</f>
        <v>7.5</v>
      </c>
      <c r="L81" t="s">
        <v>131</v>
      </c>
      <c r="M81" s="2">
        <f t="shared" si="106"/>
        <v>0.8370000000000003</v>
      </c>
      <c r="N81">
        <f t="shared" si="107"/>
        <v>0.22828457274604771</v>
      </c>
    </row>
    <row r="82" spans="1:14">
      <c r="A82" s="2">
        <f ca="1">RAND()</f>
        <v>0.68334422858513455</v>
      </c>
      <c r="B82" s="1">
        <v>42989</v>
      </c>
      <c r="C82" s="1" t="str">
        <f>TEXT(B82,"mmmm")</f>
        <v>September</v>
      </c>
      <c r="D82" t="s">
        <v>4</v>
      </c>
      <c r="E82">
        <v>68.399999999999991</v>
      </c>
      <c r="F82" s="2">
        <v>0.69</v>
      </c>
      <c r="G82">
        <v>38</v>
      </c>
      <c r="H82">
        <v>0.3</v>
      </c>
      <c r="I82">
        <v>28</v>
      </c>
      <c r="J82" s="3">
        <f>H82 * I82</f>
        <v>8.4</v>
      </c>
      <c r="L82" t="s">
        <v>132</v>
      </c>
      <c r="M82" s="2">
        <f t="shared" ref="M82" si="108">AVERAGE(F113:F152)</f>
        <v>0.84599999999999986</v>
      </c>
      <c r="N82">
        <f t="shared" ref="N82" si="109">_xlfn.STDEV.S(F113:F152)</f>
        <v>0.26426288387677893</v>
      </c>
    </row>
    <row r="83" spans="1:14">
      <c r="A83" s="2">
        <f ca="1">RAND()</f>
        <v>0.33832815996005405</v>
      </c>
      <c r="B83" s="1">
        <v>43019</v>
      </c>
      <c r="C83" s="1" t="str">
        <f>TEXT(B83,"mmmm")</f>
        <v>October</v>
      </c>
      <c r="D83" t="s">
        <v>6</v>
      </c>
      <c r="E83">
        <v>61.499999999999993</v>
      </c>
      <c r="F83" s="2">
        <v>0.77</v>
      </c>
      <c r="G83">
        <v>47</v>
      </c>
      <c r="H83">
        <v>0.3</v>
      </c>
      <c r="I83">
        <v>25</v>
      </c>
      <c r="J83" s="3">
        <f>H83 * I83</f>
        <v>7.5</v>
      </c>
      <c r="L83" t="s">
        <v>133</v>
      </c>
      <c r="M83" s="2">
        <f t="shared" ref="M83" si="110">AVERAGE(F82:F121)</f>
        <v>0.82499999999999996</v>
      </c>
      <c r="N83">
        <f t="shared" ref="N83" si="111">_xlfn.STDEV.S(F82:F121)</f>
        <v>0.21842090629720445</v>
      </c>
    </row>
    <row r="84" spans="1:14">
      <c r="A84" s="2">
        <f ca="1">RAND()</f>
        <v>0.48308226604292115</v>
      </c>
      <c r="B84" s="1">
        <v>43037</v>
      </c>
      <c r="C84" s="1" t="str">
        <f>TEXT(B84,"mmmm")</f>
        <v>October</v>
      </c>
      <c r="D84" t="s">
        <v>3</v>
      </c>
      <c r="E84">
        <v>61.499999999999993</v>
      </c>
      <c r="F84" s="2">
        <v>0.8</v>
      </c>
      <c r="G84">
        <v>34</v>
      </c>
      <c r="H84">
        <v>0.3</v>
      </c>
      <c r="I84">
        <v>25</v>
      </c>
      <c r="J84" s="3">
        <f>H84 * I84</f>
        <v>7.5</v>
      </c>
      <c r="L84" t="s">
        <v>134</v>
      </c>
      <c r="M84" s="2">
        <f t="shared" ref="M84" si="112">AVERAGE(F115:F154)</f>
        <v>0.85799999999999987</v>
      </c>
      <c r="N84">
        <f t="shared" ref="N84" si="113">_xlfn.STDEV.S(F115:F154)</f>
        <v>0.26509021202756794</v>
      </c>
    </row>
    <row r="85" spans="1:14">
      <c r="A85" s="2">
        <f ca="1">RAND()</f>
        <v>9.6189088169865489E-2</v>
      </c>
      <c r="B85" s="1">
        <v>42809</v>
      </c>
      <c r="C85" s="1" t="str">
        <f>TEXT(B85,"mmmm")</f>
        <v>March</v>
      </c>
      <c r="D85" t="s">
        <v>6</v>
      </c>
      <c r="E85">
        <v>56.199999999999996</v>
      </c>
      <c r="F85" s="2">
        <v>0.83</v>
      </c>
      <c r="G85">
        <v>30</v>
      </c>
      <c r="H85">
        <v>0.3</v>
      </c>
      <c r="I85">
        <v>24</v>
      </c>
      <c r="J85" s="3">
        <f>H85 * I85</f>
        <v>7.1999999999999993</v>
      </c>
      <c r="L85" t="s">
        <v>135</v>
      </c>
      <c r="M85" s="2">
        <f t="shared" ref="M85:M86" si="114">AVERAGE(F84:F123)</f>
        <v>0.83650000000000002</v>
      </c>
      <c r="N85">
        <f t="shared" ref="N85:N86" si="115">_xlfn.STDEV.S(F84:F123)</f>
        <v>0.23448306483050635</v>
      </c>
    </row>
    <row r="86" spans="1:14">
      <c r="A86" s="2">
        <f ca="1">RAND()</f>
        <v>0.83593019134835578</v>
      </c>
      <c r="B86" s="1">
        <v>42756</v>
      </c>
      <c r="C86" s="1" t="str">
        <f>TEXT(B86,"mmmm")</f>
        <v>January</v>
      </c>
      <c r="D86" t="s">
        <v>9</v>
      </c>
      <c r="E86">
        <v>36.199999999999996</v>
      </c>
      <c r="F86" s="2">
        <v>1.25</v>
      </c>
      <c r="G86">
        <v>16</v>
      </c>
      <c r="H86">
        <v>0.3</v>
      </c>
      <c r="I86">
        <v>14</v>
      </c>
      <c r="J86" s="3">
        <f>H86 * I86</f>
        <v>4.2</v>
      </c>
      <c r="L86" t="s">
        <v>136</v>
      </c>
      <c r="M86" s="2">
        <f t="shared" si="114"/>
        <v>0.84599999999999986</v>
      </c>
      <c r="N86">
        <f t="shared" si="115"/>
        <v>0.24058475770718607</v>
      </c>
    </row>
    <row r="87" spans="1:14">
      <c r="A87" s="2">
        <f ca="1">RAND()</f>
        <v>0.290333547243257</v>
      </c>
      <c r="B87" s="1">
        <v>42899</v>
      </c>
      <c r="C87" s="1" t="str">
        <f>TEXT(B87,"mmmm")</f>
        <v>June</v>
      </c>
      <c r="D87" t="s">
        <v>5</v>
      </c>
      <c r="E87">
        <v>75.599999999999994</v>
      </c>
      <c r="F87" s="2">
        <v>0.59</v>
      </c>
      <c r="G87">
        <v>65</v>
      </c>
      <c r="H87">
        <v>0.3</v>
      </c>
      <c r="I87">
        <v>32</v>
      </c>
      <c r="J87" s="3">
        <f>H87 * I87</f>
        <v>9.6</v>
      </c>
      <c r="L87" t="s">
        <v>137</v>
      </c>
      <c r="M87" s="2">
        <f t="shared" ref="M87" si="116">AVERAGE(F118:F157)</f>
        <v>0.86175000000000002</v>
      </c>
      <c r="N87">
        <f t="shared" ref="N87" si="117">_xlfn.STDEV.S(F118:F157)</f>
        <v>0.27395383758619896</v>
      </c>
    </row>
    <row r="88" spans="1:14">
      <c r="A88" s="2">
        <f ca="1">RAND()</f>
        <v>0.51127977624068455</v>
      </c>
      <c r="B88" s="1">
        <v>42953</v>
      </c>
      <c r="C88" s="1" t="str">
        <f>TEXT(B88,"mmmm")</f>
        <v>August</v>
      </c>
      <c r="D88" t="s">
        <v>3</v>
      </c>
      <c r="E88">
        <v>77.3</v>
      </c>
      <c r="F88" s="2">
        <v>0.61</v>
      </c>
      <c r="G88">
        <v>36</v>
      </c>
      <c r="H88">
        <v>0.5</v>
      </c>
      <c r="I88">
        <v>31</v>
      </c>
      <c r="J88" s="3">
        <f>H88 * I88</f>
        <v>15.5</v>
      </c>
      <c r="L88" t="s">
        <v>138</v>
      </c>
      <c r="M88" s="2">
        <f t="shared" ref="M88" si="118">AVERAGE(F87:F126)</f>
        <v>0.8374999999999998</v>
      </c>
      <c r="N88">
        <f t="shared" ref="N88" si="119">_xlfn.STDEV.S(F87:F126)</f>
        <v>0.23517314952266599</v>
      </c>
    </row>
    <row r="89" spans="1:14">
      <c r="A89" s="2">
        <f ca="1">RAND()</f>
        <v>0.29640345676997926</v>
      </c>
      <c r="B89" s="1">
        <v>42783</v>
      </c>
      <c r="C89" s="1" t="str">
        <f>TEXT(B89,"mmmm")</f>
        <v>February</v>
      </c>
      <c r="D89" t="s">
        <v>8</v>
      </c>
      <c r="E89">
        <v>40.4</v>
      </c>
      <c r="F89" s="2">
        <v>1</v>
      </c>
      <c r="G89">
        <v>29</v>
      </c>
      <c r="H89">
        <v>0.3</v>
      </c>
      <c r="I89">
        <v>18</v>
      </c>
      <c r="J89" s="3">
        <f>H89 * I89</f>
        <v>5.3999999999999995</v>
      </c>
      <c r="L89" t="s">
        <v>139</v>
      </c>
      <c r="M89" s="2">
        <f t="shared" ref="M89" si="120">AVERAGE(F120:F159)</f>
        <v>0.85825000000000018</v>
      </c>
      <c r="N89">
        <f t="shared" ref="N89" si="121">_xlfn.STDEV.S(F120:F159)</f>
        <v>0.27604242984896893</v>
      </c>
    </row>
    <row r="90" spans="1:14">
      <c r="A90" s="2">
        <f ca="1">RAND()</f>
        <v>0.25234087193230403</v>
      </c>
      <c r="B90" s="1">
        <v>42777</v>
      </c>
      <c r="C90" s="1" t="str">
        <f>TEXT(B90,"mmmm")</f>
        <v>February</v>
      </c>
      <c r="D90" t="s">
        <v>9</v>
      </c>
      <c r="E90">
        <v>51.3</v>
      </c>
      <c r="F90" s="2">
        <v>0.91</v>
      </c>
      <c r="G90">
        <v>35</v>
      </c>
      <c r="H90">
        <v>0.3</v>
      </c>
      <c r="I90">
        <v>21</v>
      </c>
      <c r="J90" s="3">
        <f>H90 * I90</f>
        <v>6.3</v>
      </c>
      <c r="L90" t="s">
        <v>140</v>
      </c>
      <c r="M90" s="2">
        <f>AVERAGE(F89:F128)</f>
        <v>0.84550000000000003</v>
      </c>
      <c r="N90">
        <f>_xlfn.STDEV.S(F89:F128)</f>
        <v>0.23345729308014215</v>
      </c>
    </row>
    <row r="91" spans="1:14">
      <c r="A91" s="2">
        <f ca="1">RAND()</f>
        <v>7.8165791154048203E-2</v>
      </c>
      <c r="B91" s="1">
        <v>42941</v>
      </c>
      <c r="C91" s="1" t="str">
        <f>TEXT(B91,"mmmm")</f>
        <v>July</v>
      </c>
      <c r="D91" t="s">
        <v>5</v>
      </c>
      <c r="E91">
        <v>79.899999999999991</v>
      </c>
      <c r="F91" s="2">
        <v>0.56999999999999995</v>
      </c>
      <c r="G91">
        <v>64</v>
      </c>
      <c r="H91">
        <v>0.5</v>
      </c>
      <c r="I91">
        <v>33</v>
      </c>
      <c r="J91" s="3">
        <f>H91 * I91</f>
        <v>16.5</v>
      </c>
      <c r="L91" t="s">
        <v>141</v>
      </c>
      <c r="M91" s="2">
        <f>AVERAGE(F122:F161)</f>
        <v>0.85975000000000001</v>
      </c>
      <c r="N91">
        <f>_xlfn.STDEV.S(F122:F161)</f>
        <v>0.27554596154376271</v>
      </c>
    </row>
    <row r="92" spans="1:14">
      <c r="A92" s="2">
        <f ca="1">RAND()</f>
        <v>0.69527802676583472</v>
      </c>
      <c r="B92" s="1">
        <v>42866</v>
      </c>
      <c r="C92" s="1" t="str">
        <f>TEXT(B92,"mmmm")</f>
        <v>May</v>
      </c>
      <c r="D92" t="s">
        <v>7</v>
      </c>
      <c r="E92">
        <v>72.699999999999989</v>
      </c>
      <c r="F92" s="2">
        <v>0.67</v>
      </c>
      <c r="G92">
        <v>57</v>
      </c>
      <c r="H92">
        <v>0.3</v>
      </c>
      <c r="I92">
        <v>29</v>
      </c>
      <c r="J92" s="3">
        <f>H92 * I92</f>
        <v>8.6999999999999993</v>
      </c>
      <c r="L92" t="s">
        <v>142</v>
      </c>
      <c r="M92" s="2">
        <f t="shared" ref="M92" si="122">AVERAGE(F91:F130)</f>
        <v>0.82849999999999979</v>
      </c>
      <c r="N92">
        <f t="shared" ref="N92" si="123">_xlfn.STDEV.S(F91:F130)</f>
        <v>0.23769782584251012</v>
      </c>
    </row>
    <row r="93" spans="1:14">
      <c r="A93" s="2">
        <f ca="1">RAND()</f>
        <v>0.84686639321385282</v>
      </c>
      <c r="B93" s="1">
        <v>42754</v>
      </c>
      <c r="C93" s="1" t="str">
        <f>TEXT(B93,"mmmm")</f>
        <v>January</v>
      </c>
      <c r="D93" t="s">
        <v>7</v>
      </c>
      <c r="E93">
        <v>43.099999999999994</v>
      </c>
      <c r="F93" s="2">
        <v>1.18</v>
      </c>
      <c r="G93">
        <v>30</v>
      </c>
      <c r="H93">
        <v>0.3</v>
      </c>
      <c r="I93">
        <v>17</v>
      </c>
      <c r="J93" s="3">
        <f>H93 * I93</f>
        <v>5.0999999999999996</v>
      </c>
      <c r="L93" t="s">
        <v>143</v>
      </c>
      <c r="M93" s="2">
        <f t="shared" ref="M93" si="124">AVERAGE(F124:F163)</f>
        <v>0.85149999999999992</v>
      </c>
      <c r="N93">
        <f t="shared" ref="N93" si="125">_xlfn.STDEV.S(F124:F163)</f>
        <v>0.26587591090582113</v>
      </c>
    </row>
    <row r="94" spans="1:14">
      <c r="A94" s="2">
        <f ca="1">RAND()</f>
        <v>0.82636637932578805</v>
      </c>
      <c r="B94" s="1">
        <v>42768</v>
      </c>
      <c r="C94" s="1" t="str">
        <f>TEXT(B94,"mmmm")</f>
        <v>February</v>
      </c>
      <c r="D94" t="s">
        <v>7</v>
      </c>
      <c r="E94">
        <v>52</v>
      </c>
      <c r="F94" s="2">
        <v>1</v>
      </c>
      <c r="G94">
        <v>22</v>
      </c>
      <c r="H94">
        <v>0.3</v>
      </c>
      <c r="I94">
        <v>20</v>
      </c>
      <c r="J94" s="3">
        <f>H94 * I94</f>
        <v>6</v>
      </c>
      <c r="L94" t="s">
        <v>144</v>
      </c>
      <c r="M94" s="2">
        <f t="shared" ref="M94:M95" si="126">AVERAGE(F93:F132)</f>
        <v>0.83750000000000002</v>
      </c>
      <c r="N94">
        <f t="shared" ref="N94:N95" si="127">_xlfn.STDEV.S(F93:F132)</f>
        <v>0.23269601607555648</v>
      </c>
    </row>
    <row r="95" spans="1:14">
      <c r="A95" s="2">
        <f ca="1">RAND()</f>
        <v>0.15274850204076262</v>
      </c>
      <c r="B95" s="1">
        <v>42952</v>
      </c>
      <c r="C95" s="1" t="str">
        <f>TEXT(B95,"mmmm")</f>
        <v>August</v>
      </c>
      <c r="D95" t="s">
        <v>9</v>
      </c>
      <c r="E95">
        <v>76.599999999999994</v>
      </c>
      <c r="F95" s="2">
        <v>0.61</v>
      </c>
      <c r="G95">
        <v>66</v>
      </c>
      <c r="H95">
        <v>0.5</v>
      </c>
      <c r="I95">
        <v>32</v>
      </c>
      <c r="J95" s="3">
        <f>H95 * I95</f>
        <v>16</v>
      </c>
      <c r="L95" t="s">
        <v>145</v>
      </c>
      <c r="M95" s="2">
        <f t="shared" si="126"/>
        <v>0.83574999999999977</v>
      </c>
      <c r="N95">
        <f t="shared" si="127"/>
        <v>0.23030512091125721</v>
      </c>
    </row>
    <row r="96" spans="1:14">
      <c r="A96" s="2">
        <f ca="1">RAND()</f>
        <v>0.54134704524136945</v>
      </c>
      <c r="B96" s="1">
        <v>42854</v>
      </c>
      <c r="C96" s="1" t="str">
        <f>TEXT(B96,"mmmm")</f>
        <v>April</v>
      </c>
      <c r="D96" t="s">
        <v>9</v>
      </c>
      <c r="E96">
        <v>65.099999999999994</v>
      </c>
      <c r="F96" s="2">
        <v>0.71</v>
      </c>
      <c r="G96">
        <v>32</v>
      </c>
      <c r="H96">
        <v>0.3</v>
      </c>
      <c r="I96">
        <v>27</v>
      </c>
      <c r="J96" s="3">
        <f>H96 * I96</f>
        <v>8.1</v>
      </c>
      <c r="L96" t="s">
        <v>146</v>
      </c>
      <c r="M96" s="2">
        <f t="shared" ref="M96" si="128">AVERAGE(F127:F166)</f>
        <v>0.86324999999999985</v>
      </c>
      <c r="N96">
        <f t="shared" ref="N96" si="129">_xlfn.STDEV.S(F127:F166)</f>
        <v>0.30065217572675401</v>
      </c>
    </row>
    <row r="97" spans="1:14">
      <c r="A97" s="2">
        <f ca="1">RAND()</f>
        <v>0.2121364507121728</v>
      </c>
      <c r="B97" s="1">
        <v>42763</v>
      </c>
      <c r="C97" s="1" t="str">
        <f>TEXT(B97,"mmmm")</f>
        <v>January</v>
      </c>
      <c r="D97" t="s">
        <v>9</v>
      </c>
      <c r="E97">
        <v>34.9</v>
      </c>
      <c r="F97" s="2">
        <v>1.33</v>
      </c>
      <c r="G97">
        <v>15</v>
      </c>
      <c r="H97">
        <v>0.3</v>
      </c>
      <c r="I97">
        <v>13</v>
      </c>
      <c r="J97" s="3">
        <f>H97 * I97</f>
        <v>3.9</v>
      </c>
      <c r="L97" t="s">
        <v>147</v>
      </c>
      <c r="M97" s="2">
        <f t="shared" ref="M97" si="130">AVERAGE(F96:F135)</f>
        <v>0.83349999999999969</v>
      </c>
      <c r="N97">
        <f t="shared" ref="N97" si="131">_xlfn.STDEV.S(F96:F135)</f>
        <v>0.22792880129886789</v>
      </c>
    </row>
    <row r="98" spans="1:14">
      <c r="A98" s="2">
        <f ca="1">RAND()</f>
        <v>0.82066718265627692</v>
      </c>
      <c r="B98" s="1">
        <v>43050</v>
      </c>
      <c r="C98" s="1" t="str">
        <f>TEXT(B98,"mmmm")</f>
        <v>November</v>
      </c>
      <c r="D98" t="s">
        <v>9</v>
      </c>
      <c r="E98">
        <v>47.3</v>
      </c>
      <c r="F98" s="2">
        <v>0.91</v>
      </c>
      <c r="G98">
        <v>33</v>
      </c>
      <c r="H98">
        <v>0.3</v>
      </c>
      <c r="I98">
        <v>21</v>
      </c>
      <c r="J98" s="3">
        <f>H98 * I98</f>
        <v>6.3</v>
      </c>
      <c r="L98" t="s">
        <v>148</v>
      </c>
      <c r="M98" s="2">
        <f t="shared" ref="M98" si="132">AVERAGE(F129:F168)</f>
        <v>0.86474999999999991</v>
      </c>
      <c r="N98">
        <f t="shared" ref="N98" si="133">_xlfn.STDEV.S(F129:F168)</f>
        <v>0.29764879924553334</v>
      </c>
    </row>
    <row r="99" spans="1:14">
      <c r="A99" s="2">
        <f ca="1">RAND()</f>
        <v>7.0378416239828212E-2</v>
      </c>
      <c r="B99" s="1">
        <v>42908</v>
      </c>
      <c r="C99" s="1" t="str">
        <f>TEXT(B99,"mmmm")</f>
        <v>June</v>
      </c>
      <c r="D99" t="s">
        <v>7</v>
      </c>
      <c r="E99">
        <v>72.3</v>
      </c>
      <c r="F99" s="2">
        <v>0.65</v>
      </c>
      <c r="G99">
        <v>36</v>
      </c>
      <c r="H99">
        <v>0.3</v>
      </c>
      <c r="I99">
        <v>31</v>
      </c>
      <c r="J99" s="3">
        <f>H99 * I99</f>
        <v>9.2999999999999989</v>
      </c>
      <c r="L99" t="s">
        <v>149</v>
      </c>
      <c r="M99" s="2">
        <f t="shared" ref="M99:M100" si="134">AVERAGE(F98:F137)</f>
        <v>0.82174999999999998</v>
      </c>
      <c r="N99">
        <f t="shared" ref="N99:N100" si="135">_xlfn.STDEV.S(F98:F137)</f>
        <v>0.21289081708706897</v>
      </c>
    </row>
    <row r="100" spans="1:14">
      <c r="A100" s="2">
        <f ca="1">RAND()</f>
        <v>0.94347666743864655</v>
      </c>
      <c r="B100" s="1">
        <v>42982</v>
      </c>
      <c r="C100" s="1" t="str">
        <f>TEXT(B100,"mmmm")</f>
        <v>September</v>
      </c>
      <c r="D100" t="s">
        <v>4</v>
      </c>
      <c r="E100">
        <v>59.8</v>
      </c>
      <c r="F100" s="2">
        <v>0.74</v>
      </c>
      <c r="G100">
        <v>54</v>
      </c>
      <c r="H100">
        <v>0.3</v>
      </c>
      <c r="I100">
        <v>26</v>
      </c>
      <c r="J100" s="3">
        <f>H100 * I100</f>
        <v>7.8</v>
      </c>
      <c r="L100" t="s">
        <v>150</v>
      </c>
      <c r="M100" s="2">
        <f t="shared" si="134"/>
        <v>0.81624999999999981</v>
      </c>
      <c r="N100">
        <f t="shared" si="135"/>
        <v>0.21339367135498463</v>
      </c>
    </row>
    <row r="101" spans="1:14">
      <c r="A101" s="2">
        <f ca="1">RAND()</f>
        <v>0.75892593121340191</v>
      </c>
      <c r="B101" s="1">
        <v>42918</v>
      </c>
      <c r="C101" s="1" t="str">
        <f>TEXT(B101,"mmmm")</f>
        <v>July</v>
      </c>
      <c r="D101" t="s">
        <v>3</v>
      </c>
      <c r="E101">
        <v>93.399999999999991</v>
      </c>
      <c r="F101" s="2">
        <v>0.51</v>
      </c>
      <c r="G101">
        <v>68</v>
      </c>
      <c r="H101">
        <v>0.5</v>
      </c>
      <c r="I101">
        <v>38</v>
      </c>
      <c r="J101" s="3">
        <f>H101 * I101</f>
        <v>19</v>
      </c>
      <c r="L101" t="s">
        <v>151</v>
      </c>
      <c r="M101" s="2">
        <f t="shared" ref="M101" si="136">AVERAGE(F132:F171)</f>
        <v>0.90325000000000022</v>
      </c>
      <c r="N101">
        <f t="shared" ref="N101" si="137">_xlfn.STDEV.S(F132:F171)</f>
        <v>0.32737015433407773</v>
      </c>
    </row>
    <row r="102" spans="1:14">
      <c r="A102" s="2">
        <f ca="1">RAND()</f>
        <v>0.29946042726768107</v>
      </c>
      <c r="B102" s="1">
        <v>43081</v>
      </c>
      <c r="C102" s="1" t="str">
        <f>TEXT(B102,"mmmm")</f>
        <v>December</v>
      </c>
      <c r="D102" t="s">
        <v>5</v>
      </c>
      <c r="E102">
        <v>33.5</v>
      </c>
      <c r="F102" s="2">
        <v>1.33</v>
      </c>
      <c r="G102">
        <v>22</v>
      </c>
      <c r="H102">
        <v>0.3</v>
      </c>
      <c r="I102">
        <v>15</v>
      </c>
      <c r="J102" s="3">
        <f>H102 * I102</f>
        <v>4.5</v>
      </c>
      <c r="L102" t="s">
        <v>152</v>
      </c>
      <c r="M102" s="2">
        <f t="shared" ref="M102" si="138">AVERAGE(F101:F140)</f>
        <v>0.83449999999999991</v>
      </c>
      <c r="N102">
        <f t="shared" ref="N102" si="139">_xlfn.STDEV.S(F101:F140)</f>
        <v>0.22189105665988695</v>
      </c>
    </row>
    <row r="103" spans="1:14">
      <c r="A103" s="2">
        <f ca="1">RAND()</f>
        <v>0.71699555042041718</v>
      </c>
      <c r="B103" s="1">
        <v>43000</v>
      </c>
      <c r="C103" s="1" t="str">
        <f>TEXT(B103,"mmmm")</f>
        <v>September</v>
      </c>
      <c r="D103" t="s">
        <v>8</v>
      </c>
      <c r="E103">
        <v>64.8</v>
      </c>
      <c r="F103" s="2">
        <v>0.74</v>
      </c>
      <c r="G103">
        <v>34</v>
      </c>
      <c r="H103">
        <v>0.3</v>
      </c>
      <c r="I103">
        <v>26</v>
      </c>
      <c r="J103" s="3">
        <f>H103 * I103</f>
        <v>7.8</v>
      </c>
      <c r="L103" t="s">
        <v>153</v>
      </c>
      <c r="M103" s="2">
        <f t="shared" ref="M103" si="140">AVERAGE(F134:F173)</f>
        <v>0.89474999999999993</v>
      </c>
      <c r="N103">
        <f t="shared" ref="N103" si="141">_xlfn.STDEV.S(F134:F173)</f>
        <v>0.32715547546725438</v>
      </c>
    </row>
    <row r="104" spans="1:14">
      <c r="A104" s="2">
        <f ca="1">RAND()</f>
        <v>0.93066790968813706</v>
      </c>
      <c r="B104" s="1">
        <v>42807</v>
      </c>
      <c r="C104" s="1" t="str">
        <f>TEXT(B104,"mmmm")</f>
        <v>March</v>
      </c>
      <c r="D104" t="s">
        <v>4</v>
      </c>
      <c r="E104">
        <v>55.9</v>
      </c>
      <c r="F104" s="2">
        <v>0.87</v>
      </c>
      <c r="G104">
        <v>48</v>
      </c>
      <c r="H104">
        <v>0.3</v>
      </c>
      <c r="I104">
        <v>23</v>
      </c>
      <c r="J104" s="3">
        <f>H104 * I104</f>
        <v>6.8999999999999995</v>
      </c>
      <c r="L104" t="s">
        <v>154</v>
      </c>
      <c r="M104" s="2">
        <f>AVERAGE(F103:F142)</f>
        <v>0.81799999999999984</v>
      </c>
      <c r="N104">
        <f>_xlfn.STDEV.S(F103:F142)</f>
        <v>0.20821832723099115</v>
      </c>
    </row>
    <row r="105" spans="1:14">
      <c r="A105" s="2">
        <f ca="1">RAND()</f>
        <v>0.85224345113511224</v>
      </c>
      <c r="B105" s="1">
        <v>42960</v>
      </c>
      <c r="C105" s="1" t="str">
        <f>TEXT(B105,"mmmm")</f>
        <v>August</v>
      </c>
      <c r="D105" t="s">
        <v>3</v>
      </c>
      <c r="E105">
        <v>67.699999999999989</v>
      </c>
      <c r="F105" s="2">
        <v>0.65</v>
      </c>
      <c r="G105">
        <v>54</v>
      </c>
      <c r="H105">
        <v>0.5</v>
      </c>
      <c r="I105">
        <v>29</v>
      </c>
      <c r="J105" s="3">
        <f>H105 * I105</f>
        <v>14.5</v>
      </c>
      <c r="L105" t="s">
        <v>155</v>
      </c>
      <c r="M105" s="2">
        <f>AVERAGE(F136:F175)</f>
        <v>0.91574999999999984</v>
      </c>
      <c r="N105">
        <f>_xlfn.STDEV.S(F136:F175)</f>
        <v>0.33045335991168778</v>
      </c>
    </row>
    <row r="106" spans="1:14">
      <c r="A106" s="2">
        <f ca="1">RAND()</f>
        <v>1.607390239541362E-2</v>
      </c>
      <c r="B106" s="1">
        <v>43043</v>
      </c>
      <c r="C106" s="1" t="str">
        <f>TEXT(B106,"mmmm")</f>
        <v>November</v>
      </c>
      <c r="D106" t="s">
        <v>9</v>
      </c>
      <c r="E106">
        <v>48.699999999999996</v>
      </c>
      <c r="F106" s="2">
        <v>0.95</v>
      </c>
      <c r="G106">
        <v>39</v>
      </c>
      <c r="H106">
        <v>0.3</v>
      </c>
      <c r="I106">
        <v>19</v>
      </c>
      <c r="J106" s="3">
        <f>H106 * I106</f>
        <v>5.7</v>
      </c>
      <c r="L106" t="s">
        <v>156</v>
      </c>
      <c r="M106" s="2">
        <f t="shared" ref="M106" si="142">AVERAGE(F105:F144)</f>
        <v>0.8297500000000001</v>
      </c>
      <c r="N106">
        <f t="shared" ref="N106" si="143">_xlfn.STDEV.S(F105:F144)</f>
        <v>0.230901105482023</v>
      </c>
    </row>
    <row r="107" spans="1:14">
      <c r="A107" s="2">
        <f ca="1">RAND()</f>
        <v>0.2512620261345857</v>
      </c>
      <c r="B107" s="1">
        <v>43016</v>
      </c>
      <c r="C107" s="1" t="str">
        <f>TEXT(B107,"mmmm")</f>
        <v>October</v>
      </c>
      <c r="D107" t="s">
        <v>3</v>
      </c>
      <c r="E107">
        <v>60.199999999999996</v>
      </c>
      <c r="F107" s="2">
        <v>0.8</v>
      </c>
      <c r="G107">
        <v>47</v>
      </c>
      <c r="H107">
        <v>0.3</v>
      </c>
      <c r="I107">
        <v>24</v>
      </c>
      <c r="J107" s="3">
        <f>H107 * I107</f>
        <v>7.1999999999999993</v>
      </c>
      <c r="L107" t="s">
        <v>157</v>
      </c>
      <c r="M107" s="2">
        <f t="shared" ref="M107" si="144">AVERAGE(F138:F177)</f>
        <v>0.91549999999999976</v>
      </c>
      <c r="N107">
        <f t="shared" ref="N107" si="145">_xlfn.STDEV.S(F138:F177)</f>
        <v>0.33102753778081889</v>
      </c>
    </row>
    <row r="108" spans="1:14">
      <c r="A108" s="2">
        <f ca="1">RAND()</f>
        <v>0.58329523005307737</v>
      </c>
      <c r="B108" s="1">
        <v>42872</v>
      </c>
      <c r="C108" s="1" t="str">
        <f>TEXT(B108,"mmmm")</f>
        <v>May</v>
      </c>
      <c r="D108" t="s">
        <v>6</v>
      </c>
      <c r="E108">
        <v>70.699999999999989</v>
      </c>
      <c r="F108" s="2">
        <v>0.67</v>
      </c>
      <c r="G108">
        <v>43</v>
      </c>
      <c r="H108">
        <v>0.3</v>
      </c>
      <c r="I108">
        <v>29</v>
      </c>
      <c r="J108" s="3">
        <f>H108 * I108</f>
        <v>8.6999999999999993</v>
      </c>
      <c r="L108" t="s">
        <v>158</v>
      </c>
      <c r="M108" s="2">
        <f t="shared" ref="M108:M109" si="146">AVERAGE(F107:F146)</f>
        <v>0.82374999999999987</v>
      </c>
      <c r="N108">
        <f t="shared" ref="N108:N109" si="147">_xlfn.STDEV.S(F107:F146)</f>
        <v>0.2308144720610491</v>
      </c>
    </row>
    <row r="109" spans="1:14">
      <c r="A109" s="2">
        <f ca="1">RAND()</f>
        <v>0.69978967836009198</v>
      </c>
      <c r="B109" s="1">
        <v>42834</v>
      </c>
      <c r="C109" s="1" t="str">
        <f>TEXT(B109,"mmmm")</f>
        <v>April</v>
      </c>
      <c r="D109" t="s">
        <v>3</v>
      </c>
      <c r="E109">
        <v>63.099999999999994</v>
      </c>
      <c r="F109" s="2">
        <v>0.69</v>
      </c>
      <c r="G109">
        <v>52</v>
      </c>
      <c r="H109">
        <v>0.3</v>
      </c>
      <c r="I109">
        <v>27</v>
      </c>
      <c r="J109" s="3">
        <f>H109 * I109</f>
        <v>8.1</v>
      </c>
      <c r="L109" t="s">
        <v>159</v>
      </c>
      <c r="M109" s="2">
        <f t="shared" si="146"/>
        <v>0.81624999999999992</v>
      </c>
      <c r="N109">
        <f t="shared" si="147"/>
        <v>0.23641215097410975</v>
      </c>
    </row>
    <row r="110" spans="1:14">
      <c r="A110" s="2">
        <f ca="1">RAND()</f>
        <v>0.87914179813437676</v>
      </c>
      <c r="B110" s="1">
        <v>43051</v>
      </c>
      <c r="C110" s="1" t="str">
        <f>TEXT(B110,"mmmm")</f>
        <v>November</v>
      </c>
      <c r="D110" t="s">
        <v>3</v>
      </c>
      <c r="E110">
        <v>49.699999999999996</v>
      </c>
      <c r="F110" s="2">
        <v>1.05</v>
      </c>
      <c r="G110">
        <v>38</v>
      </c>
      <c r="H110">
        <v>0.3</v>
      </c>
      <c r="I110">
        <v>19</v>
      </c>
      <c r="J110" s="3">
        <f>H110 * I110</f>
        <v>5.7</v>
      </c>
      <c r="L110" t="s">
        <v>160</v>
      </c>
      <c r="M110" s="2">
        <f t="shared" ref="M110" si="148">AVERAGE(F141:F180)</f>
        <v>0.90100000000000002</v>
      </c>
      <c r="N110">
        <f t="shared" ref="N110" si="149">_xlfn.STDEV.S(F141:F180)</f>
        <v>0.332795463479929</v>
      </c>
    </row>
    <row r="111" spans="1:14">
      <c r="A111" s="2">
        <f ca="1">RAND()</f>
        <v>0.15433806474901579</v>
      </c>
      <c r="B111" s="1">
        <v>42799</v>
      </c>
      <c r="C111" s="1" t="str">
        <f>TEXT(B111,"mmmm")</f>
        <v>March</v>
      </c>
      <c r="D111" t="s">
        <v>3</v>
      </c>
      <c r="E111">
        <v>55.9</v>
      </c>
      <c r="F111" s="2">
        <v>0.87</v>
      </c>
      <c r="G111">
        <v>32</v>
      </c>
      <c r="H111">
        <v>0.3</v>
      </c>
      <c r="I111">
        <v>23</v>
      </c>
      <c r="J111" s="3">
        <f>H111 * I111</f>
        <v>6.8999999999999995</v>
      </c>
      <c r="L111" t="s">
        <v>161</v>
      </c>
      <c r="M111" s="2">
        <f t="shared" ref="M111" si="150">AVERAGE(F110:F149)</f>
        <v>0.83624999999999994</v>
      </c>
      <c r="N111">
        <f t="shared" ref="N111" si="151">_xlfn.STDEV.S(F110:F149)</f>
        <v>0.2411158621376023</v>
      </c>
    </row>
    <row r="112" spans="1:14">
      <c r="A112" s="2">
        <f ca="1">RAND()</f>
        <v>0.35671425367109122</v>
      </c>
      <c r="B112" s="1">
        <v>43039</v>
      </c>
      <c r="C112" s="1" t="str">
        <f>TEXT(B112,"mmmm")</f>
        <v>October</v>
      </c>
      <c r="D112" t="s">
        <v>5</v>
      </c>
      <c r="E112">
        <v>54.199999999999996</v>
      </c>
      <c r="F112" s="2">
        <v>0.77</v>
      </c>
      <c r="G112">
        <v>38</v>
      </c>
      <c r="H112">
        <v>0.3</v>
      </c>
      <c r="I112">
        <v>24</v>
      </c>
      <c r="J112" s="3">
        <f>H112 * I112</f>
        <v>7.1999999999999993</v>
      </c>
      <c r="L112" t="s">
        <v>162</v>
      </c>
      <c r="M112" s="2">
        <f t="shared" ref="M112" si="152">AVERAGE(F143:F182)</f>
        <v>0.90400000000000025</v>
      </c>
      <c r="N112">
        <f t="shared" ref="N112" si="153">_xlfn.STDEV.S(F143:F182)</f>
        <v>0.32970694058006483</v>
      </c>
    </row>
    <row r="113" spans="1:14">
      <c r="A113" s="2">
        <f ca="1">RAND()</f>
        <v>0.37768878465737832</v>
      </c>
      <c r="B113" s="1">
        <v>42965</v>
      </c>
      <c r="C113" s="1" t="str">
        <f>TEXT(B113,"mmmm")</f>
        <v>August</v>
      </c>
      <c r="D113" t="s">
        <v>8</v>
      </c>
      <c r="E113">
        <v>65.699999999999989</v>
      </c>
      <c r="F113" s="2">
        <v>0.69</v>
      </c>
      <c r="G113">
        <v>45</v>
      </c>
      <c r="H113">
        <v>0.5</v>
      </c>
      <c r="I113">
        <v>29</v>
      </c>
      <c r="J113" s="3">
        <f>H113 * I113</f>
        <v>14.5</v>
      </c>
      <c r="L113" t="s">
        <v>163</v>
      </c>
      <c r="M113" s="2">
        <f t="shared" ref="M113:M114" si="154">AVERAGE(F112:F151)</f>
        <v>0.84749999999999992</v>
      </c>
      <c r="N113">
        <f t="shared" ref="N113:N114" si="155">_xlfn.STDEV.S(F112:F151)</f>
        <v>0.26364068399321539</v>
      </c>
    </row>
    <row r="114" spans="1:14">
      <c r="A114" s="2">
        <f ca="1">RAND()</f>
        <v>0.87829446544337997</v>
      </c>
      <c r="B114" s="1">
        <v>43029</v>
      </c>
      <c r="C114" s="1" t="str">
        <f>TEXT(B114,"mmmm")</f>
        <v>October</v>
      </c>
      <c r="D114" t="s">
        <v>9</v>
      </c>
      <c r="E114">
        <v>56.199999999999996</v>
      </c>
      <c r="F114" s="2">
        <v>0.83</v>
      </c>
      <c r="G114">
        <v>28</v>
      </c>
      <c r="H114">
        <v>0.3</v>
      </c>
      <c r="I114">
        <v>24</v>
      </c>
      <c r="J114" s="3">
        <f>H114 * I114</f>
        <v>7.1999999999999993</v>
      </c>
      <c r="L114" t="s">
        <v>164</v>
      </c>
      <c r="M114" s="2">
        <f t="shared" si="154"/>
        <v>0.84599999999999986</v>
      </c>
      <c r="N114">
        <f t="shared" si="155"/>
        <v>0.26426288387677893</v>
      </c>
    </row>
    <row r="115" spans="1:14">
      <c r="A115" s="2">
        <f ca="1">RAND()</f>
        <v>0.51752972435793909</v>
      </c>
      <c r="B115" s="1">
        <v>42748</v>
      </c>
      <c r="C115" s="1" t="str">
        <f>TEXT(B115,"mmmm")</f>
        <v>January</v>
      </c>
      <c r="D115" t="s">
        <v>8</v>
      </c>
      <c r="E115">
        <v>37.5</v>
      </c>
      <c r="F115" s="2">
        <v>1.33</v>
      </c>
      <c r="G115">
        <v>19</v>
      </c>
      <c r="H115">
        <v>0.3</v>
      </c>
      <c r="I115">
        <v>15</v>
      </c>
      <c r="J115" s="3">
        <f>H115 * I115</f>
        <v>4.5</v>
      </c>
      <c r="L115" t="s">
        <v>165</v>
      </c>
      <c r="M115" s="2">
        <f t="shared" ref="M115" si="156">AVERAGE(F146:F185)</f>
        <v>0.88450000000000006</v>
      </c>
      <c r="N115">
        <f t="shared" ref="N115" si="157">_xlfn.STDEV.S(F146:F185)</f>
        <v>0.3245900767871962</v>
      </c>
    </row>
    <row r="116" spans="1:14">
      <c r="A116" s="2">
        <f ca="1">RAND()</f>
        <v>0.48791491835864642</v>
      </c>
      <c r="B116" s="1">
        <v>42936</v>
      </c>
      <c r="C116" s="1" t="str">
        <f>TEXT(B116,"mmmm")</f>
        <v>July</v>
      </c>
      <c r="D116" t="s">
        <v>7</v>
      </c>
      <c r="E116">
        <v>86.5</v>
      </c>
      <c r="F116" s="2">
        <v>0.56999999999999995</v>
      </c>
      <c r="G116">
        <v>44</v>
      </c>
      <c r="H116">
        <v>0.5</v>
      </c>
      <c r="I116">
        <v>35</v>
      </c>
      <c r="J116" s="3">
        <f>H116 * I116</f>
        <v>17.5</v>
      </c>
      <c r="L116" t="s">
        <v>166</v>
      </c>
      <c r="M116" s="2">
        <f t="shared" ref="M116" si="158">AVERAGE(F115:F154)</f>
        <v>0.85799999999999987</v>
      </c>
      <c r="N116">
        <f t="shared" ref="N116" si="159">_xlfn.STDEV.S(F115:F154)</f>
        <v>0.26509021202756794</v>
      </c>
    </row>
    <row r="117" spans="1:14">
      <c r="A117" s="2">
        <f ca="1">RAND()</f>
        <v>0.72129334112053989</v>
      </c>
      <c r="B117" s="1">
        <v>43047</v>
      </c>
      <c r="C117" s="1" t="str">
        <f>TEXT(B117,"mmmm")</f>
        <v>November</v>
      </c>
      <c r="D117" t="s">
        <v>6</v>
      </c>
      <c r="E117">
        <v>44.699999999999996</v>
      </c>
      <c r="F117" s="2">
        <v>0.95</v>
      </c>
      <c r="G117">
        <v>37</v>
      </c>
      <c r="H117">
        <v>0.3</v>
      </c>
      <c r="I117">
        <v>19</v>
      </c>
      <c r="J117" s="3">
        <f>H117 * I117</f>
        <v>5.7</v>
      </c>
      <c r="L117" t="s">
        <v>167</v>
      </c>
      <c r="M117" s="2">
        <f t="shared" ref="M117" si="160">AVERAGE(F148:F187)</f>
        <v>0.88475000000000004</v>
      </c>
      <c r="N117">
        <f t="shared" ref="N117" si="161">_xlfn.STDEV.S(F148:F187)</f>
        <v>0.32485884508624585</v>
      </c>
    </row>
    <row r="118" spans="1:14">
      <c r="A118" s="2">
        <f ca="1">RAND()</f>
        <v>0.20259530910425483</v>
      </c>
      <c r="B118" s="1">
        <v>42950</v>
      </c>
      <c r="C118" s="1" t="str">
        <f>TEXT(B118,"mmmm")</f>
        <v>August</v>
      </c>
      <c r="D118" t="s">
        <v>7</v>
      </c>
      <c r="E118">
        <v>75</v>
      </c>
      <c r="F118" s="2">
        <v>0.63</v>
      </c>
      <c r="G118">
        <v>52</v>
      </c>
      <c r="H118">
        <v>0.5</v>
      </c>
      <c r="I118">
        <v>30</v>
      </c>
      <c r="J118" s="3">
        <f>H118 * I118</f>
        <v>15</v>
      </c>
      <c r="L118" t="s">
        <v>168</v>
      </c>
      <c r="M118" s="2">
        <f>AVERAGE(F117:F156)</f>
        <v>0.86825000000000008</v>
      </c>
      <c r="N118">
        <f>_xlfn.STDEV.S(F117:F156)</f>
        <v>0.27285656511838791</v>
      </c>
    </row>
    <row r="119" spans="1:14">
      <c r="A119" s="2">
        <f ca="1">RAND()</f>
        <v>0.68248667271675401</v>
      </c>
      <c r="B119" s="1">
        <v>42802</v>
      </c>
      <c r="C119" s="1" t="str">
        <f>TEXT(B119,"mmmm")</f>
        <v>March</v>
      </c>
      <c r="D119" t="s">
        <v>6</v>
      </c>
      <c r="E119">
        <v>58.499999999999993</v>
      </c>
      <c r="F119" s="2">
        <v>0.77</v>
      </c>
      <c r="G119">
        <v>43</v>
      </c>
      <c r="H119">
        <v>0.3</v>
      </c>
      <c r="I119">
        <v>25</v>
      </c>
      <c r="J119" s="3">
        <f>H119 * I119</f>
        <v>7.5</v>
      </c>
      <c r="L119" t="s">
        <v>169</v>
      </c>
      <c r="M119" s="2">
        <f>AVERAGE(F150:F189)</f>
        <v>0.87124999999999986</v>
      </c>
      <c r="N119">
        <f>_xlfn.STDEV.S(F150:F189)</f>
        <v>0.32271434935876581</v>
      </c>
    </row>
    <row r="120" spans="1:14">
      <c r="A120" s="2">
        <f ca="1">RAND()</f>
        <v>0.36429339133475558</v>
      </c>
      <c r="B120" s="1">
        <v>43030</v>
      </c>
      <c r="C120" s="1" t="str">
        <f>TEXT(B120,"mmmm")</f>
        <v>October</v>
      </c>
      <c r="D120" t="s">
        <v>3</v>
      </c>
      <c r="E120">
        <v>57.499999999999993</v>
      </c>
      <c r="F120" s="2">
        <v>0.77</v>
      </c>
      <c r="G120">
        <v>35</v>
      </c>
      <c r="H120">
        <v>0.3</v>
      </c>
      <c r="I120">
        <v>25</v>
      </c>
      <c r="J120" s="3">
        <f>H120 * I120</f>
        <v>7.5</v>
      </c>
      <c r="L120" t="s">
        <v>170</v>
      </c>
      <c r="M120" s="2">
        <f t="shared" ref="M120" si="162">AVERAGE(F119:F158)</f>
        <v>0.86175000000000013</v>
      </c>
      <c r="N120">
        <f t="shared" ref="N120" si="163">_xlfn.STDEV.S(F119:F158)</f>
        <v>0.27395383758619812</v>
      </c>
    </row>
    <row r="121" spans="1:14">
      <c r="A121" s="2">
        <f ca="1">RAND()</f>
        <v>0.76306412141392455</v>
      </c>
      <c r="B121" s="1">
        <v>43008</v>
      </c>
      <c r="C121" s="1" t="str">
        <f>TEXT(B121,"mmmm")</f>
        <v>September</v>
      </c>
      <c r="D121" t="s">
        <v>9</v>
      </c>
      <c r="E121">
        <v>64.8</v>
      </c>
      <c r="F121" s="2">
        <v>0.74</v>
      </c>
      <c r="G121">
        <v>29</v>
      </c>
      <c r="H121">
        <v>0.3</v>
      </c>
      <c r="I121">
        <v>26</v>
      </c>
      <c r="J121" s="3">
        <f>H121 * I121</f>
        <v>7.8</v>
      </c>
      <c r="L121" t="s">
        <v>171</v>
      </c>
      <c r="M121" s="2">
        <f t="shared" ref="M121" si="164">AVERAGE(F152:F191)</f>
        <v>0.84624999999999984</v>
      </c>
      <c r="N121">
        <f t="shared" ref="N121" si="165">_xlfn.STDEV.S(F152:F191)</f>
        <v>0.30907378174814926</v>
      </c>
    </row>
    <row r="122" spans="1:14">
      <c r="A122" s="2">
        <f ca="1">RAND()</f>
        <v>0.12188562897031818</v>
      </c>
      <c r="B122" s="1">
        <v>42891</v>
      </c>
      <c r="C122" s="1" t="str">
        <f>TEXT(B122,"mmmm")</f>
        <v>June</v>
      </c>
      <c r="D122" t="s">
        <v>4</v>
      </c>
      <c r="E122">
        <v>78.599999999999994</v>
      </c>
      <c r="F122" s="2">
        <v>0.59</v>
      </c>
      <c r="G122">
        <v>36</v>
      </c>
      <c r="H122">
        <v>0.3</v>
      </c>
      <c r="I122">
        <v>32</v>
      </c>
      <c r="J122" s="3">
        <f>H122 * I122</f>
        <v>9.6</v>
      </c>
      <c r="L122" t="s">
        <v>172</v>
      </c>
      <c r="M122" s="2">
        <f t="shared" ref="M122" si="166">AVERAGE(F121:F160)</f>
        <v>0.85825000000000018</v>
      </c>
      <c r="N122">
        <f t="shared" ref="N122" si="167">_xlfn.STDEV.S(F121:F160)</f>
        <v>0.2760424298489686</v>
      </c>
    </row>
    <row r="123" spans="1:14">
      <c r="A123" s="2">
        <f ca="1">RAND()</f>
        <v>0.92286578920719542</v>
      </c>
      <c r="B123" s="1">
        <v>42747</v>
      </c>
      <c r="C123" s="1" t="str">
        <f>TEXT(B123,"mmmm")</f>
        <v>January</v>
      </c>
      <c r="D123" t="s">
        <v>7</v>
      </c>
      <c r="E123">
        <v>38.199999999999996</v>
      </c>
      <c r="F123" s="2">
        <v>1.33</v>
      </c>
      <c r="G123">
        <v>16</v>
      </c>
      <c r="H123">
        <v>0.3</v>
      </c>
      <c r="I123">
        <v>14</v>
      </c>
      <c r="J123" s="3">
        <f>H123 * I123</f>
        <v>4.2</v>
      </c>
      <c r="L123" t="s">
        <v>173</v>
      </c>
      <c r="M123" s="2">
        <f t="shared" ref="M123" si="168">AVERAGE(F154:F193)</f>
        <v>0.84450000000000003</v>
      </c>
      <c r="N123">
        <f t="shared" ref="N123" si="169">_xlfn.STDEV.S(F154:F193)</f>
        <v>0.30757904966832755</v>
      </c>
    </row>
    <row r="124" spans="1:14">
      <c r="A124" s="2">
        <f ca="1">RAND()</f>
        <v>1.3643632437568942E-2</v>
      </c>
      <c r="B124" s="1">
        <v>42744</v>
      </c>
      <c r="C124" s="1" t="str">
        <f>TEXT(B124,"mmmm")</f>
        <v>January</v>
      </c>
      <c r="D124" t="s">
        <v>4</v>
      </c>
      <c r="E124">
        <v>38.099999999999994</v>
      </c>
      <c r="F124" s="2">
        <v>1.18</v>
      </c>
      <c r="G124">
        <v>20</v>
      </c>
      <c r="H124">
        <v>0.3</v>
      </c>
      <c r="I124">
        <v>17</v>
      </c>
      <c r="J124" s="3">
        <f>H124 * I124</f>
        <v>5.0999999999999996</v>
      </c>
      <c r="L124" t="s">
        <v>174</v>
      </c>
      <c r="M124" s="2">
        <f t="shared" ref="M124" si="170">AVERAGE(F123:F162)</f>
        <v>0.86999999999999988</v>
      </c>
      <c r="N124">
        <f t="shared" ref="N124" si="171">_xlfn.STDEV.S(F123:F162)</f>
        <v>0.27286701936366414</v>
      </c>
    </row>
    <row r="125" spans="1:14">
      <c r="A125" s="2">
        <f ca="1">RAND()</f>
        <v>0.46421253773329274</v>
      </c>
      <c r="B125" s="1">
        <v>42998</v>
      </c>
      <c r="C125" s="1" t="str">
        <f>TEXT(B125,"mmmm")</f>
        <v>September</v>
      </c>
      <c r="D125" t="s">
        <v>6</v>
      </c>
      <c r="E125">
        <v>67.099999999999994</v>
      </c>
      <c r="F125" s="2">
        <v>0.69</v>
      </c>
      <c r="G125">
        <v>52</v>
      </c>
      <c r="H125">
        <v>0.3</v>
      </c>
      <c r="I125">
        <v>27</v>
      </c>
      <c r="J125" s="3">
        <f>H125 * I125</f>
        <v>8.1</v>
      </c>
      <c r="L125" t="s">
        <v>175</v>
      </c>
      <c r="M125" s="2">
        <f t="shared" ref="M125" si="172">AVERAGE(F156:F195)</f>
        <v>0.81525000000000003</v>
      </c>
      <c r="N125">
        <f t="shared" ref="N125" si="173">_xlfn.STDEV.S(F156:F195)</f>
        <v>0.2875536739195228</v>
      </c>
    </row>
    <row r="126" spans="1:14">
      <c r="A126" s="2">
        <f ca="1">RAND()</f>
        <v>0.73507158118788429</v>
      </c>
      <c r="B126" s="1">
        <v>42749</v>
      </c>
      <c r="C126" s="1" t="str">
        <f>TEXT(B126,"mmmm")</f>
        <v>January</v>
      </c>
      <c r="D126" t="s">
        <v>9</v>
      </c>
      <c r="E126">
        <v>44.099999999999994</v>
      </c>
      <c r="F126" s="2">
        <v>1.05</v>
      </c>
      <c r="G126">
        <v>23</v>
      </c>
      <c r="H126">
        <v>0.3</v>
      </c>
      <c r="I126">
        <v>17</v>
      </c>
      <c r="J126" s="3">
        <f>H126 * I126</f>
        <v>5.0999999999999996</v>
      </c>
      <c r="L126" t="s">
        <v>176</v>
      </c>
      <c r="M126" s="2">
        <f t="shared" ref="M126" si="174">AVERAGE(F125:F164)</f>
        <v>0.84199999999999986</v>
      </c>
      <c r="N126">
        <f t="shared" ref="N126" si="175">_xlfn.STDEV.S(F125:F164)</f>
        <v>0.26057333236243069</v>
      </c>
    </row>
    <row r="127" spans="1:14">
      <c r="A127" s="2">
        <f ca="1">RAND()</f>
        <v>0.80483066904538025</v>
      </c>
      <c r="B127" s="1">
        <v>42940</v>
      </c>
      <c r="C127" s="1" t="str">
        <f>TEXT(B127,"mmmm")</f>
        <v>July</v>
      </c>
      <c r="D127" t="s">
        <v>4</v>
      </c>
      <c r="E127">
        <v>83.5</v>
      </c>
      <c r="F127" s="2">
        <v>0.56999999999999995</v>
      </c>
      <c r="G127">
        <v>69</v>
      </c>
      <c r="H127">
        <v>0.5</v>
      </c>
      <c r="I127">
        <v>35</v>
      </c>
      <c r="J127" s="3">
        <f>H127 * I127</f>
        <v>17.5</v>
      </c>
      <c r="L127" t="s">
        <v>177</v>
      </c>
      <c r="M127" s="2">
        <f t="shared" ref="M127" si="176">AVERAGE(F158:F197)</f>
        <v>0.82824999999999993</v>
      </c>
      <c r="N127">
        <f t="shared" ref="N127" si="177">_xlfn.STDEV.S(F158:F197)</f>
        <v>0.29925452249008588</v>
      </c>
    </row>
    <row r="128" spans="1:14">
      <c r="A128" s="2">
        <f ca="1">RAND()</f>
        <v>0.813041512624465</v>
      </c>
      <c r="B128" s="1">
        <v>42785</v>
      </c>
      <c r="C128" s="1" t="str">
        <f>TEXT(B128,"mmmm")</f>
        <v>February</v>
      </c>
      <c r="D128" t="s">
        <v>3</v>
      </c>
      <c r="E128">
        <v>50</v>
      </c>
      <c r="F128" s="2">
        <v>0.95</v>
      </c>
      <c r="G128">
        <v>28</v>
      </c>
      <c r="H128">
        <v>0.3</v>
      </c>
      <c r="I128">
        <v>20</v>
      </c>
      <c r="J128" s="3">
        <f>H128 * I128</f>
        <v>6</v>
      </c>
      <c r="L128" t="s">
        <v>178</v>
      </c>
      <c r="M128" s="2">
        <f t="shared" ref="M128" si="178">AVERAGE(F127:F166)</f>
        <v>0.86324999999999985</v>
      </c>
      <c r="N128">
        <f t="shared" ref="N128" si="179">_xlfn.STDEV.S(F127:F166)</f>
        <v>0.30065217572675401</v>
      </c>
    </row>
    <row r="129" spans="1:14">
      <c r="A129" s="2">
        <f ca="1">RAND()</f>
        <v>0.97954252404790843</v>
      </c>
      <c r="B129" s="1">
        <v>42849</v>
      </c>
      <c r="C129" s="1" t="str">
        <f>TEXT(B129,"mmmm")</f>
        <v>April</v>
      </c>
      <c r="D129" t="s">
        <v>4</v>
      </c>
      <c r="E129">
        <v>65.099999999999994</v>
      </c>
      <c r="F129" s="2">
        <v>0.69</v>
      </c>
      <c r="G129">
        <v>48</v>
      </c>
      <c r="H129">
        <v>0.3</v>
      </c>
      <c r="I129">
        <v>27</v>
      </c>
      <c r="J129" s="3">
        <f>H129 * I129</f>
        <v>8.1</v>
      </c>
      <c r="L129" t="s">
        <v>179</v>
      </c>
      <c r="M129" s="2">
        <f t="shared" ref="M129" si="180">AVERAGE(F160:F199)</f>
        <v>0.83750000000000002</v>
      </c>
      <c r="N129">
        <f t="shared" ref="N129" si="181">_xlfn.STDEV.S(F160:F199)</f>
        <v>0.29868729896683349</v>
      </c>
    </row>
    <row r="130" spans="1:14">
      <c r="A130" s="2">
        <f ca="1">RAND()</f>
        <v>0.16491669226979522</v>
      </c>
      <c r="B130" s="1">
        <v>42919</v>
      </c>
      <c r="C130" s="1" t="str">
        <f>TEXT(B130,"mmmm")</f>
        <v>July</v>
      </c>
      <c r="D130" t="s">
        <v>4</v>
      </c>
      <c r="E130">
        <v>81.5</v>
      </c>
      <c r="F130" s="2">
        <v>0.54</v>
      </c>
      <c r="G130">
        <v>68</v>
      </c>
      <c r="H130">
        <v>0.5</v>
      </c>
      <c r="I130">
        <v>35</v>
      </c>
      <c r="J130" s="3">
        <f>H130 * I130</f>
        <v>17.5</v>
      </c>
      <c r="L130" t="s">
        <v>180</v>
      </c>
      <c r="M130" s="2">
        <f t="shared" ref="M130" si="182">AVERAGE(F129:F168)</f>
        <v>0.86474999999999991</v>
      </c>
      <c r="N130">
        <f t="shared" ref="N130" si="183">_xlfn.STDEV.S(F129:F168)</f>
        <v>0.29764879924553334</v>
      </c>
    </row>
    <row r="131" spans="1:14">
      <c r="A131" s="2">
        <f ca="1">RAND()</f>
        <v>0.78828434731289387</v>
      </c>
      <c r="B131" s="1">
        <v>42987</v>
      </c>
      <c r="C131" s="1" t="str">
        <f>TEXT(B131,"mmmm")</f>
        <v>September</v>
      </c>
      <c r="D131" t="s">
        <v>9</v>
      </c>
      <c r="E131">
        <v>64.8</v>
      </c>
      <c r="F131" s="2">
        <v>0.77</v>
      </c>
      <c r="G131">
        <v>45</v>
      </c>
      <c r="H131">
        <v>0.3</v>
      </c>
      <c r="I131">
        <v>26</v>
      </c>
      <c r="J131" s="3">
        <f>H131 * I131</f>
        <v>7.8</v>
      </c>
      <c r="L131" t="s">
        <v>181</v>
      </c>
      <c r="M131" s="2">
        <f t="shared" ref="M131" si="184">AVERAGE(F162:F201)</f>
        <v>0.87849999999999984</v>
      </c>
      <c r="N131">
        <f t="shared" ref="N131" si="185">_xlfn.STDEV.S(F162:F201)</f>
        <v>0.39827544907178708</v>
      </c>
    </row>
    <row r="132" spans="1:14">
      <c r="A132" s="2">
        <f ca="1">RAND()</f>
        <v>8.6008920358821572E-2</v>
      </c>
      <c r="B132" s="1">
        <v>42822</v>
      </c>
      <c r="C132" s="1" t="str">
        <f>TEXT(B132,"mmmm")</f>
        <v>March</v>
      </c>
      <c r="D132" t="s">
        <v>5</v>
      </c>
      <c r="E132">
        <v>55.9</v>
      </c>
      <c r="F132" s="2">
        <v>0.83</v>
      </c>
      <c r="G132">
        <v>48</v>
      </c>
      <c r="H132">
        <v>0.3</v>
      </c>
      <c r="I132">
        <v>23</v>
      </c>
      <c r="J132" s="3">
        <f>H132 * I132</f>
        <v>6.8999999999999995</v>
      </c>
      <c r="L132" t="s">
        <v>182</v>
      </c>
      <c r="M132" s="2">
        <f t="shared" ref="M132" si="186">AVERAGE(F131:F170)</f>
        <v>0.89874999999999994</v>
      </c>
      <c r="N132">
        <f t="shared" ref="N132" si="187">_xlfn.STDEV.S(F131:F170)</f>
        <v>0.32794767797192814</v>
      </c>
    </row>
    <row r="133" spans="1:14">
      <c r="A133" s="2">
        <f ca="1">RAND()</f>
        <v>0.18348349064708647</v>
      </c>
      <c r="B133" s="1">
        <v>42750</v>
      </c>
      <c r="C133" s="1" t="str">
        <f>TEXT(B133,"mmmm")</f>
        <v>January</v>
      </c>
      <c r="D133" t="s">
        <v>3</v>
      </c>
      <c r="E133">
        <v>43.4</v>
      </c>
      <c r="F133" s="2">
        <v>1.1100000000000001</v>
      </c>
      <c r="G133">
        <v>33</v>
      </c>
      <c r="H133">
        <v>0.3</v>
      </c>
      <c r="I133">
        <v>18</v>
      </c>
      <c r="J133" s="3">
        <f>H133 * I133</f>
        <v>5.3999999999999995</v>
      </c>
      <c r="L133" t="s">
        <v>183</v>
      </c>
      <c r="M133" s="2">
        <f t="shared" ref="M133" si="188">AVERAGE(F164:F203)</f>
        <v>0.87775000000000003</v>
      </c>
      <c r="N133">
        <f t="shared" ref="N133" si="189">_xlfn.STDEV.S(F164:F203)</f>
        <v>0.39626129361888596</v>
      </c>
    </row>
    <row r="134" spans="1:14">
      <c r="A134" s="2">
        <f ca="1">RAND()</f>
        <v>0.73563264421643282</v>
      </c>
      <c r="B134" s="1">
        <v>42976</v>
      </c>
      <c r="C134" s="1" t="str">
        <f>TEXT(B134,"mmmm")</f>
        <v>August</v>
      </c>
      <c r="D134" t="s">
        <v>5</v>
      </c>
      <c r="E134">
        <v>75</v>
      </c>
      <c r="F134" s="2">
        <v>0.65</v>
      </c>
      <c r="G134">
        <v>40</v>
      </c>
      <c r="H134">
        <v>0.5</v>
      </c>
      <c r="I134">
        <v>30</v>
      </c>
      <c r="J134" s="3">
        <f>H134 * I134</f>
        <v>15</v>
      </c>
      <c r="L134" t="s">
        <v>184</v>
      </c>
      <c r="M134" s="2">
        <f t="shared" ref="M134" si="190">AVERAGE(F133:F172)</f>
        <v>0.90525</v>
      </c>
      <c r="N134">
        <f t="shared" ref="N134" si="191">_xlfn.STDEV.S(F133:F172)</f>
        <v>0.32715547546725438</v>
      </c>
    </row>
    <row r="135" spans="1:14">
      <c r="A135" s="2">
        <f ca="1">RAND()</f>
        <v>0.58485208226064223</v>
      </c>
      <c r="B135" s="1">
        <v>42773</v>
      </c>
      <c r="C135" s="1" t="str">
        <f>TEXT(B135,"mmmm")</f>
        <v>February</v>
      </c>
      <c r="D135" t="s">
        <v>5</v>
      </c>
      <c r="E135">
        <v>52.3</v>
      </c>
      <c r="F135" s="2">
        <v>0.87</v>
      </c>
      <c r="G135">
        <v>39</v>
      </c>
      <c r="H135">
        <v>0.3</v>
      </c>
      <c r="I135">
        <v>21</v>
      </c>
      <c r="J135" s="3">
        <f>H135 * I135</f>
        <v>6.3</v>
      </c>
      <c r="L135" t="s">
        <v>185</v>
      </c>
      <c r="M135" s="2">
        <f t="shared" ref="M135" si="192">AVERAGE(F166:F205)</f>
        <v>0.86799999999999999</v>
      </c>
      <c r="N135">
        <f t="shared" ref="N135" si="193">_xlfn.STDEV.S(F166:F205)</f>
        <v>0.37680301593871701</v>
      </c>
    </row>
    <row r="136" spans="1:14">
      <c r="A136" s="2">
        <f ca="1">RAND()</f>
        <v>0.7564271375777456</v>
      </c>
      <c r="B136" s="1">
        <v>42810</v>
      </c>
      <c r="C136" s="1" t="str">
        <f>TEXT(B136,"mmmm")</f>
        <v>March</v>
      </c>
      <c r="D136" t="s">
        <v>7</v>
      </c>
      <c r="E136">
        <v>60.199999999999996</v>
      </c>
      <c r="F136" s="2">
        <v>0.83</v>
      </c>
      <c r="G136">
        <v>39</v>
      </c>
      <c r="H136">
        <v>0.3</v>
      </c>
      <c r="I136">
        <v>24</v>
      </c>
      <c r="J136" s="3">
        <f>H136 * I136</f>
        <v>7.1999999999999993</v>
      </c>
      <c r="L136" t="s">
        <v>186</v>
      </c>
      <c r="M136" s="2">
        <f t="shared" ref="M136" si="194">AVERAGE(F135:F174)</f>
        <v>0.90800000000000003</v>
      </c>
      <c r="N136">
        <f t="shared" ref="N136" si="195">_xlfn.STDEV.S(F135:F174)</f>
        <v>0.32772095697563469</v>
      </c>
    </row>
    <row r="137" spans="1:14">
      <c r="A137" s="2">
        <f ca="1">RAND()</f>
        <v>0.64439033181272576</v>
      </c>
      <c r="B137" s="1">
        <v>42833</v>
      </c>
      <c r="C137" s="1" t="str">
        <f>TEXT(B137,"mmmm")</f>
        <v>April</v>
      </c>
      <c r="D137" t="s">
        <v>9</v>
      </c>
      <c r="E137">
        <v>63.8</v>
      </c>
      <c r="F137" s="2">
        <v>0.74</v>
      </c>
      <c r="G137">
        <v>37</v>
      </c>
      <c r="H137">
        <v>0.3</v>
      </c>
      <c r="I137">
        <v>26</v>
      </c>
      <c r="J137" s="3">
        <f>H137 * I137</f>
        <v>7.8</v>
      </c>
      <c r="L137" t="s">
        <v>187</v>
      </c>
      <c r="M137" s="2">
        <f t="shared" ref="M137" si="196">AVERAGE(F168:F207)</f>
        <v>0.86250000000000016</v>
      </c>
      <c r="N137">
        <f t="shared" ref="N137" si="197">_xlfn.STDEV.S(F168:F207)</f>
        <v>0.37943108559783112</v>
      </c>
    </row>
    <row r="138" spans="1:14">
      <c r="A138" s="2">
        <f ca="1">RAND()</f>
        <v>0.11828287609320975</v>
      </c>
      <c r="B138" s="1">
        <v>42880</v>
      </c>
      <c r="C138" s="1" t="str">
        <f>TEXT(B138,"mmmm")</f>
        <v>May</v>
      </c>
      <c r="D138" t="s">
        <v>7</v>
      </c>
      <c r="E138">
        <v>71.699999999999989</v>
      </c>
      <c r="F138" s="2">
        <v>0.69</v>
      </c>
      <c r="G138">
        <v>53</v>
      </c>
      <c r="H138">
        <v>0.3</v>
      </c>
      <c r="I138">
        <v>29</v>
      </c>
      <c r="J138" s="3">
        <f>H138 * I138</f>
        <v>8.6999999999999993</v>
      </c>
      <c r="L138" t="s">
        <v>188</v>
      </c>
      <c r="M138" s="2">
        <f t="shared" ref="M138" si="198">AVERAGE(F137:F176)</f>
        <v>0.91224999999999989</v>
      </c>
      <c r="N138">
        <f t="shared" ref="N138" si="199">_xlfn.STDEV.S(F137:F176)</f>
        <v>0.33212206205334288</v>
      </c>
    </row>
    <row r="139" spans="1:14">
      <c r="A139" s="2">
        <f ca="1">RAND()</f>
        <v>0.18208683776613988</v>
      </c>
      <c r="B139" s="1">
        <v>42760</v>
      </c>
      <c r="C139" s="1" t="str">
        <f>TEXT(B139,"mmmm")</f>
        <v>January</v>
      </c>
      <c r="D139" t="s">
        <v>6</v>
      </c>
      <c r="E139">
        <v>32.199999999999996</v>
      </c>
      <c r="F139" s="2">
        <v>1.25</v>
      </c>
      <c r="G139">
        <v>24</v>
      </c>
      <c r="H139">
        <v>0.3</v>
      </c>
      <c r="I139">
        <v>14</v>
      </c>
      <c r="J139" s="3">
        <f>H139 * I139</f>
        <v>4.2</v>
      </c>
      <c r="L139" t="s">
        <v>189</v>
      </c>
      <c r="M139" s="2">
        <f>AVERAGE(F170:F209)</f>
        <v>0.82825000000000004</v>
      </c>
      <c r="N139">
        <f>_xlfn.STDEV.S(F170:F209)</f>
        <v>0.34837268211073247</v>
      </c>
    </row>
    <row r="140" spans="1:14">
      <c r="A140" s="2">
        <f ca="1">RAND()</f>
        <v>0.47910269761463731</v>
      </c>
      <c r="B140" s="1">
        <v>43055</v>
      </c>
      <c r="C140" s="1" t="str">
        <f>TEXT(B140,"mmmm")</f>
        <v>November</v>
      </c>
      <c r="D140" t="s">
        <v>7</v>
      </c>
      <c r="E140">
        <v>47.3</v>
      </c>
      <c r="F140" s="2">
        <v>0.87</v>
      </c>
      <c r="G140">
        <v>28</v>
      </c>
      <c r="H140">
        <v>0.3</v>
      </c>
      <c r="I140">
        <v>21</v>
      </c>
      <c r="J140" s="3">
        <f>H140 * I140</f>
        <v>6.3</v>
      </c>
      <c r="L140" t="s">
        <v>190</v>
      </c>
      <c r="M140" s="2">
        <f t="shared" ref="M140" si="200">AVERAGE(F139:F178)</f>
        <v>0.91674999999999984</v>
      </c>
      <c r="N140">
        <f t="shared" ref="N140" si="201">_xlfn.STDEV.S(F139:F178)</f>
        <v>0.33024767318033638</v>
      </c>
    </row>
    <row r="141" spans="1:14">
      <c r="A141" s="2">
        <f ca="1">RAND()</f>
        <v>0.23486337988362105</v>
      </c>
      <c r="B141" s="1">
        <v>42873</v>
      </c>
      <c r="C141" s="1" t="str">
        <f>TEXT(B141,"mmmm")</f>
        <v>May</v>
      </c>
      <c r="D141" t="s">
        <v>7</v>
      </c>
      <c r="E141">
        <v>72</v>
      </c>
      <c r="F141" s="2">
        <v>0.67</v>
      </c>
      <c r="G141">
        <v>53</v>
      </c>
      <c r="H141">
        <v>0.3</v>
      </c>
      <c r="I141">
        <v>30</v>
      </c>
      <c r="J141" s="3">
        <f>H141 * I141</f>
        <v>9</v>
      </c>
      <c r="L141" t="s">
        <v>191</v>
      </c>
      <c r="M141" s="2">
        <f t="shared" ref="M141" si="202">AVERAGE(F172:F211)</f>
        <v>0.81725000000000014</v>
      </c>
      <c r="N141">
        <f t="shared" ref="N141" si="203">_xlfn.STDEV.S(F172:F211)</f>
        <v>0.35031112545191051</v>
      </c>
    </row>
    <row r="142" spans="1:14">
      <c r="A142" s="2">
        <f ca="1">RAND()</f>
        <v>0.82750748203679325</v>
      </c>
      <c r="B142" s="1">
        <v>42922</v>
      </c>
      <c r="C142" s="1" t="str">
        <f>TEXT(B142,"mmmm")</f>
        <v>July</v>
      </c>
      <c r="D142" t="s">
        <v>7</v>
      </c>
      <c r="E142">
        <v>91.699999999999989</v>
      </c>
      <c r="F142" s="2">
        <v>0.51</v>
      </c>
      <c r="G142">
        <v>46</v>
      </c>
      <c r="H142">
        <v>0.5</v>
      </c>
      <c r="I142">
        <v>39</v>
      </c>
      <c r="J142" s="3">
        <f>H142 * I142</f>
        <v>19.5</v>
      </c>
      <c r="L142" t="s">
        <v>192</v>
      </c>
      <c r="M142" s="2">
        <f t="shared" ref="M142" si="204">AVERAGE(F141:F180)</f>
        <v>0.90100000000000002</v>
      </c>
      <c r="N142">
        <f t="shared" ref="N142" si="205">_xlfn.STDEV.S(F141:F180)</f>
        <v>0.332795463479929</v>
      </c>
    </row>
    <row r="143" spans="1:14">
      <c r="A143" s="2">
        <f ca="1">RAND()</f>
        <v>0.2093625492349579</v>
      </c>
      <c r="B143" s="1">
        <v>43087</v>
      </c>
      <c r="C143" s="1" t="str">
        <f>TEXT(B143,"mmmm")</f>
        <v>December</v>
      </c>
      <c r="D143" t="s">
        <v>4</v>
      </c>
      <c r="E143">
        <v>30.9</v>
      </c>
      <c r="F143" s="2">
        <v>1.43</v>
      </c>
      <c r="G143">
        <v>27</v>
      </c>
      <c r="H143">
        <v>0.3</v>
      </c>
      <c r="I143">
        <v>13</v>
      </c>
      <c r="J143" s="3">
        <f>H143 * I143</f>
        <v>3.9</v>
      </c>
      <c r="L143" t="s">
        <v>193</v>
      </c>
      <c r="M143" s="2">
        <f t="shared" ref="M143" si="206">AVERAGE(F174:F213)</f>
        <v>0.80875000000000008</v>
      </c>
      <c r="N143">
        <f t="shared" ref="N143" si="207">_xlfn.STDEV.S(F174:F213)</f>
        <v>0.35212313915476356</v>
      </c>
    </row>
    <row r="144" spans="1:14">
      <c r="A144" s="2">
        <f ca="1">RAND()</f>
        <v>0.47784177443549203</v>
      </c>
      <c r="B144" s="1">
        <v>42974</v>
      </c>
      <c r="C144" s="1" t="str">
        <f>TEXT(B144,"mmmm")</f>
        <v>August</v>
      </c>
      <c r="D144" t="s">
        <v>3</v>
      </c>
      <c r="E144">
        <v>65.699999999999989</v>
      </c>
      <c r="F144" s="2">
        <v>0.65</v>
      </c>
      <c r="G144">
        <v>45</v>
      </c>
      <c r="H144">
        <v>0.5</v>
      </c>
      <c r="I144">
        <v>29</v>
      </c>
      <c r="J144" s="3">
        <f>H144 * I144</f>
        <v>14.5</v>
      </c>
      <c r="L144" t="s">
        <v>194</v>
      </c>
      <c r="M144" s="2">
        <f t="shared" ref="M144" si="208">AVERAGE(F143:F182)</f>
        <v>0.90400000000000025</v>
      </c>
      <c r="N144">
        <f t="shared" ref="N144" si="209">_xlfn.STDEV.S(F143:F182)</f>
        <v>0.32970694058006483</v>
      </c>
    </row>
    <row r="145" spans="1:14">
      <c r="A145" s="2">
        <f ca="1">RAND()</f>
        <v>2.4904603484757426E-2</v>
      </c>
      <c r="B145" s="1">
        <v>42986</v>
      </c>
      <c r="C145" s="1" t="str">
        <f>TEXT(B145,"mmmm")</f>
        <v>September</v>
      </c>
      <c r="D145" t="s">
        <v>8</v>
      </c>
      <c r="E145">
        <v>65.099999999999994</v>
      </c>
      <c r="F145" s="2">
        <v>0.71</v>
      </c>
      <c r="G145">
        <v>37</v>
      </c>
      <c r="H145">
        <v>0.3</v>
      </c>
      <c r="I145">
        <v>27</v>
      </c>
      <c r="J145" s="3">
        <f>H145 * I145</f>
        <v>8.1</v>
      </c>
      <c r="L145" t="s">
        <v>195</v>
      </c>
      <c r="M145" s="2">
        <f t="shared" ref="M145" si="210">AVERAGE(F176:F215)</f>
        <v>0.80425000000000002</v>
      </c>
      <c r="N145">
        <f t="shared" ref="N145" si="211">_xlfn.STDEV.S(F176:F215)</f>
        <v>0.34838740225685794</v>
      </c>
    </row>
    <row r="146" spans="1:14">
      <c r="A146" s="2">
        <f ca="1">RAND()</f>
        <v>0.86815261996479964</v>
      </c>
      <c r="B146" s="1">
        <v>42886</v>
      </c>
      <c r="C146" s="1" t="str">
        <f>TEXT(B146,"mmmm")</f>
        <v>May</v>
      </c>
      <c r="D146" t="s">
        <v>6</v>
      </c>
      <c r="E146">
        <v>77.3</v>
      </c>
      <c r="F146" s="2">
        <v>0.65</v>
      </c>
      <c r="G146">
        <v>56</v>
      </c>
      <c r="H146">
        <v>0.3</v>
      </c>
      <c r="I146">
        <v>31</v>
      </c>
      <c r="J146" s="3">
        <f>H146 * I146</f>
        <v>9.2999999999999989</v>
      </c>
      <c r="L146" t="s">
        <v>196</v>
      </c>
      <c r="M146" s="2">
        <f t="shared" ref="M146" si="212">AVERAGE(F145:F184)</f>
        <v>0.89050000000000007</v>
      </c>
      <c r="N146">
        <f t="shared" ref="N146" si="213">_xlfn.STDEV.S(F145:F184)</f>
        <v>0.31889995215926187</v>
      </c>
    </row>
    <row r="147" spans="1:14">
      <c r="A147" s="2">
        <f ca="1">RAND()</f>
        <v>0.16574011976125935</v>
      </c>
      <c r="B147" s="1">
        <v>42930</v>
      </c>
      <c r="C147" s="1" t="str">
        <f>TEXT(B147,"mmmm")</f>
        <v>July</v>
      </c>
      <c r="D147" t="s">
        <v>8</v>
      </c>
      <c r="E147">
        <v>92</v>
      </c>
      <c r="F147" s="2">
        <v>0.5</v>
      </c>
      <c r="G147">
        <v>80</v>
      </c>
      <c r="H147">
        <v>0.5</v>
      </c>
      <c r="I147">
        <v>40</v>
      </c>
      <c r="J147" s="3">
        <f>H147 * I147</f>
        <v>20</v>
      </c>
      <c r="L147" t="s">
        <v>197</v>
      </c>
      <c r="M147" s="2">
        <f t="shared" ref="M147" si="214">AVERAGE(F178:F217)</f>
        <v>0.81300000000000006</v>
      </c>
      <c r="N147">
        <f t="shared" ref="N147" si="215">_xlfn.STDEV.S(F178:F217)</f>
        <v>0.34945525372924918</v>
      </c>
    </row>
    <row r="148" spans="1:14">
      <c r="A148" s="2">
        <f ca="1">RAND()</f>
        <v>0.84879106804966076</v>
      </c>
      <c r="B148" s="1">
        <v>43092</v>
      </c>
      <c r="C148" s="1" t="str">
        <f>TEXT(B148,"mmmm")</f>
        <v>December</v>
      </c>
      <c r="D148" t="s">
        <v>9</v>
      </c>
      <c r="E148">
        <v>42.4</v>
      </c>
      <c r="F148" s="2">
        <v>1.1100000000000001</v>
      </c>
      <c r="G148">
        <v>20</v>
      </c>
      <c r="H148">
        <v>0.3</v>
      </c>
      <c r="I148">
        <v>18</v>
      </c>
      <c r="J148" s="3">
        <f>H148 * I148</f>
        <v>5.3999999999999995</v>
      </c>
      <c r="L148" t="s">
        <v>198</v>
      </c>
      <c r="M148" s="2">
        <f t="shared" ref="M148" si="216">AVERAGE(F147:F186)</f>
        <v>0.88550000000000006</v>
      </c>
      <c r="N148">
        <f t="shared" ref="N148" si="217">_xlfn.STDEV.S(F147:F186)</f>
        <v>0.32391000649515672</v>
      </c>
    </row>
    <row r="149" spans="1:14">
      <c r="A149" s="2">
        <f ca="1">RAND()</f>
        <v>0.30271301891488411</v>
      </c>
      <c r="B149" s="1">
        <v>42762</v>
      </c>
      <c r="C149" s="1" t="str">
        <f>TEXT(B149,"mmmm")</f>
        <v>January</v>
      </c>
      <c r="D149" t="s">
        <v>8</v>
      </c>
      <c r="E149">
        <v>42.099999999999994</v>
      </c>
      <c r="F149" s="2">
        <v>1.05</v>
      </c>
      <c r="G149">
        <v>22</v>
      </c>
      <c r="H149">
        <v>0.3</v>
      </c>
      <c r="I149">
        <v>17</v>
      </c>
      <c r="J149" s="3">
        <f>H149 * I149</f>
        <v>5.0999999999999996</v>
      </c>
      <c r="L149" t="s">
        <v>199</v>
      </c>
      <c r="M149" s="2">
        <f t="shared" ref="M149" si="218">AVERAGE(F180:F219)</f>
        <v>0.81925000000000003</v>
      </c>
      <c r="N149">
        <f t="shared" ref="N149" si="219">_xlfn.STDEV.S(F180:F219)</f>
        <v>0.34699728440524569</v>
      </c>
    </row>
    <row r="150" spans="1:14">
      <c r="A150" s="2">
        <f ca="1">RAND()</f>
        <v>0.94590460280574029</v>
      </c>
      <c r="B150" s="1">
        <v>43091</v>
      </c>
      <c r="C150" s="1" t="str">
        <f>TEXT(B150,"mmmm")</f>
        <v>December</v>
      </c>
      <c r="D150" t="s">
        <v>8</v>
      </c>
      <c r="E150">
        <v>30.9</v>
      </c>
      <c r="F150" s="2">
        <v>1.54</v>
      </c>
      <c r="G150">
        <v>17</v>
      </c>
      <c r="H150">
        <v>0.3</v>
      </c>
      <c r="I150">
        <v>13</v>
      </c>
      <c r="J150" s="3">
        <f>H150 * I150</f>
        <v>3.9</v>
      </c>
      <c r="L150" t="s">
        <v>200</v>
      </c>
      <c r="M150" s="2">
        <f t="shared" ref="M150" si="220">AVERAGE(F149:F188)</f>
        <v>0.87474999999999992</v>
      </c>
      <c r="N150">
        <f t="shared" ref="N150" si="221">_xlfn.STDEV.S(F149:F188)</f>
        <v>0.32390238716356662</v>
      </c>
    </row>
    <row r="151" spans="1:14">
      <c r="A151" s="2">
        <f ca="1">RAND()</f>
        <v>0.63324493066953325</v>
      </c>
      <c r="B151" s="1">
        <v>42770</v>
      </c>
      <c r="C151" s="1" t="str">
        <f>TEXT(B151,"mmmm")</f>
        <v>February</v>
      </c>
      <c r="D151" t="s">
        <v>9</v>
      </c>
      <c r="E151">
        <v>56.599999999999994</v>
      </c>
      <c r="F151" s="2">
        <v>0.83</v>
      </c>
      <c r="G151">
        <v>46</v>
      </c>
      <c r="H151">
        <v>0.3</v>
      </c>
      <c r="I151">
        <v>22</v>
      </c>
      <c r="J151" s="3">
        <f>H151 * I151</f>
        <v>6.6</v>
      </c>
      <c r="L151" t="s">
        <v>201</v>
      </c>
      <c r="M151" s="2">
        <f t="shared" ref="M151" si="222">AVERAGE(F182:F221)</f>
        <v>0.83500000000000019</v>
      </c>
      <c r="N151">
        <f t="shared" ref="N151" si="223">_xlfn.STDEV.S(F182:F221)</f>
        <v>0.35336477847497233</v>
      </c>
    </row>
    <row r="152" spans="1:14">
      <c r="A152" s="2">
        <f ca="1">RAND()</f>
        <v>0.27307212260343461</v>
      </c>
      <c r="B152" s="1">
        <v>43002</v>
      </c>
      <c r="C152" s="1" t="str">
        <f>TEXT(B152,"mmmm")</f>
        <v>September</v>
      </c>
      <c r="D152" t="s">
        <v>3</v>
      </c>
      <c r="E152">
        <v>63.399999999999991</v>
      </c>
      <c r="F152" s="2">
        <v>0.71</v>
      </c>
      <c r="G152">
        <v>43</v>
      </c>
      <c r="H152">
        <v>0.3</v>
      </c>
      <c r="I152">
        <v>28</v>
      </c>
      <c r="J152" s="3">
        <f>H152 * I152</f>
        <v>8.4</v>
      </c>
      <c r="L152" t="s">
        <v>202</v>
      </c>
      <c r="M152" s="2">
        <f>AVERAGE(F183:F222)</f>
        <v>0.8430000000000003</v>
      </c>
      <c r="N152">
        <f>_xlfn.STDEV.S(F183:F222)</f>
        <v>0.35222516108671659</v>
      </c>
    </row>
    <row r="153" spans="1:14">
      <c r="A153" s="2">
        <f ca="1">RAND()</f>
        <v>0.97296090429189008</v>
      </c>
      <c r="B153" s="1">
        <v>42793</v>
      </c>
      <c r="C153" s="1" t="str">
        <f>TEXT(B153,"mmmm")</f>
        <v>February</v>
      </c>
      <c r="D153" t="s">
        <v>4</v>
      </c>
      <c r="E153">
        <v>45</v>
      </c>
      <c r="F153" s="2">
        <v>1</v>
      </c>
      <c r="G153">
        <v>34</v>
      </c>
      <c r="H153">
        <v>0.3</v>
      </c>
      <c r="I153">
        <v>20</v>
      </c>
      <c r="J153" s="3">
        <f>H153 * I153</f>
        <v>6</v>
      </c>
      <c r="L153" t="s">
        <v>203</v>
      </c>
      <c r="M153" s="2">
        <f t="shared" ref="M153" si="224">AVERAGE(F152:F191)</f>
        <v>0.84624999999999984</v>
      </c>
      <c r="N153">
        <f t="shared" ref="N153" si="225">_xlfn.STDEV.S(F152:F191)</f>
        <v>0.30907378174814926</v>
      </c>
    </row>
    <row r="154" spans="1:14">
      <c r="A154" s="2">
        <f ca="1">RAND()</f>
        <v>0.47294780947179127</v>
      </c>
      <c r="B154" s="1">
        <v>43061</v>
      </c>
      <c r="C154" s="1" t="str">
        <f>TEXT(B154,"mmmm")</f>
        <v>November</v>
      </c>
      <c r="D154" t="s">
        <v>6</v>
      </c>
      <c r="E154">
        <v>48.699999999999996</v>
      </c>
      <c r="F154" s="2">
        <v>1</v>
      </c>
      <c r="G154">
        <v>40</v>
      </c>
      <c r="H154">
        <v>0.3</v>
      </c>
      <c r="I154">
        <v>19</v>
      </c>
      <c r="J154" s="3">
        <f>H154 * I154</f>
        <v>5.7</v>
      </c>
      <c r="L154" t="s">
        <v>204</v>
      </c>
      <c r="M154" s="2">
        <f t="shared" ref="M154" si="226">AVERAGE(F185:F224)</f>
        <v>0.85875000000000001</v>
      </c>
      <c r="N154">
        <f t="shared" ref="N154" si="227">_xlfn.STDEV.S(F185:F224)</f>
        <v>0.36281794191351502</v>
      </c>
    </row>
    <row r="155" spans="1:14">
      <c r="A155" s="2">
        <f ca="1">RAND()</f>
        <v>0.5384180131767683</v>
      </c>
      <c r="B155" s="1">
        <v>42746</v>
      </c>
      <c r="C155" s="1" t="str">
        <f>TEXT(B155,"mmmm")</f>
        <v>January</v>
      </c>
      <c r="D155" t="s">
        <v>6</v>
      </c>
      <c r="E155">
        <v>32.599999999999994</v>
      </c>
      <c r="F155" s="2">
        <v>1.54</v>
      </c>
      <c r="G155">
        <v>23</v>
      </c>
      <c r="H155">
        <v>0.3</v>
      </c>
      <c r="I155">
        <v>12</v>
      </c>
      <c r="J155" s="3">
        <f>H155 * I155</f>
        <v>3.5999999999999996</v>
      </c>
      <c r="L155" t="s">
        <v>205</v>
      </c>
      <c r="M155" s="2">
        <f t="shared" ref="M155" si="228">AVERAGE(F154:F193)</f>
        <v>0.84450000000000003</v>
      </c>
      <c r="N155">
        <f t="shared" ref="N155" si="229">_xlfn.STDEV.S(F154:F193)</f>
        <v>0.30757904966832755</v>
      </c>
    </row>
    <row r="156" spans="1:14">
      <c r="A156" s="2">
        <f ca="1">RAND()</f>
        <v>0.77209822761140068</v>
      </c>
      <c r="B156" s="1">
        <v>42852</v>
      </c>
      <c r="C156" s="1" t="str">
        <f>TEXT(B156,"mmmm")</f>
        <v>April</v>
      </c>
      <c r="D156" t="s">
        <v>7</v>
      </c>
      <c r="E156">
        <v>63.499999999999993</v>
      </c>
      <c r="F156" s="2">
        <v>0.77</v>
      </c>
      <c r="G156">
        <v>50</v>
      </c>
      <c r="H156">
        <v>0.3</v>
      </c>
      <c r="I156">
        <v>25</v>
      </c>
      <c r="J156" s="3">
        <f>H156 * I156</f>
        <v>7.5</v>
      </c>
      <c r="L156" t="s">
        <v>206</v>
      </c>
      <c r="M156" s="2">
        <f t="shared" ref="M156" si="230">AVERAGE(F187:F226)</f>
        <v>0.87525000000000008</v>
      </c>
      <c r="N156">
        <f t="shared" ref="N156" si="231">_xlfn.STDEV.S(F187:F226)</f>
        <v>0.3576202505308434</v>
      </c>
    </row>
    <row r="157" spans="1:14">
      <c r="A157" s="2">
        <f ca="1">RAND()</f>
        <v>0.7080526096838774</v>
      </c>
      <c r="B157" s="1">
        <v>42838</v>
      </c>
      <c r="C157" s="1" t="str">
        <f>TEXT(B157,"mmmm")</f>
        <v>April</v>
      </c>
      <c r="D157" t="s">
        <v>7</v>
      </c>
      <c r="E157">
        <v>61.099999999999994</v>
      </c>
      <c r="F157" s="2">
        <v>0.69</v>
      </c>
      <c r="G157">
        <v>46</v>
      </c>
      <c r="H157">
        <v>0.3</v>
      </c>
      <c r="I157">
        <v>27</v>
      </c>
      <c r="J157" s="3">
        <f>H157 * I157</f>
        <v>8.1</v>
      </c>
      <c r="L157" t="s">
        <v>207</v>
      </c>
      <c r="M157" s="2">
        <f t="shared" ref="M157" si="232">AVERAGE(F156:F195)</f>
        <v>0.81525000000000003</v>
      </c>
      <c r="N157">
        <f t="shared" ref="N157" si="233">_xlfn.STDEV.S(F156:F195)</f>
        <v>0.2875536739195228</v>
      </c>
    </row>
    <row r="158" spans="1:14">
      <c r="A158" s="2">
        <f ca="1">RAND()</f>
        <v>0.14325618721668965</v>
      </c>
      <c r="B158" s="1">
        <v>42949</v>
      </c>
      <c r="C158" s="1" t="str">
        <f>TEXT(B158,"mmmm")</f>
        <v>August</v>
      </c>
      <c r="D158" t="s">
        <v>6</v>
      </c>
      <c r="E158">
        <v>76.3</v>
      </c>
      <c r="F158" s="2">
        <v>0.63</v>
      </c>
      <c r="G158">
        <v>48</v>
      </c>
      <c r="H158">
        <v>0.5</v>
      </c>
      <c r="I158">
        <v>31</v>
      </c>
      <c r="J158" s="3">
        <f>H158 * I158</f>
        <v>15.5</v>
      </c>
      <c r="L158" t="s">
        <v>208</v>
      </c>
      <c r="M158" s="2">
        <f t="shared" ref="M158" si="234">AVERAGE(F189:F228)</f>
        <v>0.89574999999999994</v>
      </c>
      <c r="N158">
        <f t="shared" ref="N158" si="235">_xlfn.STDEV.S(F189:F228)</f>
        <v>0.35139201208030618</v>
      </c>
    </row>
    <row r="159" spans="1:14">
      <c r="A159" s="2">
        <f ca="1">RAND()</f>
        <v>0.23799936222356954</v>
      </c>
      <c r="B159" s="1">
        <v>42921</v>
      </c>
      <c r="C159" s="1" t="str">
        <f>TEXT(B159,"mmmm")</f>
        <v>July</v>
      </c>
      <c r="D159" t="s">
        <v>6</v>
      </c>
      <c r="E159">
        <v>73.599999999999994</v>
      </c>
      <c r="F159" s="2">
        <v>0.63</v>
      </c>
      <c r="G159">
        <v>55</v>
      </c>
      <c r="H159">
        <v>0.5</v>
      </c>
      <c r="I159">
        <v>32</v>
      </c>
      <c r="J159" s="3">
        <f>H159 * I159</f>
        <v>16</v>
      </c>
      <c r="L159" t="s">
        <v>209</v>
      </c>
      <c r="M159" s="2">
        <f t="shared" ref="M159" si="236">AVERAGE(F158:F197)</f>
        <v>0.82824999999999993</v>
      </c>
      <c r="N159">
        <f t="shared" ref="N159" si="237">_xlfn.STDEV.S(F158:F197)</f>
        <v>0.29925452249008588</v>
      </c>
    </row>
    <row r="160" spans="1:14">
      <c r="A160" s="2">
        <f ca="1">RAND()</f>
        <v>0.74993583934748209</v>
      </c>
      <c r="B160" s="1">
        <v>42798</v>
      </c>
      <c r="C160" s="1" t="str">
        <f>TEXT(B160,"mmmm")</f>
        <v>March</v>
      </c>
      <c r="D160" t="s">
        <v>9</v>
      </c>
      <c r="E160">
        <v>59.499999999999993</v>
      </c>
      <c r="F160" s="2">
        <v>0.77</v>
      </c>
      <c r="G160">
        <v>29</v>
      </c>
      <c r="H160">
        <v>0.3</v>
      </c>
      <c r="I160">
        <v>25</v>
      </c>
      <c r="J160" s="3">
        <f>H160 * I160</f>
        <v>7.5</v>
      </c>
      <c r="L160" t="s">
        <v>210</v>
      </c>
      <c r="M160" s="2">
        <f t="shared" ref="M160" si="238">AVERAGE(F191:F230)</f>
        <v>0.90250000000000008</v>
      </c>
      <c r="N160">
        <f t="shared" ref="N160" si="239">_xlfn.STDEV.S(F191:F230)</f>
        <v>0.35617447467534252</v>
      </c>
    </row>
    <row r="161" spans="1:14">
      <c r="A161" s="2">
        <f ca="1">RAND()</f>
        <v>0.76089198775659472</v>
      </c>
      <c r="B161" s="1">
        <v>43009</v>
      </c>
      <c r="C161" s="1" t="str">
        <f>TEXT(B161,"mmmm")</f>
        <v>October</v>
      </c>
      <c r="D161" t="s">
        <v>3</v>
      </c>
      <c r="E161">
        <v>56.499999999999993</v>
      </c>
      <c r="F161" s="2">
        <v>0.8</v>
      </c>
      <c r="G161">
        <v>43</v>
      </c>
      <c r="H161">
        <v>0.3</v>
      </c>
      <c r="I161">
        <v>25</v>
      </c>
      <c r="J161" s="3">
        <f>H161 * I161</f>
        <v>7.5</v>
      </c>
      <c r="L161" t="s">
        <v>211</v>
      </c>
      <c r="M161" s="2">
        <f t="shared" ref="M161" si="240">AVERAGE(F160:F199)</f>
        <v>0.83750000000000002</v>
      </c>
      <c r="N161">
        <f t="shared" ref="N161" si="241">_xlfn.STDEV.S(F160:F199)</f>
        <v>0.29868729896683349</v>
      </c>
    </row>
    <row r="162" spans="1:14">
      <c r="A162" s="2">
        <f ca="1">RAND()</f>
        <v>0.60916272042289032</v>
      </c>
      <c r="B162" s="1">
        <v>43070</v>
      </c>
      <c r="C162" s="1" t="str">
        <f>TEXT(B162,"mmmm")</f>
        <v>December</v>
      </c>
      <c r="D162" t="s">
        <v>8</v>
      </c>
      <c r="E162">
        <v>48.699999999999996</v>
      </c>
      <c r="F162" s="2">
        <v>1</v>
      </c>
      <c r="G162">
        <v>34</v>
      </c>
      <c r="H162">
        <v>0.3</v>
      </c>
      <c r="I162">
        <v>19</v>
      </c>
      <c r="J162" s="3">
        <f>H162 * I162</f>
        <v>5.7</v>
      </c>
      <c r="L162" t="s">
        <v>212</v>
      </c>
      <c r="M162" s="2">
        <f t="shared" ref="M162" si="242">AVERAGE(F193:F232)</f>
        <v>0.92524999999999991</v>
      </c>
      <c r="N162">
        <f t="shared" ref="N162" si="243">_xlfn.STDEV.S(F193:F232)</f>
        <v>0.36502888891646618</v>
      </c>
    </row>
    <row r="163" spans="1:14">
      <c r="A163" s="2">
        <f ca="1">RAND()</f>
        <v>0.45487538146552753</v>
      </c>
      <c r="B163" s="1">
        <v>42914</v>
      </c>
      <c r="C163" s="1" t="str">
        <f>TEXT(B163,"mmmm")</f>
        <v>June</v>
      </c>
      <c r="D163" t="s">
        <v>6</v>
      </c>
      <c r="E163">
        <v>75.899999999999991</v>
      </c>
      <c r="F163" s="2">
        <v>0.59</v>
      </c>
      <c r="G163">
        <v>65</v>
      </c>
      <c r="H163">
        <v>0.3</v>
      </c>
      <c r="I163">
        <v>33</v>
      </c>
      <c r="J163" s="3">
        <f>H163 * I163</f>
        <v>9.9</v>
      </c>
      <c r="L163" t="s">
        <v>213</v>
      </c>
      <c r="M163" s="2">
        <f t="shared" ref="M163" si="244">AVERAGE(F162:F201)</f>
        <v>0.87849999999999984</v>
      </c>
      <c r="N163">
        <f t="shared" ref="N163" si="245">_xlfn.STDEV.S(F162:F201)</f>
        <v>0.39827544907178708</v>
      </c>
    </row>
    <row r="164" spans="1:14">
      <c r="A164" s="2">
        <f ca="1">RAND()</f>
        <v>0.22320759710771587</v>
      </c>
      <c r="B164" s="1">
        <v>42831</v>
      </c>
      <c r="C164" s="1" t="str">
        <f>TEXT(B164,"mmmm")</f>
        <v>April</v>
      </c>
      <c r="D164" t="s">
        <v>7</v>
      </c>
      <c r="E164">
        <v>57.499999999999993</v>
      </c>
      <c r="F164" s="2">
        <v>0.8</v>
      </c>
      <c r="G164">
        <v>31</v>
      </c>
      <c r="H164">
        <v>0.3</v>
      </c>
      <c r="I164">
        <v>25</v>
      </c>
      <c r="J164" s="3">
        <f>H164 * I164</f>
        <v>7.5</v>
      </c>
      <c r="L164" t="s">
        <v>214</v>
      </c>
      <c r="M164" s="2">
        <f t="shared" ref="M164" si="246">AVERAGE(F195:F234)</f>
        <v>0.93074999999999997</v>
      </c>
      <c r="N164">
        <f t="shared" ref="N164" si="247">_xlfn.STDEV.S(F195:F234)</f>
        <v>0.36630789557280141</v>
      </c>
    </row>
    <row r="165" spans="1:14">
      <c r="A165" s="2">
        <f ca="1">RAND()</f>
        <v>0.21650120694734509</v>
      </c>
      <c r="B165" s="1">
        <v>43074</v>
      </c>
      <c r="C165" s="1" t="str">
        <f>TEXT(B165,"mmmm")</f>
        <v>December</v>
      </c>
      <c r="D165" t="s">
        <v>5</v>
      </c>
      <c r="E165">
        <v>22</v>
      </c>
      <c r="F165" s="2">
        <v>1.82</v>
      </c>
      <c r="G165">
        <v>11</v>
      </c>
      <c r="H165">
        <v>0.3</v>
      </c>
      <c r="I165">
        <v>10</v>
      </c>
      <c r="J165" s="3">
        <f>H165 * I165</f>
        <v>3</v>
      </c>
      <c r="L165" t="s">
        <v>215</v>
      </c>
      <c r="M165" s="2">
        <f t="shared" ref="M165" si="248">AVERAGE(F164:F203)</f>
        <v>0.87775000000000003</v>
      </c>
      <c r="N165">
        <f t="shared" ref="N165" si="249">_xlfn.STDEV.S(F164:F203)</f>
        <v>0.39626129361888596</v>
      </c>
    </row>
    <row r="166" spans="1:14">
      <c r="A166" s="2">
        <f ca="1">RAND()</f>
        <v>0.84210246101157993</v>
      </c>
      <c r="B166" s="1">
        <v>43026</v>
      </c>
      <c r="C166" s="1" t="str">
        <f>TEXT(B166,"mmmm")</f>
        <v>October</v>
      </c>
      <c r="D166" t="s">
        <v>6</v>
      </c>
      <c r="E166">
        <v>62.499999999999993</v>
      </c>
      <c r="F166" s="2">
        <v>0.77</v>
      </c>
      <c r="G166">
        <v>33</v>
      </c>
      <c r="H166">
        <v>0.3</v>
      </c>
      <c r="I166">
        <v>25</v>
      </c>
      <c r="J166" s="3">
        <f>H166 * I166</f>
        <v>7.5</v>
      </c>
      <c r="L166" t="s">
        <v>216</v>
      </c>
      <c r="M166" s="2">
        <f>AVERAGE(F197:F236)</f>
        <v>0.92299999999999982</v>
      </c>
      <c r="N166">
        <f>_xlfn.STDEV.S(F197:F236)</f>
        <v>0.37218137293391607</v>
      </c>
    </row>
    <row r="167" spans="1:14">
      <c r="A167" s="2">
        <f ca="1">RAND()</f>
        <v>2.8980146711514054E-2</v>
      </c>
      <c r="B167" s="1">
        <v>43001</v>
      </c>
      <c r="C167" s="1" t="str">
        <f>TEXT(B167,"mmmm")</f>
        <v>September</v>
      </c>
      <c r="D167" t="s">
        <v>9</v>
      </c>
      <c r="E167">
        <v>63.399999999999991</v>
      </c>
      <c r="F167" s="2">
        <v>0.71</v>
      </c>
      <c r="G167">
        <v>39</v>
      </c>
      <c r="H167">
        <v>0.3</v>
      </c>
      <c r="I167">
        <v>28</v>
      </c>
      <c r="J167" s="3">
        <f>H167 * I167</f>
        <v>8.4</v>
      </c>
      <c r="L167" t="s">
        <v>217</v>
      </c>
      <c r="M167" s="2">
        <f t="shared" ref="M167" si="250">AVERAGE(F166:F205)</f>
        <v>0.86799999999999999</v>
      </c>
      <c r="N167">
        <f t="shared" ref="N167" si="251">_xlfn.STDEV.S(F166:F205)</f>
        <v>0.37680301593871701</v>
      </c>
    </row>
    <row r="168" spans="1:14">
      <c r="A168" s="2">
        <f ca="1">RAND()</f>
        <v>0.20185770465893038</v>
      </c>
      <c r="B168" s="1">
        <v>43059</v>
      </c>
      <c r="C168" s="1" t="str">
        <f>TEXT(B168,"mmmm")</f>
        <v>November</v>
      </c>
      <c r="D168" t="s">
        <v>4</v>
      </c>
      <c r="E168">
        <v>55.599999999999994</v>
      </c>
      <c r="F168" s="2">
        <v>0.87</v>
      </c>
      <c r="G168">
        <v>41</v>
      </c>
      <c r="H168">
        <v>0.3</v>
      </c>
      <c r="I168">
        <v>22</v>
      </c>
      <c r="J168" s="3">
        <f>H168 * I168</f>
        <v>6.6</v>
      </c>
      <c r="L168" t="s">
        <v>218</v>
      </c>
      <c r="M168" s="2">
        <f t="shared" ref="M168" si="252">AVERAGE(F199:F238)</f>
        <v>0.91599999999999981</v>
      </c>
      <c r="N168">
        <f t="shared" ref="N168" si="253">_xlfn.STDEV.S(F199:F238)</f>
        <v>0.37040379906120663</v>
      </c>
    </row>
    <row r="169" spans="1:14">
      <c r="A169" s="2">
        <f ca="1">RAND()</f>
        <v>0.49720969123846059</v>
      </c>
      <c r="B169" s="1">
        <v>43079</v>
      </c>
      <c r="C169" s="1" t="str">
        <f>TEXT(B169,"mmmm")</f>
        <v>December</v>
      </c>
      <c r="D169" t="s">
        <v>3</v>
      </c>
      <c r="E169">
        <v>31.299999999999997</v>
      </c>
      <c r="F169" s="2">
        <v>1.82</v>
      </c>
      <c r="G169">
        <v>15</v>
      </c>
      <c r="H169">
        <v>0.3</v>
      </c>
      <c r="I169">
        <v>11</v>
      </c>
      <c r="J169" s="3">
        <f>H169 * I169</f>
        <v>3.3</v>
      </c>
      <c r="L169" t="s">
        <v>219</v>
      </c>
      <c r="M169" s="2">
        <f t="shared" ref="M169" si="254">AVERAGE(F168:F207)</f>
        <v>0.86250000000000016</v>
      </c>
      <c r="N169">
        <f t="shared" ref="N169" si="255">_xlfn.STDEV.S(F168:F207)</f>
        <v>0.37943108559783112</v>
      </c>
    </row>
    <row r="170" spans="1:14">
      <c r="A170" s="2">
        <f ca="1">RAND()</f>
        <v>0.41537482942777115</v>
      </c>
      <c r="B170" s="1">
        <v>42820</v>
      </c>
      <c r="C170" s="1" t="str">
        <f>TEXT(B170,"mmmm")</f>
        <v>March</v>
      </c>
      <c r="D170" t="s">
        <v>3</v>
      </c>
      <c r="E170">
        <v>59.499999999999993</v>
      </c>
      <c r="F170" s="2">
        <v>0.77</v>
      </c>
      <c r="G170">
        <v>39</v>
      </c>
      <c r="H170">
        <v>0.3</v>
      </c>
      <c r="I170">
        <v>25</v>
      </c>
      <c r="J170" s="3">
        <f>H170 * I170</f>
        <v>7.5</v>
      </c>
      <c r="L170" t="s">
        <v>220</v>
      </c>
      <c r="M170" s="2">
        <f t="shared" ref="M170" si="256">AVERAGE(F201:F240)</f>
        <v>0.90699999999999981</v>
      </c>
      <c r="N170">
        <f t="shared" ref="N170" si="257">_xlfn.STDEV.S(F201:F240)</f>
        <v>0.3183708529372628</v>
      </c>
    </row>
    <row r="171" spans="1:14">
      <c r="A171" s="2">
        <f ca="1">RAND()</f>
        <v>0.16643209115794133</v>
      </c>
      <c r="B171" s="1">
        <v>42788</v>
      </c>
      <c r="C171" s="1" t="str">
        <f>TEXT(B171,"mmmm")</f>
        <v>February</v>
      </c>
      <c r="D171" t="s">
        <v>6</v>
      </c>
      <c r="E171">
        <v>47.699999999999996</v>
      </c>
      <c r="F171" s="2">
        <v>0.95</v>
      </c>
      <c r="G171">
        <v>36</v>
      </c>
      <c r="H171">
        <v>0.3</v>
      </c>
      <c r="I171">
        <v>19</v>
      </c>
      <c r="J171" s="3">
        <f>H171 * I171</f>
        <v>5.7</v>
      </c>
      <c r="L171" t="s">
        <v>221</v>
      </c>
      <c r="M171" s="2">
        <f t="shared" ref="M171" si="258">AVERAGE(F170:F209)</f>
        <v>0.82825000000000004</v>
      </c>
      <c r="N171">
        <f t="shared" ref="N171" si="259">_xlfn.STDEV.S(F170:F209)</f>
        <v>0.34837268211073247</v>
      </c>
    </row>
    <row r="172" spans="1:14">
      <c r="A172" s="2">
        <f ca="1">RAND()</f>
        <v>0.7938780618527318</v>
      </c>
      <c r="B172" s="1">
        <v>43067</v>
      </c>
      <c r="C172" s="1" t="str">
        <f>TEXT(B172,"mmmm")</f>
        <v>November</v>
      </c>
      <c r="D172" t="s">
        <v>5</v>
      </c>
      <c r="E172">
        <v>54.599999999999994</v>
      </c>
      <c r="F172" s="2">
        <v>0.91</v>
      </c>
      <c r="G172">
        <v>37</v>
      </c>
      <c r="H172">
        <v>0.3</v>
      </c>
      <c r="I172">
        <v>22</v>
      </c>
      <c r="J172" s="3">
        <f>H172 * I172</f>
        <v>6.6</v>
      </c>
      <c r="L172" t="s">
        <v>222</v>
      </c>
      <c r="M172" s="2">
        <f t="shared" ref="M172" si="260">AVERAGE(F203:F242)</f>
        <v>0.91549999999999976</v>
      </c>
      <c r="N172">
        <f t="shared" ref="N172" si="261">_xlfn.STDEV.S(F203:F242)</f>
        <v>0.31751398111756995</v>
      </c>
    </row>
    <row r="173" spans="1:14">
      <c r="A173" s="2">
        <f ca="1">RAND()</f>
        <v>0.34346470894753711</v>
      </c>
      <c r="B173" s="1">
        <v>42994</v>
      </c>
      <c r="C173" s="1" t="str">
        <f>TEXT(B173,"mmmm")</f>
        <v>September</v>
      </c>
      <c r="D173" t="s">
        <v>9</v>
      </c>
      <c r="E173">
        <v>68.099999999999994</v>
      </c>
      <c r="F173" s="2">
        <v>0.69</v>
      </c>
      <c r="G173">
        <v>37</v>
      </c>
      <c r="H173">
        <v>0.3</v>
      </c>
      <c r="I173">
        <v>27</v>
      </c>
      <c r="J173" s="3">
        <f>H173 * I173</f>
        <v>8.1</v>
      </c>
      <c r="L173" t="s">
        <v>223</v>
      </c>
      <c r="M173" s="2">
        <f t="shared" ref="M173" si="262">AVERAGE(F172:F211)</f>
        <v>0.81725000000000014</v>
      </c>
      <c r="N173">
        <f t="shared" ref="N173" si="263">_xlfn.STDEV.S(F172:F211)</f>
        <v>0.35031112545191051</v>
      </c>
    </row>
    <row r="174" spans="1:14">
      <c r="A174" s="2">
        <f ca="1">RAND()</f>
        <v>0.49831464819080951</v>
      </c>
      <c r="B174" s="1">
        <v>42753</v>
      </c>
      <c r="C174" s="1" t="str">
        <f>TEXT(B174,"mmmm")</f>
        <v>January</v>
      </c>
      <c r="D174" t="s">
        <v>6</v>
      </c>
      <c r="E174">
        <v>42.8</v>
      </c>
      <c r="F174" s="2">
        <v>1.18</v>
      </c>
      <c r="G174">
        <v>33</v>
      </c>
      <c r="H174">
        <v>0.3</v>
      </c>
      <c r="I174">
        <v>16</v>
      </c>
      <c r="J174" s="3">
        <f>H174 * I174</f>
        <v>4.8</v>
      </c>
      <c r="L174" t="s">
        <v>224</v>
      </c>
      <c r="M174" s="2">
        <f t="shared" ref="M174" si="264">AVERAGE(F205:F244)</f>
        <v>0.88624999999999987</v>
      </c>
      <c r="N174">
        <f t="shared" ref="N174" si="265">_xlfn.STDEV.S(F205:F244)</f>
        <v>0.31527511388610685</v>
      </c>
    </row>
    <row r="175" spans="1:14">
      <c r="A175" s="2">
        <f ca="1">RAND()</f>
        <v>0.67375528983030541</v>
      </c>
      <c r="B175" s="1">
        <v>42743</v>
      </c>
      <c r="C175" s="1" t="str">
        <f>TEXT(B175,"mmmm")</f>
        <v>January</v>
      </c>
      <c r="D175" t="s">
        <v>3</v>
      </c>
      <c r="E175">
        <v>37.5</v>
      </c>
      <c r="F175" s="2">
        <v>1.18</v>
      </c>
      <c r="G175">
        <v>28</v>
      </c>
      <c r="H175">
        <v>0.3</v>
      </c>
      <c r="I175">
        <v>15</v>
      </c>
      <c r="J175" s="3">
        <f>H175 * I175</f>
        <v>4.5</v>
      </c>
      <c r="L175" t="s">
        <v>225</v>
      </c>
      <c r="M175" s="2">
        <f t="shared" ref="M175" si="266">AVERAGE(F174:F213)</f>
        <v>0.80875000000000008</v>
      </c>
      <c r="N175">
        <f t="shared" ref="N175" si="267">_xlfn.STDEV.S(F174:F213)</f>
        <v>0.35212313915476356</v>
      </c>
    </row>
    <row r="176" spans="1:14">
      <c r="A176" s="2">
        <f ca="1">RAND()</f>
        <v>0.26342223657987363</v>
      </c>
      <c r="B176" s="1">
        <v>42980</v>
      </c>
      <c r="C176" s="1" t="str">
        <f>TEXT(B176,"mmmm")</f>
        <v>September</v>
      </c>
      <c r="D176" t="s">
        <v>9</v>
      </c>
      <c r="E176">
        <v>67.399999999999991</v>
      </c>
      <c r="F176" s="2">
        <v>0.69</v>
      </c>
      <c r="G176">
        <v>53</v>
      </c>
      <c r="H176">
        <v>0.3</v>
      </c>
      <c r="I176">
        <v>28</v>
      </c>
      <c r="J176" s="3">
        <f>H176 * I176</f>
        <v>8.4</v>
      </c>
      <c r="L176" t="s">
        <v>226</v>
      </c>
      <c r="M176" s="2">
        <f t="shared" ref="M176" si="268">AVERAGE(F207:F246)</f>
        <v>0.88674999999999993</v>
      </c>
      <c r="N176">
        <f t="shared" ref="N176" si="269">_xlfn.STDEV.S(F207:F246)</f>
        <v>0.31443386243557508</v>
      </c>
    </row>
    <row r="177" spans="1:14">
      <c r="A177" s="2">
        <f ca="1">RAND()</f>
        <v>0.14629000291344985</v>
      </c>
      <c r="B177" s="1">
        <v>42808</v>
      </c>
      <c r="C177" s="1" t="str">
        <f>TEXT(B177,"mmmm")</f>
        <v>March</v>
      </c>
      <c r="D177" t="s">
        <v>5</v>
      </c>
      <c r="E177">
        <v>58.9</v>
      </c>
      <c r="F177" s="2">
        <v>0.87</v>
      </c>
      <c r="G177">
        <v>35</v>
      </c>
      <c r="H177">
        <v>0.3</v>
      </c>
      <c r="I177">
        <v>23</v>
      </c>
      <c r="J177" s="3">
        <f>H177 * I177</f>
        <v>6.8999999999999995</v>
      </c>
      <c r="L177" t="s">
        <v>227</v>
      </c>
      <c r="M177" s="2">
        <f t="shared" ref="M177" si="270">AVERAGE(F176:F215)</f>
        <v>0.80425000000000002</v>
      </c>
      <c r="N177">
        <f t="shared" ref="N177" si="271">_xlfn.STDEV.S(F176:F215)</f>
        <v>0.34838740225685794</v>
      </c>
    </row>
    <row r="178" spans="1:14">
      <c r="A178" s="2">
        <f ca="1">RAND()</f>
        <v>0.35984915443504728</v>
      </c>
      <c r="B178" s="1">
        <v>42988</v>
      </c>
      <c r="C178" s="1" t="str">
        <f>TEXT(B178,"mmmm")</f>
        <v>September</v>
      </c>
      <c r="D178" t="s">
        <v>3</v>
      </c>
      <c r="E178">
        <v>61.8</v>
      </c>
      <c r="F178" s="2">
        <v>0.74</v>
      </c>
      <c r="G178">
        <v>50</v>
      </c>
      <c r="H178">
        <v>0.3</v>
      </c>
      <c r="I178">
        <v>26</v>
      </c>
      <c r="J178" s="3">
        <f>H178 * I178</f>
        <v>7.8</v>
      </c>
      <c r="L178" t="s">
        <v>228</v>
      </c>
      <c r="M178" s="2">
        <f t="shared" ref="M178" si="272">AVERAGE(F209:F248)</f>
        <v>0.88875000000000026</v>
      </c>
      <c r="N178">
        <f t="shared" ref="N178" si="273">_xlfn.STDEV.S(F209:F248)</f>
        <v>0.31359934834442971</v>
      </c>
    </row>
    <row r="179" spans="1:14">
      <c r="A179" s="2">
        <f ca="1">RAND()</f>
        <v>0.81858094251113744</v>
      </c>
      <c r="B179" s="1">
        <v>42926</v>
      </c>
      <c r="C179" s="1" t="str">
        <f>TEXT(B179,"mmmm")</f>
        <v>July</v>
      </c>
      <c r="D179" t="s">
        <v>4</v>
      </c>
      <c r="E179">
        <v>98</v>
      </c>
      <c r="F179" s="2">
        <v>0.49</v>
      </c>
      <c r="G179">
        <v>66</v>
      </c>
      <c r="H179">
        <v>0.5</v>
      </c>
      <c r="I179">
        <v>40</v>
      </c>
      <c r="J179" s="3">
        <f>H179 * I179</f>
        <v>20</v>
      </c>
      <c r="L179" t="s">
        <v>229</v>
      </c>
      <c r="M179" s="2">
        <f t="shared" ref="M179" si="274">AVERAGE(F178:F217)</f>
        <v>0.81300000000000006</v>
      </c>
      <c r="N179">
        <f t="shared" ref="N179" si="275">_xlfn.STDEV.S(F178:F217)</f>
        <v>0.34945525372924918</v>
      </c>
    </row>
    <row r="180" spans="1:14">
      <c r="A180" s="2">
        <f ca="1">RAND()</f>
        <v>0.78604358926856954</v>
      </c>
      <c r="B180" s="1">
        <v>42789</v>
      </c>
      <c r="C180" s="1" t="str">
        <f>TEXT(B180,"mmmm")</f>
        <v>February</v>
      </c>
      <c r="D180" t="s">
        <v>7</v>
      </c>
      <c r="E180">
        <v>45</v>
      </c>
      <c r="F180" s="2">
        <v>1</v>
      </c>
      <c r="G180">
        <v>23</v>
      </c>
      <c r="H180">
        <v>0.3</v>
      </c>
      <c r="I180">
        <v>20</v>
      </c>
      <c r="J180" s="3">
        <f>H180 * I180</f>
        <v>6</v>
      </c>
      <c r="L180" t="s">
        <v>230</v>
      </c>
      <c r="M180" s="2">
        <f t="shared" ref="M180" si="276">AVERAGE(F211:F250)</f>
        <v>0.88600000000000034</v>
      </c>
      <c r="N180">
        <f t="shared" ref="N180" si="277">_xlfn.STDEV.S(F211:F250)</f>
        <v>0.31628289835979345</v>
      </c>
    </row>
    <row r="181" spans="1:14">
      <c r="A181" s="2">
        <f ca="1">RAND()</f>
        <v>0.33896123277279511</v>
      </c>
      <c r="B181" s="1">
        <v>43005</v>
      </c>
      <c r="C181" s="1" t="str">
        <f>TEXT(B181,"mmmm")</f>
        <v>September</v>
      </c>
      <c r="D181" t="s">
        <v>6</v>
      </c>
      <c r="E181">
        <v>70.699999999999989</v>
      </c>
      <c r="F181" s="2">
        <v>0.67</v>
      </c>
      <c r="G181">
        <v>51</v>
      </c>
      <c r="H181">
        <v>0.3</v>
      </c>
      <c r="I181">
        <v>29</v>
      </c>
      <c r="J181" s="3">
        <f>H181 * I181</f>
        <v>8.6999999999999993</v>
      </c>
      <c r="L181" t="s">
        <v>231</v>
      </c>
      <c r="M181" s="2">
        <f>AVERAGE(F212:F251)</f>
        <v>0.88400000000000012</v>
      </c>
      <c r="N181">
        <f>_xlfn.STDEV.S(F212:F251)</f>
        <v>0.31844816025411526</v>
      </c>
    </row>
    <row r="182" spans="1:14">
      <c r="A182" s="2">
        <f ca="1">RAND()</f>
        <v>0.8866132253696748</v>
      </c>
      <c r="B182" s="1">
        <v>42882</v>
      </c>
      <c r="C182" s="1" t="str">
        <f>TEXT(B182,"mmmm")</f>
        <v>May</v>
      </c>
      <c r="D182" t="s">
        <v>9</v>
      </c>
      <c r="E182">
        <v>77.3</v>
      </c>
      <c r="F182" s="2">
        <v>0.63</v>
      </c>
      <c r="G182">
        <v>56</v>
      </c>
      <c r="H182">
        <v>0.3</v>
      </c>
      <c r="I182">
        <v>31</v>
      </c>
      <c r="J182" s="3">
        <f>H182 * I182</f>
        <v>9.2999999999999989</v>
      </c>
      <c r="L182" t="s">
        <v>232</v>
      </c>
      <c r="M182" s="2">
        <f t="shared" ref="M182" si="278">AVERAGE(F181:F220)</f>
        <v>0.82050000000000023</v>
      </c>
      <c r="N182">
        <f t="shared" ref="N182" si="279">_xlfn.STDEV.S(F181:F220)</f>
        <v>0.34775433415426538</v>
      </c>
    </row>
    <row r="183" spans="1:14">
      <c r="A183" s="2">
        <f ca="1">RAND()</f>
        <v>9.8169437806940651E-2</v>
      </c>
      <c r="B183" s="1">
        <v>42963</v>
      </c>
      <c r="C183" s="1" t="str">
        <f>TEXT(B183,"mmmm")</f>
        <v>August</v>
      </c>
      <c r="D183" t="s">
        <v>6</v>
      </c>
      <c r="E183">
        <v>71</v>
      </c>
      <c r="F183" s="2">
        <v>0.63</v>
      </c>
      <c r="G183">
        <v>49</v>
      </c>
      <c r="H183">
        <v>0.5</v>
      </c>
      <c r="I183">
        <v>30</v>
      </c>
      <c r="J183" s="3">
        <f>H183 * I183</f>
        <v>15</v>
      </c>
      <c r="L183" t="s">
        <v>233</v>
      </c>
      <c r="M183" s="2">
        <f t="shared" ref="M183" si="280">AVERAGE(F214:F253)</f>
        <v>0.90199999999999991</v>
      </c>
      <c r="N183">
        <f t="shared" ref="N183" si="281">_xlfn.STDEV.S(F214:F253)</f>
        <v>0.32262703719342145</v>
      </c>
    </row>
    <row r="184" spans="1:14">
      <c r="A184" s="2">
        <f ca="1">RAND()</f>
        <v>4.9515305685737809E-2</v>
      </c>
      <c r="B184" s="1">
        <v>43046</v>
      </c>
      <c r="C184" s="1" t="str">
        <f>TEXT(B184,"mmmm")</f>
        <v>November</v>
      </c>
      <c r="D184" t="s">
        <v>5</v>
      </c>
      <c r="E184">
        <v>52.3</v>
      </c>
      <c r="F184" s="2">
        <v>0.91</v>
      </c>
      <c r="G184">
        <v>34</v>
      </c>
      <c r="H184">
        <v>0.3</v>
      </c>
      <c r="I184">
        <v>21</v>
      </c>
      <c r="J184" s="3">
        <f>H184 * I184</f>
        <v>6.3</v>
      </c>
      <c r="L184" t="s">
        <v>234</v>
      </c>
      <c r="M184" s="2">
        <f t="shared" ref="M184" si="282">AVERAGE(F183:F222)</f>
        <v>0.8430000000000003</v>
      </c>
      <c r="N184">
        <f t="shared" ref="N184" si="283">_xlfn.STDEV.S(F183:F222)</f>
        <v>0.35222516108671659</v>
      </c>
    </row>
    <row r="185" spans="1:14">
      <c r="A185" s="2">
        <f ca="1">RAND()</f>
        <v>0.15596788093843217</v>
      </c>
      <c r="B185" s="1">
        <v>42938</v>
      </c>
      <c r="C185" s="1" t="str">
        <f>TEXT(B185,"mmmm")</f>
        <v>July</v>
      </c>
      <c r="D185" t="s">
        <v>9</v>
      </c>
      <c r="E185">
        <v>99.6</v>
      </c>
      <c r="F185" s="2">
        <v>0.47</v>
      </c>
      <c r="G185">
        <v>49</v>
      </c>
      <c r="H185">
        <v>0.5</v>
      </c>
      <c r="I185">
        <v>42</v>
      </c>
      <c r="J185" s="3">
        <f>H185 * I185</f>
        <v>21</v>
      </c>
      <c r="L185" t="s">
        <v>235</v>
      </c>
      <c r="M185" s="2">
        <f t="shared" ref="M185" si="284">AVERAGE(F216:F255)</f>
        <v>0.87950000000000017</v>
      </c>
      <c r="N185">
        <f t="shared" ref="N185" si="285">_xlfn.STDEV.S(F216:F255)</f>
        <v>0.32389417391709246</v>
      </c>
    </row>
    <row r="186" spans="1:14">
      <c r="A186" s="2">
        <f ca="1">RAND()</f>
        <v>0.36397339296825559</v>
      </c>
      <c r="B186" s="1">
        <v>42865</v>
      </c>
      <c r="C186" s="1" t="str">
        <f>TEXT(B186,"mmmm")</f>
        <v>May</v>
      </c>
      <c r="D186" t="s">
        <v>6</v>
      </c>
      <c r="E186">
        <v>69.399999999999991</v>
      </c>
      <c r="F186" s="2">
        <v>0.69</v>
      </c>
      <c r="G186">
        <v>40</v>
      </c>
      <c r="H186">
        <v>0.3</v>
      </c>
      <c r="I186">
        <v>28</v>
      </c>
      <c r="J186" s="3">
        <f>H186 * I186</f>
        <v>8.4</v>
      </c>
      <c r="L186" t="s">
        <v>236</v>
      </c>
      <c r="M186" s="2">
        <f t="shared" ref="M186" si="286">AVERAGE(F185:F224)</f>
        <v>0.85875000000000001</v>
      </c>
      <c r="N186">
        <f t="shared" ref="N186" si="287">_xlfn.STDEV.S(F185:F224)</f>
        <v>0.36281794191351502</v>
      </c>
    </row>
    <row r="187" spans="1:14">
      <c r="A187" s="2">
        <f ca="1">RAND()</f>
        <v>0.17041881683434734</v>
      </c>
      <c r="B187" s="1">
        <v>42934</v>
      </c>
      <c r="C187" s="1" t="str">
        <f>TEXT(B187,"mmmm")</f>
        <v>July</v>
      </c>
      <c r="D187" t="s">
        <v>5</v>
      </c>
      <c r="E187">
        <v>99.3</v>
      </c>
      <c r="F187" s="2">
        <v>0.47</v>
      </c>
      <c r="G187">
        <v>76</v>
      </c>
      <c r="H187">
        <v>0.5</v>
      </c>
      <c r="I187">
        <v>41</v>
      </c>
      <c r="J187" s="3">
        <f>H187 * I187</f>
        <v>20.5</v>
      </c>
      <c r="L187" t="s">
        <v>237</v>
      </c>
      <c r="M187" s="2">
        <f t="shared" ref="M187" si="288">AVERAGE(F218:F257)</f>
        <v>0.87675000000000003</v>
      </c>
      <c r="N187">
        <f t="shared" ref="N187" si="289">_xlfn.STDEV.S(F218:F257)</f>
        <v>0.32409548687907513</v>
      </c>
    </row>
    <row r="188" spans="1:14">
      <c r="A188" s="2">
        <f ca="1">RAND()</f>
        <v>0.87841187770127738</v>
      </c>
      <c r="B188" s="1">
        <v>42995</v>
      </c>
      <c r="C188" s="1" t="str">
        <f>TEXT(B188,"mmmm")</f>
        <v>September</v>
      </c>
      <c r="D188" t="s">
        <v>3</v>
      </c>
      <c r="E188">
        <v>59.8</v>
      </c>
      <c r="F188" s="2">
        <v>0.71</v>
      </c>
      <c r="G188">
        <v>53</v>
      </c>
      <c r="H188">
        <v>0.3</v>
      </c>
      <c r="I188">
        <v>26</v>
      </c>
      <c r="J188" s="3">
        <f>H188 * I188</f>
        <v>7.8</v>
      </c>
      <c r="L188" t="s">
        <v>238</v>
      </c>
      <c r="M188" s="2">
        <f t="shared" ref="M188" si="290">AVERAGE(F187:F226)</f>
        <v>0.87525000000000008</v>
      </c>
      <c r="N188">
        <f t="shared" ref="N188" si="291">_xlfn.STDEV.S(F187:F226)</f>
        <v>0.3576202505308434</v>
      </c>
    </row>
    <row r="189" spans="1:14">
      <c r="A189" s="2">
        <f ca="1">RAND()</f>
        <v>0.26177329334879085</v>
      </c>
      <c r="B189" s="1">
        <v>42781</v>
      </c>
      <c r="C189" s="1" t="str">
        <f>TEXT(B189,"mmmm")</f>
        <v>February</v>
      </c>
      <c r="D189" t="s">
        <v>6</v>
      </c>
      <c r="E189">
        <v>52</v>
      </c>
      <c r="F189" s="2">
        <v>0.91</v>
      </c>
      <c r="G189">
        <v>33</v>
      </c>
      <c r="H189">
        <v>0.3</v>
      </c>
      <c r="I189">
        <v>20</v>
      </c>
      <c r="J189" s="3">
        <f>H189 * I189</f>
        <v>6</v>
      </c>
      <c r="L189" t="s">
        <v>239</v>
      </c>
      <c r="M189" s="2">
        <f t="shared" ref="M189" si="292">AVERAGE(F220:F259)</f>
        <v>0.89324999999999988</v>
      </c>
      <c r="N189">
        <f t="shared" ref="N189" si="293">_xlfn.STDEV.S(F220:F259)</f>
        <v>0.35115477995775524</v>
      </c>
    </row>
    <row r="190" spans="1:14">
      <c r="A190" s="2">
        <f ca="1">RAND()</f>
        <v>0.62526640133609823</v>
      </c>
      <c r="B190" s="1">
        <v>42774</v>
      </c>
      <c r="C190" s="1" t="str">
        <f>TEXT(B190,"mmmm")</f>
        <v>February</v>
      </c>
      <c r="D190" t="s">
        <v>6</v>
      </c>
      <c r="E190">
        <v>52.599999999999994</v>
      </c>
      <c r="F190" s="2">
        <v>0.87</v>
      </c>
      <c r="G190">
        <v>31</v>
      </c>
      <c r="H190">
        <v>0.3</v>
      </c>
      <c r="I190">
        <v>22</v>
      </c>
      <c r="J190" s="3">
        <f>H190 * I190</f>
        <v>6.6</v>
      </c>
      <c r="L190" t="s">
        <v>240</v>
      </c>
      <c r="M190" s="2">
        <f t="shared" ref="M190" si="294">AVERAGE(F189:F228)</f>
        <v>0.89574999999999994</v>
      </c>
      <c r="N190">
        <f t="shared" ref="N190" si="295">_xlfn.STDEV.S(F189:F228)</f>
        <v>0.35139201208030618</v>
      </c>
    </row>
    <row r="191" spans="1:14">
      <c r="A191" s="2">
        <f ca="1">RAND()</f>
        <v>0.19176561048858121</v>
      </c>
      <c r="B191" s="1">
        <v>42894</v>
      </c>
      <c r="C191" s="1" t="str">
        <f>TEXT(B191,"mmmm")</f>
        <v>June</v>
      </c>
      <c r="D191" t="s">
        <v>7</v>
      </c>
      <c r="E191">
        <v>90.699999999999989</v>
      </c>
      <c r="F191" s="2">
        <v>0.5</v>
      </c>
      <c r="G191">
        <v>46</v>
      </c>
      <c r="H191">
        <v>0.3</v>
      </c>
      <c r="I191">
        <v>39</v>
      </c>
      <c r="J191" s="3">
        <f>H191 * I191</f>
        <v>11.7</v>
      </c>
      <c r="L191" t="s">
        <v>241</v>
      </c>
      <c r="M191" s="2">
        <f t="shared" ref="M191" si="296">AVERAGE(F222:F261)</f>
        <v>0.88275000000000003</v>
      </c>
      <c r="N191">
        <f t="shared" ref="N191" si="297">_xlfn.STDEV.S(F222:F261)</f>
        <v>0.34770299365244423</v>
      </c>
    </row>
    <row r="192" spans="1:14">
      <c r="A192" s="2">
        <f ca="1">RAND()</f>
        <v>6.8354562717645617E-2</v>
      </c>
      <c r="B192" s="1">
        <v>43058</v>
      </c>
      <c r="C192" s="1" t="str">
        <f>TEXT(B192,"mmmm")</f>
        <v>November</v>
      </c>
      <c r="D192" t="s">
        <v>3</v>
      </c>
      <c r="E192">
        <v>55.9</v>
      </c>
      <c r="F192" s="2">
        <v>0.87</v>
      </c>
      <c r="G192">
        <v>34</v>
      </c>
      <c r="H192">
        <v>0.3</v>
      </c>
      <c r="I192">
        <v>23</v>
      </c>
      <c r="J192" s="3">
        <f>H192 * I192</f>
        <v>6.8999999999999995</v>
      </c>
      <c r="L192" t="s">
        <v>242</v>
      </c>
      <c r="M192" s="2">
        <f t="shared" ref="M192" si="298">AVERAGE(F191:F230)</f>
        <v>0.90250000000000008</v>
      </c>
      <c r="N192">
        <f t="shared" ref="N192" si="299">_xlfn.STDEV.S(F191:F230)</f>
        <v>0.35617447467534252</v>
      </c>
    </row>
    <row r="193" spans="1:14">
      <c r="A193" s="2">
        <f ca="1">RAND()</f>
        <v>0.3699633394725429</v>
      </c>
      <c r="B193" s="1">
        <v>42839</v>
      </c>
      <c r="C193" s="1" t="str">
        <f>TEXT(B193,"mmmm")</f>
        <v>April</v>
      </c>
      <c r="D193" t="s">
        <v>8</v>
      </c>
      <c r="E193">
        <v>61.499999999999993</v>
      </c>
      <c r="F193" s="2">
        <v>0.77</v>
      </c>
      <c r="G193">
        <v>49</v>
      </c>
      <c r="H193">
        <v>0.3</v>
      </c>
      <c r="I193">
        <v>25</v>
      </c>
      <c r="J193" s="3">
        <f>H193 * I193</f>
        <v>7.5</v>
      </c>
      <c r="L193" t="s">
        <v>243</v>
      </c>
      <c r="M193" s="2">
        <f t="shared" ref="M193" si="300">AVERAGE(F224:F263)</f>
        <v>0.86425000000000018</v>
      </c>
      <c r="N193">
        <f t="shared" ref="N193" si="301">_xlfn.STDEV.S(F224:F263)</f>
        <v>0.34244136686970156</v>
      </c>
    </row>
    <row r="194" spans="1:14">
      <c r="A194" s="2">
        <f ca="1">RAND()</f>
        <v>0.1193664834273287</v>
      </c>
      <c r="B194" s="1">
        <v>42937</v>
      </c>
      <c r="C194" s="1" t="str">
        <f>TEXT(B194,"mmmm")</f>
        <v>July</v>
      </c>
      <c r="D194" t="s">
        <v>8</v>
      </c>
      <c r="E194">
        <v>76.899999999999991</v>
      </c>
      <c r="F194" s="2">
        <v>0.56999999999999995</v>
      </c>
      <c r="G194">
        <v>59</v>
      </c>
      <c r="H194">
        <v>0.5</v>
      </c>
      <c r="I194">
        <v>33</v>
      </c>
      <c r="J194" s="3">
        <f>H194 * I194</f>
        <v>16.5</v>
      </c>
      <c r="L194" t="s">
        <v>244</v>
      </c>
      <c r="M194" s="2">
        <f t="shared" ref="M194" si="302">AVERAGE(F193:F232)</f>
        <v>0.92524999999999991</v>
      </c>
      <c r="N194">
        <f t="shared" ref="N194" si="303">_xlfn.STDEV.S(F193:F232)</f>
        <v>0.36502888891646618</v>
      </c>
    </row>
    <row r="195" spans="1:14">
      <c r="A195" s="2">
        <f ca="1">RAND()</f>
        <v>0.59259616160993922</v>
      </c>
      <c r="B195" s="1">
        <v>43027</v>
      </c>
      <c r="C195" s="1" t="str">
        <f>TEXT(B195,"mmmm")</f>
        <v>October</v>
      </c>
      <c r="D195" t="s">
        <v>7</v>
      </c>
      <c r="E195">
        <v>60.499999999999993</v>
      </c>
      <c r="F195" s="2">
        <v>0.8</v>
      </c>
      <c r="G195">
        <v>41</v>
      </c>
      <c r="H195">
        <v>0.3</v>
      </c>
      <c r="I195">
        <v>25</v>
      </c>
      <c r="J195" s="3">
        <f>H195 * I195</f>
        <v>7.5</v>
      </c>
      <c r="L195" t="s">
        <v>245</v>
      </c>
      <c r="M195" s="2">
        <f t="shared" ref="M195" si="304">AVERAGE(F226:F265)</f>
        <v>0.85275000000000001</v>
      </c>
      <c r="N195">
        <f t="shared" ref="N195" si="305">_xlfn.STDEV.S(F226:F265)</f>
        <v>0.34537224436756203</v>
      </c>
    </row>
    <row r="196" spans="1:14">
      <c r="A196" s="2">
        <f ca="1">RAND()</f>
        <v>6.2487461271982236E-2</v>
      </c>
      <c r="B196" s="1">
        <v>42856</v>
      </c>
      <c r="C196" s="1" t="str">
        <f>TEXT(B196,"mmmm")</f>
        <v>May</v>
      </c>
      <c r="D196" t="s">
        <v>4</v>
      </c>
      <c r="E196">
        <v>66.699999999999989</v>
      </c>
      <c r="F196" s="2">
        <v>0.65</v>
      </c>
      <c r="G196">
        <v>56</v>
      </c>
      <c r="H196">
        <v>0.3</v>
      </c>
      <c r="I196">
        <v>29</v>
      </c>
      <c r="J196" s="3">
        <f>H196 * I196</f>
        <v>8.6999999999999993</v>
      </c>
      <c r="L196" t="s">
        <v>246</v>
      </c>
      <c r="M196" s="2">
        <f t="shared" ref="M196" si="306">AVERAGE(F195:F234)</f>
        <v>0.93074999999999997</v>
      </c>
      <c r="N196">
        <f t="shared" ref="N196" si="307">_xlfn.STDEV.S(F195:F234)</f>
        <v>0.36630789557280141</v>
      </c>
    </row>
    <row r="197" spans="1:14">
      <c r="A197" s="2">
        <f ca="1">RAND()</f>
        <v>0.81972993443918907</v>
      </c>
      <c r="B197" s="1">
        <v>42737</v>
      </c>
      <c r="C197" s="1" t="str">
        <f>TEXT(B197,"mmmm")</f>
        <v>January</v>
      </c>
      <c r="D197" t="s">
        <v>4</v>
      </c>
      <c r="E197">
        <v>28.9</v>
      </c>
      <c r="F197" s="2">
        <v>1.33</v>
      </c>
      <c r="G197">
        <v>15</v>
      </c>
      <c r="H197">
        <v>0.3</v>
      </c>
      <c r="I197">
        <v>13</v>
      </c>
      <c r="J197" s="3">
        <f>H197 * I197</f>
        <v>3.9</v>
      </c>
      <c r="L197" t="s">
        <v>247</v>
      </c>
      <c r="M197" s="2">
        <f t="shared" ref="M197" si="308">AVERAGE(F228:F267)</f>
        <v>0.85950000000000004</v>
      </c>
      <c r="N197">
        <f t="shared" ref="N197" si="309">_xlfn.STDEV.S(F228:F267)</f>
        <v>0.35994265925105018</v>
      </c>
    </row>
    <row r="198" spans="1:14">
      <c r="A198" s="2">
        <f ca="1">RAND()</f>
        <v>0.17179951965177198</v>
      </c>
      <c r="B198" s="1">
        <v>42740</v>
      </c>
      <c r="C198" s="1" t="str">
        <f>TEXT(B198,"mmmm")</f>
        <v>January</v>
      </c>
      <c r="D198" t="s">
        <v>7</v>
      </c>
      <c r="E198">
        <v>42.4</v>
      </c>
      <c r="F198" s="2">
        <v>1</v>
      </c>
      <c r="G198">
        <v>33</v>
      </c>
      <c r="H198">
        <v>0.3</v>
      </c>
      <c r="I198">
        <v>18</v>
      </c>
      <c r="J198" s="3">
        <f>H198 * I198</f>
        <v>5.3999999999999995</v>
      </c>
      <c r="L198" t="s">
        <v>248</v>
      </c>
      <c r="M198" s="2">
        <f t="shared" ref="M198" si="310">AVERAGE(F197:F236)</f>
        <v>0.92299999999999982</v>
      </c>
      <c r="N198">
        <f t="shared" ref="N198" si="311">_xlfn.STDEV.S(F197:F236)</f>
        <v>0.37218137293391607</v>
      </c>
    </row>
    <row r="199" spans="1:14">
      <c r="A199" s="2">
        <f ca="1">RAND()</f>
        <v>0.5173005603299301</v>
      </c>
      <c r="B199" s="1">
        <v>42858</v>
      </c>
      <c r="C199" s="1" t="str">
        <f>TEXT(B199,"mmmm")</f>
        <v>May</v>
      </c>
      <c r="D199" t="s">
        <v>6</v>
      </c>
      <c r="E199">
        <v>71</v>
      </c>
      <c r="F199" s="2">
        <v>0.63</v>
      </c>
      <c r="G199">
        <v>55</v>
      </c>
      <c r="H199">
        <v>0.3</v>
      </c>
      <c r="I199">
        <v>30</v>
      </c>
      <c r="J199" s="3">
        <f>H199 * I199</f>
        <v>9</v>
      </c>
      <c r="L199" t="s">
        <v>249</v>
      </c>
      <c r="M199" s="2">
        <f t="shared" ref="M199" si="312">AVERAGE(F230:F269)</f>
        <v>0.83525000000000005</v>
      </c>
      <c r="N199">
        <f t="shared" ref="N199" si="313">_xlfn.STDEV.S(F230:F269)</f>
        <v>0.35544834454675028</v>
      </c>
    </row>
    <row r="200" spans="1:14">
      <c r="A200" s="2">
        <f ca="1">RAND()</f>
        <v>9.3222998414321578E-2</v>
      </c>
      <c r="B200" s="1">
        <v>43100</v>
      </c>
      <c r="C200" s="1" t="str">
        <f>TEXT(B200,"mmmm")</f>
        <v>December</v>
      </c>
      <c r="D200" t="s">
        <v>3</v>
      </c>
      <c r="E200">
        <v>15.099999999999998</v>
      </c>
      <c r="F200" s="2">
        <v>2.5</v>
      </c>
      <c r="G200">
        <v>9</v>
      </c>
      <c r="H200">
        <v>0.3</v>
      </c>
      <c r="I200">
        <v>7</v>
      </c>
      <c r="J200" s="3">
        <f>H200 * I200</f>
        <v>2.1</v>
      </c>
      <c r="L200" t="s">
        <v>250</v>
      </c>
      <c r="M200" s="2">
        <f t="shared" ref="M200" si="314">AVERAGE(F199:F238)</f>
        <v>0.91599999999999981</v>
      </c>
      <c r="N200">
        <f t="shared" ref="N200" si="315">_xlfn.STDEV.S(F199:F238)</f>
        <v>0.37040379906120663</v>
      </c>
    </row>
    <row r="201" spans="1:14">
      <c r="A201" s="2">
        <f ca="1">RAND()</f>
        <v>0.9276343935091973</v>
      </c>
      <c r="B201" s="1">
        <v>42996</v>
      </c>
      <c r="C201" s="1" t="str">
        <f>TEXT(B201,"mmmm")</f>
        <v>September</v>
      </c>
      <c r="D201" t="s">
        <v>4</v>
      </c>
      <c r="E201">
        <v>64.8</v>
      </c>
      <c r="F201" s="2">
        <v>0.71</v>
      </c>
      <c r="G201">
        <v>37</v>
      </c>
      <c r="H201">
        <v>0.3</v>
      </c>
      <c r="I201">
        <v>26</v>
      </c>
      <c r="J201" s="3">
        <f>H201 * I201</f>
        <v>7.8</v>
      </c>
      <c r="L201" t="s">
        <v>251</v>
      </c>
      <c r="M201" s="2">
        <f>AVERAGE(F232:F271)</f>
        <v>0.83574999999999966</v>
      </c>
      <c r="N201">
        <f>_xlfn.STDEV.S(F232:F271)</f>
        <v>0.3558801836688939</v>
      </c>
    </row>
    <row r="202" spans="1:14">
      <c r="A202" s="2">
        <f ca="1">RAND()</f>
        <v>0.49867349206853206</v>
      </c>
      <c r="B202" s="1">
        <v>42879</v>
      </c>
      <c r="C202" s="1" t="str">
        <f>TEXT(B202,"mmmm")</f>
        <v>May</v>
      </c>
      <c r="D202" t="s">
        <v>6</v>
      </c>
      <c r="E202">
        <v>69.399999999999991</v>
      </c>
      <c r="F202" s="2">
        <v>0.69</v>
      </c>
      <c r="G202">
        <v>34</v>
      </c>
      <c r="H202">
        <v>0.3</v>
      </c>
      <c r="I202">
        <v>28</v>
      </c>
      <c r="J202" s="3">
        <f>H202 * I202</f>
        <v>8.4</v>
      </c>
      <c r="L202" t="s">
        <v>252</v>
      </c>
      <c r="M202" s="2">
        <f t="shared" ref="M202" si="316">AVERAGE(F201:F240)</f>
        <v>0.90699999999999981</v>
      </c>
      <c r="N202">
        <f t="shared" ref="N202" si="317">_xlfn.STDEV.S(F201:F240)</f>
        <v>0.3183708529372628</v>
      </c>
    </row>
    <row r="203" spans="1:14">
      <c r="A203" s="2">
        <f ca="1">RAND()</f>
        <v>0.51549345554894888</v>
      </c>
      <c r="B203" s="1">
        <v>43042</v>
      </c>
      <c r="C203" s="1" t="str">
        <f>TEXT(B203,"mmmm")</f>
        <v>November</v>
      </c>
      <c r="D203" t="s">
        <v>8</v>
      </c>
      <c r="E203">
        <v>51.3</v>
      </c>
      <c r="F203" s="2">
        <v>0.87</v>
      </c>
      <c r="G203">
        <v>38</v>
      </c>
      <c r="H203">
        <v>0.3</v>
      </c>
      <c r="I203">
        <v>21</v>
      </c>
      <c r="J203" s="3">
        <f>H203 * I203</f>
        <v>6.3</v>
      </c>
      <c r="L203" t="s">
        <v>253</v>
      </c>
      <c r="M203" s="2">
        <f t="shared" ref="M203" si="318">AVERAGE(F234:F273)</f>
        <v>0.82149999999999979</v>
      </c>
      <c r="N203">
        <f t="shared" ref="N203" si="319">_xlfn.STDEV.S(F234:F273)</f>
        <v>0.33449962630771368</v>
      </c>
    </row>
    <row r="204" spans="1:14">
      <c r="A204" s="2">
        <f ca="1">RAND()</f>
        <v>9.9017395033242694E-2</v>
      </c>
      <c r="B204" s="1">
        <v>43095</v>
      </c>
      <c r="C204" s="1" t="str">
        <f>TEXT(B204,"mmmm")</f>
        <v>December</v>
      </c>
      <c r="D204" t="s">
        <v>5</v>
      </c>
      <c r="E204">
        <v>28.9</v>
      </c>
      <c r="F204" s="2">
        <v>1.43</v>
      </c>
      <c r="G204">
        <v>23</v>
      </c>
      <c r="H204">
        <v>0.3</v>
      </c>
      <c r="I204">
        <v>13</v>
      </c>
      <c r="J204" s="3">
        <f>H204 * I204</f>
        <v>3.9</v>
      </c>
      <c r="L204" t="s">
        <v>254</v>
      </c>
      <c r="M204" s="2">
        <f t="shared" ref="M204" si="320">AVERAGE(F203:F242)</f>
        <v>0.91549999999999976</v>
      </c>
      <c r="N204">
        <f t="shared" ref="N204" si="321">_xlfn.STDEV.S(F203:F242)</f>
        <v>0.31751398111756995</v>
      </c>
    </row>
    <row r="205" spans="1:14">
      <c r="A205" s="2">
        <f ca="1">RAND()</f>
        <v>0.34672483644411778</v>
      </c>
      <c r="B205" s="1">
        <v>43028</v>
      </c>
      <c r="C205" s="1" t="str">
        <f>TEXT(B205,"mmmm")</f>
        <v>October</v>
      </c>
      <c r="D205" t="s">
        <v>8</v>
      </c>
      <c r="E205">
        <v>60.199999999999996</v>
      </c>
      <c r="F205" s="2">
        <v>0.8</v>
      </c>
      <c r="G205">
        <v>50</v>
      </c>
      <c r="H205">
        <v>0.3</v>
      </c>
      <c r="I205">
        <v>24</v>
      </c>
      <c r="J205" s="3">
        <f>H205 * I205</f>
        <v>7.1999999999999993</v>
      </c>
      <c r="L205" t="s">
        <v>255</v>
      </c>
      <c r="M205" s="2">
        <f t="shared" ref="M205" si="322">AVERAGE(F236:F275)</f>
        <v>0.82099999999999973</v>
      </c>
      <c r="N205">
        <f t="shared" ref="N205" si="323">_xlfn.STDEV.S(F236:F275)</f>
        <v>0.32900627380815789</v>
      </c>
    </row>
    <row r="206" spans="1:14">
      <c r="A206" s="2">
        <f ca="1">RAND()</f>
        <v>0.12779669286599193</v>
      </c>
      <c r="B206" s="1">
        <v>42969</v>
      </c>
      <c r="C206" s="1" t="str">
        <f>TEXT(B206,"mmmm")</f>
        <v>August</v>
      </c>
      <c r="D206" t="s">
        <v>5</v>
      </c>
      <c r="E206">
        <v>69</v>
      </c>
      <c r="F206" s="2">
        <v>0.63</v>
      </c>
      <c r="G206">
        <v>55</v>
      </c>
      <c r="H206">
        <v>0.5</v>
      </c>
      <c r="I206">
        <v>30</v>
      </c>
      <c r="J206" s="3">
        <f>H206 * I206</f>
        <v>15</v>
      </c>
      <c r="L206" t="s">
        <v>256</v>
      </c>
      <c r="M206" s="2">
        <f t="shared" ref="M206" si="324">AVERAGE(F205:F244)</f>
        <v>0.88624999999999987</v>
      </c>
      <c r="N206">
        <f t="shared" ref="N206" si="325">_xlfn.STDEV.S(F205:F244)</f>
        <v>0.31527511388610685</v>
      </c>
    </row>
    <row r="207" spans="1:14">
      <c r="A207" s="2">
        <f ca="1">RAND()</f>
        <v>0.60835813950534112</v>
      </c>
      <c r="B207" s="1">
        <v>42864</v>
      </c>
      <c r="C207" s="1" t="str">
        <f>TEXT(B207,"mmmm")</f>
        <v>May</v>
      </c>
      <c r="D207" t="s">
        <v>5</v>
      </c>
      <c r="E207">
        <v>71.3</v>
      </c>
      <c r="F207" s="2">
        <v>0.63</v>
      </c>
      <c r="G207">
        <v>56</v>
      </c>
      <c r="H207">
        <v>0.3</v>
      </c>
      <c r="I207">
        <v>31</v>
      </c>
      <c r="J207" s="3">
        <f>H207 * I207</f>
        <v>9.2999999999999989</v>
      </c>
      <c r="L207" t="s">
        <v>257</v>
      </c>
      <c r="M207" s="2">
        <f t="shared" ref="M207" si="326">AVERAGE(F238:F277)</f>
        <v>0.80874999999999986</v>
      </c>
      <c r="N207">
        <f t="shared" ref="N207" si="327">_xlfn.STDEV.S(F238:F277)</f>
        <v>0.32148842544064909</v>
      </c>
    </row>
    <row r="208" spans="1:14">
      <c r="A208" s="2">
        <f ca="1">RAND()</f>
        <v>0.48928187473631646</v>
      </c>
      <c r="B208" s="1">
        <v>42959</v>
      </c>
      <c r="C208" s="1" t="str">
        <f>TEXT(B208,"mmmm")</f>
        <v>August</v>
      </c>
      <c r="D208" t="s">
        <v>9</v>
      </c>
      <c r="E208">
        <v>67.699999999999989</v>
      </c>
      <c r="F208" s="2">
        <v>0.65</v>
      </c>
      <c r="G208">
        <v>43</v>
      </c>
      <c r="H208">
        <v>0.5</v>
      </c>
      <c r="I208">
        <v>29</v>
      </c>
      <c r="J208" s="3">
        <f>H208 * I208</f>
        <v>14.5</v>
      </c>
      <c r="L208" t="s">
        <v>258</v>
      </c>
      <c r="M208" s="2">
        <f t="shared" ref="M208" si="328">AVERAGE(F207:F246)</f>
        <v>0.88674999999999993</v>
      </c>
      <c r="N208">
        <f t="shared" ref="N208" si="329">_xlfn.STDEV.S(F207:F246)</f>
        <v>0.31443386243557508</v>
      </c>
    </row>
    <row r="209" spans="1:14">
      <c r="A209" s="2">
        <f ca="1">RAND()</f>
        <v>0.45007979965032352</v>
      </c>
      <c r="B209" s="1">
        <v>42958</v>
      </c>
      <c r="C209" s="1" t="str">
        <f>TEXT(B209,"mmmm")</f>
        <v>August</v>
      </c>
      <c r="D209" t="s">
        <v>8</v>
      </c>
      <c r="E209">
        <v>75</v>
      </c>
      <c r="F209" s="2">
        <v>0.67</v>
      </c>
      <c r="G209">
        <v>49</v>
      </c>
      <c r="H209">
        <v>0.5</v>
      </c>
      <c r="I209">
        <v>30</v>
      </c>
      <c r="J209" s="3">
        <f>H209 * I209</f>
        <v>15</v>
      </c>
      <c r="L209" t="s">
        <v>259</v>
      </c>
      <c r="M209" s="2">
        <f t="shared" ref="M209" si="330">AVERAGE(F240:F279)</f>
        <v>0.82199999999999973</v>
      </c>
      <c r="N209">
        <f t="shared" ref="N209" si="331">_xlfn.STDEV.S(F240:F279)</f>
        <v>0.34413920856507357</v>
      </c>
    </row>
    <row r="210" spans="1:14">
      <c r="A210" s="2">
        <f ca="1">RAND()</f>
        <v>0.81507427521381193</v>
      </c>
      <c r="B210" s="1">
        <v>42984</v>
      </c>
      <c r="C210" s="1" t="str">
        <f>TEXT(B210,"mmmm")</f>
        <v>September</v>
      </c>
      <c r="D210" t="s">
        <v>6</v>
      </c>
      <c r="E210">
        <v>71.699999999999989</v>
      </c>
      <c r="F210" s="2">
        <v>0.69</v>
      </c>
      <c r="G210">
        <v>60</v>
      </c>
      <c r="H210">
        <v>0.3</v>
      </c>
      <c r="I210">
        <v>29</v>
      </c>
      <c r="J210" s="3">
        <f>H210 * I210</f>
        <v>8.6999999999999993</v>
      </c>
      <c r="L210" t="s">
        <v>260</v>
      </c>
      <c r="M210" s="2">
        <f t="shared" ref="M210" si="332">AVERAGE(F209:F248)</f>
        <v>0.88875000000000026</v>
      </c>
      <c r="N210">
        <f t="shared" ref="N210" si="333">_xlfn.STDEV.S(F209:F248)</f>
        <v>0.31359934834442971</v>
      </c>
    </row>
    <row r="211" spans="1:14">
      <c r="A211" s="2">
        <f ca="1">RAND()</f>
        <v>0.14701825960155102</v>
      </c>
      <c r="B211" s="1">
        <v>42946</v>
      </c>
      <c r="C211" s="1" t="str">
        <f>TEXT(B211,"mmmm")</f>
        <v>July</v>
      </c>
      <c r="D211" t="s">
        <v>3</v>
      </c>
      <c r="E211">
        <v>78.199999999999989</v>
      </c>
      <c r="F211" s="2">
        <v>0.59</v>
      </c>
      <c r="G211">
        <v>52</v>
      </c>
      <c r="H211">
        <v>0.5</v>
      </c>
      <c r="I211">
        <v>34</v>
      </c>
      <c r="J211" s="3">
        <f>H211 * I211</f>
        <v>17</v>
      </c>
      <c r="L211" t="s">
        <v>261</v>
      </c>
      <c r="M211" s="2">
        <f t="shared" ref="M211" si="334">AVERAGE(F242:F281)</f>
        <v>0.78224999999999967</v>
      </c>
      <c r="N211">
        <f t="shared" ref="N211" si="335">_xlfn.STDEV.S(F242:F281)</f>
        <v>0.28519437815871101</v>
      </c>
    </row>
    <row r="212" spans="1:14">
      <c r="A212" s="2">
        <f ca="1">RAND()</f>
        <v>0.25004920880652126</v>
      </c>
      <c r="B212" s="1">
        <v>42981</v>
      </c>
      <c r="C212" s="1" t="str">
        <f>TEXT(B212,"mmmm")</f>
        <v>September</v>
      </c>
      <c r="D212" t="s">
        <v>3</v>
      </c>
      <c r="E212">
        <v>61.099999999999994</v>
      </c>
      <c r="F212" s="2">
        <v>0.69</v>
      </c>
      <c r="G212">
        <v>50</v>
      </c>
      <c r="H212">
        <v>0.3</v>
      </c>
      <c r="I212">
        <v>27</v>
      </c>
      <c r="J212" s="3">
        <f>H212 * I212</f>
        <v>8.1</v>
      </c>
      <c r="L212" t="s">
        <v>262</v>
      </c>
      <c r="M212" s="2">
        <f t="shared" ref="M212" si="336">AVERAGE(F211:F250)</f>
        <v>0.88600000000000034</v>
      </c>
      <c r="N212">
        <f t="shared" ref="N212" si="337">_xlfn.STDEV.S(F211:F250)</f>
        <v>0.31628289835979345</v>
      </c>
    </row>
    <row r="213" spans="1:14">
      <c r="A213" s="2">
        <f ca="1">RAND()</f>
        <v>0.55610017882011131</v>
      </c>
      <c r="B213" s="1">
        <v>42933</v>
      </c>
      <c r="C213" s="1" t="str">
        <f>TEXT(B213,"mmmm")</f>
        <v>July</v>
      </c>
      <c r="D213" t="s">
        <v>4</v>
      </c>
      <c r="E213">
        <v>80.899999999999991</v>
      </c>
      <c r="F213" s="2">
        <v>0.56999999999999995</v>
      </c>
      <c r="G213">
        <v>64</v>
      </c>
      <c r="H213">
        <v>0.5</v>
      </c>
      <c r="I213">
        <v>33</v>
      </c>
      <c r="J213" s="3">
        <f>H213 * I213</f>
        <v>16.5</v>
      </c>
      <c r="L213" t="s">
        <v>263</v>
      </c>
      <c r="M213" s="2">
        <f t="shared" ref="M213" si="338">AVERAGE(F244:F283)</f>
        <v>0.80774999999999975</v>
      </c>
      <c r="N213">
        <f t="shared" ref="N213" si="339">_xlfn.STDEV.S(F244:F283)</f>
        <v>0.30669861176982677</v>
      </c>
    </row>
    <row r="214" spans="1:14">
      <c r="A214" s="2">
        <f ca="1">RAND()</f>
        <v>0.24894507776737163</v>
      </c>
      <c r="B214" s="1">
        <v>43072</v>
      </c>
      <c r="C214" s="1" t="str">
        <f>TEXT(B214,"mmmm")</f>
        <v>December</v>
      </c>
      <c r="D214" t="s">
        <v>3</v>
      </c>
      <c r="E214">
        <v>33.5</v>
      </c>
      <c r="F214" s="2">
        <v>1.18</v>
      </c>
      <c r="G214">
        <v>19</v>
      </c>
      <c r="H214">
        <v>0.3</v>
      </c>
      <c r="I214">
        <v>15</v>
      </c>
      <c r="J214" s="3">
        <f>H214 * I214</f>
        <v>4.5</v>
      </c>
      <c r="L214" t="s">
        <v>264</v>
      </c>
      <c r="M214" s="2">
        <f>AVERAGE(F245:F284)</f>
        <v>0.80999999999999961</v>
      </c>
      <c r="N214">
        <f>_xlfn.STDEV.S(F245:F284)</f>
        <v>0.30516073948507438</v>
      </c>
    </row>
    <row r="215" spans="1:14">
      <c r="A215" s="2">
        <f ca="1">RAND()</f>
        <v>0.76800005928902038</v>
      </c>
      <c r="B215" s="1">
        <v>43096</v>
      </c>
      <c r="C215" s="1" t="str">
        <f>TEXT(B215,"mmmm")</f>
        <v>December</v>
      </c>
      <c r="D215" t="s">
        <v>6</v>
      </c>
      <c r="E215">
        <v>42.699999999999996</v>
      </c>
      <c r="F215" s="2">
        <v>1</v>
      </c>
      <c r="G215">
        <v>33</v>
      </c>
      <c r="H215">
        <v>0.3</v>
      </c>
      <c r="I215">
        <v>19</v>
      </c>
      <c r="J215" s="3">
        <f>H215 * I215</f>
        <v>5.7</v>
      </c>
      <c r="L215" t="s">
        <v>265</v>
      </c>
      <c r="M215" s="2">
        <f t="shared" ref="M215" si="340">AVERAGE(F214:F253)</f>
        <v>0.90199999999999991</v>
      </c>
      <c r="N215">
        <f t="shared" ref="N215" si="341">_xlfn.STDEV.S(F214:F253)</f>
        <v>0.32262703719342145</v>
      </c>
    </row>
    <row r="216" spans="1:14">
      <c r="A216" s="2">
        <f ca="1">RAND()</f>
        <v>0.26330240212921008</v>
      </c>
      <c r="B216" s="1">
        <v>42767</v>
      </c>
      <c r="C216" s="1" t="str">
        <f>TEXT(B216,"mmmm")</f>
        <v>February</v>
      </c>
      <c r="D216" t="s">
        <v>6</v>
      </c>
      <c r="E216">
        <v>42.4</v>
      </c>
      <c r="F216" s="2">
        <v>1</v>
      </c>
      <c r="G216">
        <v>35</v>
      </c>
      <c r="H216">
        <v>0.3</v>
      </c>
      <c r="I216">
        <v>18</v>
      </c>
      <c r="J216" s="3">
        <f>H216 * I216</f>
        <v>5.3999999999999995</v>
      </c>
      <c r="L216" t="s">
        <v>266</v>
      </c>
      <c r="M216" s="2">
        <f t="shared" ref="M216" si="342">AVERAGE(F247:F286)</f>
        <v>0.83624999999999972</v>
      </c>
      <c r="N216">
        <f t="shared" ref="N216" si="343">_xlfn.STDEV.S(F247:F286)</f>
        <v>0.31931567452914134</v>
      </c>
    </row>
    <row r="217" spans="1:14">
      <c r="A217" s="2">
        <f ca="1">RAND()</f>
        <v>0.6340821376027882</v>
      </c>
      <c r="B217" s="1">
        <v>43045</v>
      </c>
      <c r="C217" s="1" t="str">
        <f>TEXT(B217,"mmmm")</f>
        <v>November</v>
      </c>
      <c r="D217" t="s">
        <v>4</v>
      </c>
      <c r="E217">
        <v>51.599999999999994</v>
      </c>
      <c r="F217" s="2">
        <v>0.91</v>
      </c>
      <c r="G217">
        <v>28</v>
      </c>
      <c r="H217">
        <v>0.3</v>
      </c>
      <c r="I217">
        <v>22</v>
      </c>
      <c r="J217" s="3">
        <f>H217 * I217</f>
        <v>6.6</v>
      </c>
      <c r="L217" t="s">
        <v>267</v>
      </c>
      <c r="M217" s="2">
        <f t="shared" ref="M217" si="344">AVERAGE(F216:F255)</f>
        <v>0.87950000000000017</v>
      </c>
      <c r="N217">
        <f t="shared" ref="N217" si="345">_xlfn.STDEV.S(F216:F255)</f>
        <v>0.32389417391709246</v>
      </c>
    </row>
    <row r="218" spans="1:14">
      <c r="A218" s="2">
        <f ca="1">RAND()</f>
        <v>0.81973879916404124</v>
      </c>
      <c r="B218" s="1">
        <v>43066</v>
      </c>
      <c r="C218" s="1" t="str">
        <f>TEXT(B218,"mmmm")</f>
        <v>November</v>
      </c>
      <c r="D218" t="s">
        <v>4</v>
      </c>
      <c r="E218">
        <v>53.9</v>
      </c>
      <c r="F218" s="2">
        <v>0.87</v>
      </c>
      <c r="G218">
        <v>30</v>
      </c>
      <c r="H218">
        <v>0.3</v>
      </c>
      <c r="I218">
        <v>23</v>
      </c>
      <c r="J218" s="3">
        <f>H218 * I218</f>
        <v>6.8999999999999995</v>
      </c>
      <c r="L218" t="s">
        <v>268</v>
      </c>
      <c r="M218" s="2">
        <f t="shared" ref="M218" si="346">AVERAGE(F249:F288)</f>
        <v>0.84649999999999981</v>
      </c>
      <c r="N218">
        <f t="shared" ref="N218" si="347">_xlfn.STDEV.S(F249:F288)</f>
        <v>0.31778520402535465</v>
      </c>
    </row>
    <row r="219" spans="1:14">
      <c r="A219" s="2">
        <f ca="1">RAND()</f>
        <v>8.0196618123208774E-2</v>
      </c>
      <c r="B219" s="1">
        <v>42929</v>
      </c>
      <c r="C219" s="1" t="str">
        <f>TEXT(B219,"mmmm")</f>
        <v>July</v>
      </c>
      <c r="D219" t="s">
        <v>7</v>
      </c>
      <c r="E219">
        <v>78.899999999999991</v>
      </c>
      <c r="F219" s="2">
        <v>0.61</v>
      </c>
      <c r="G219">
        <v>49</v>
      </c>
      <c r="H219">
        <v>0.5</v>
      </c>
      <c r="I219">
        <v>33</v>
      </c>
      <c r="J219" s="3">
        <f>H219 * I219</f>
        <v>16.5</v>
      </c>
      <c r="L219" t="s">
        <v>269</v>
      </c>
      <c r="M219" s="2">
        <f t="shared" ref="M219" si="348">AVERAGE(F218:F257)</f>
        <v>0.87675000000000003</v>
      </c>
      <c r="N219">
        <f t="shared" ref="N219" si="349">_xlfn.STDEV.S(F218:F257)</f>
        <v>0.32409548687907513</v>
      </c>
    </row>
    <row r="220" spans="1:14">
      <c r="A220" s="2">
        <f ca="1">RAND()</f>
        <v>2.9921932495481585E-2</v>
      </c>
      <c r="B220" s="1">
        <v>43057</v>
      </c>
      <c r="C220" s="1" t="str">
        <f>TEXT(B220,"mmmm")</f>
        <v>November</v>
      </c>
      <c r="D220" t="s">
        <v>9</v>
      </c>
      <c r="E220">
        <v>48.699999999999996</v>
      </c>
      <c r="F220" s="2">
        <v>1.05</v>
      </c>
      <c r="G220">
        <v>37</v>
      </c>
      <c r="H220">
        <v>0.3</v>
      </c>
      <c r="I220">
        <v>19</v>
      </c>
      <c r="J220" s="3">
        <f>H220 * I220</f>
        <v>5.7</v>
      </c>
      <c r="L220" t="s">
        <v>270</v>
      </c>
      <c r="M220" s="2">
        <f t="shared" ref="M220" si="350">AVERAGE(F251:F290)</f>
        <v>0.85249999999999948</v>
      </c>
      <c r="N220">
        <f t="shared" ref="N220" si="351">_xlfn.STDEV.S(F251:F290)</f>
        <v>0.31424104744198667</v>
      </c>
    </row>
    <row r="221" spans="1:14">
      <c r="A221" s="2">
        <f ca="1">RAND()</f>
        <v>0.1309646929334044</v>
      </c>
      <c r="B221" s="1">
        <v>43097</v>
      </c>
      <c r="C221" s="1" t="str">
        <f>TEXT(B221,"mmmm")</f>
        <v>December</v>
      </c>
      <c r="D221" t="s">
        <v>7</v>
      </c>
      <c r="E221">
        <v>37.799999999999997</v>
      </c>
      <c r="F221" s="2">
        <v>1.25</v>
      </c>
      <c r="G221">
        <v>32</v>
      </c>
      <c r="H221">
        <v>0.3</v>
      </c>
      <c r="I221">
        <v>16</v>
      </c>
      <c r="J221" s="3">
        <f>H221 * I221</f>
        <v>4.8</v>
      </c>
      <c r="L221" t="s">
        <v>271</v>
      </c>
      <c r="M221" s="2">
        <f t="shared" ref="M221" si="352">AVERAGE(F220:F259)</f>
        <v>0.89324999999999988</v>
      </c>
      <c r="N221">
        <f t="shared" ref="N221" si="353">_xlfn.STDEV.S(F220:F259)</f>
        <v>0.35115477995775524</v>
      </c>
    </row>
    <row r="222" spans="1:14">
      <c r="A222" s="2">
        <f ca="1">RAND()</f>
        <v>3.5964556736839404E-2</v>
      </c>
      <c r="B222" s="1">
        <v>43068</v>
      </c>
      <c r="C222" s="1" t="str">
        <f>TEXT(B222,"mmmm")</f>
        <v>November</v>
      </c>
      <c r="D222" t="s">
        <v>6</v>
      </c>
      <c r="E222">
        <v>50</v>
      </c>
      <c r="F222" s="2">
        <v>0.95</v>
      </c>
      <c r="G222">
        <v>27</v>
      </c>
      <c r="H222">
        <v>0.3</v>
      </c>
      <c r="I222">
        <v>20</v>
      </c>
      <c r="J222" s="3">
        <f>H222 * I222</f>
        <v>6</v>
      </c>
      <c r="L222" t="s">
        <v>272</v>
      </c>
      <c r="M222" s="2">
        <f t="shared" ref="M222" si="354">AVERAGE(F253:F292)</f>
        <v>0.8504999999999997</v>
      </c>
      <c r="N222">
        <f t="shared" ref="N222" si="355">_xlfn.STDEV.S(F253:F292)</f>
        <v>0.30234086723431963</v>
      </c>
    </row>
    <row r="223" spans="1:14">
      <c r="A223" s="2">
        <f ca="1">RAND()</f>
        <v>9.4639880104332219E-2</v>
      </c>
      <c r="B223" s="1">
        <v>42752</v>
      </c>
      <c r="C223" s="1" t="str">
        <f>TEXT(B223,"mmmm")</f>
        <v>January</v>
      </c>
      <c r="D223" t="s">
        <v>5</v>
      </c>
      <c r="E223">
        <v>32.199999999999996</v>
      </c>
      <c r="F223" s="2">
        <v>1.43</v>
      </c>
      <c r="G223">
        <v>26</v>
      </c>
      <c r="H223">
        <v>0.3</v>
      </c>
      <c r="I223">
        <v>14</v>
      </c>
      <c r="J223" s="3">
        <f>H223 * I223</f>
        <v>4.2</v>
      </c>
      <c r="L223" t="s">
        <v>273</v>
      </c>
      <c r="M223" s="2">
        <f t="shared" ref="M223" si="356">AVERAGE(F222:F261)</f>
        <v>0.88275000000000003</v>
      </c>
      <c r="N223">
        <f t="shared" ref="N223" si="357">_xlfn.STDEV.S(F222:F261)</f>
        <v>0.34770299365244423</v>
      </c>
    </row>
    <row r="224" spans="1:14">
      <c r="A224" s="2">
        <f ca="1">RAND()</f>
        <v>0.60367526743971645</v>
      </c>
      <c r="B224" s="1">
        <v>42816</v>
      </c>
      <c r="C224" s="1" t="str">
        <f>TEXT(B224,"mmmm")</f>
        <v>March</v>
      </c>
      <c r="D224" t="s">
        <v>6</v>
      </c>
      <c r="E224">
        <v>56.499999999999993</v>
      </c>
      <c r="F224" s="2">
        <v>0.74</v>
      </c>
      <c r="G224">
        <v>38</v>
      </c>
      <c r="H224">
        <v>0.3</v>
      </c>
      <c r="I224">
        <v>25</v>
      </c>
      <c r="J224" s="3">
        <f>H224 * I224</f>
        <v>7.5</v>
      </c>
      <c r="L224" t="s">
        <v>274</v>
      </c>
      <c r="M224" s="2">
        <f t="shared" ref="M224" si="358">AVERAGE(F255:F294)</f>
        <v>0.85974999999999968</v>
      </c>
      <c r="N224">
        <f t="shared" ref="N224" si="359">_xlfn.STDEV.S(F255:F294)</f>
        <v>0.29813512252341523</v>
      </c>
    </row>
    <row r="225" spans="1:14">
      <c r="A225" s="2">
        <f ca="1">RAND()</f>
        <v>0.75750128056420896</v>
      </c>
      <c r="B225" s="1">
        <v>42766</v>
      </c>
      <c r="C225" s="1" t="str">
        <f>TEXT(B225,"mmmm")</f>
        <v>January</v>
      </c>
      <c r="D225" t="s">
        <v>5</v>
      </c>
      <c r="E225">
        <v>40.4</v>
      </c>
      <c r="F225" s="2">
        <v>1.05</v>
      </c>
      <c r="G225">
        <v>37</v>
      </c>
      <c r="H225">
        <v>0.3</v>
      </c>
      <c r="I225">
        <v>18</v>
      </c>
      <c r="J225" s="3">
        <f>H225 * I225</f>
        <v>5.3999999999999995</v>
      </c>
      <c r="L225" t="s">
        <v>275</v>
      </c>
      <c r="M225" s="2">
        <f t="shared" ref="M225" si="360">AVERAGE(F224:F263)</f>
        <v>0.86425000000000018</v>
      </c>
      <c r="N225">
        <f t="shared" ref="N225" si="361">_xlfn.STDEV.S(F224:F263)</f>
        <v>0.34244136686970156</v>
      </c>
    </row>
    <row r="226" spans="1:14">
      <c r="A226" s="2">
        <f ca="1">RAND()</f>
        <v>0.80142419812504995</v>
      </c>
      <c r="B226" s="1">
        <v>42800</v>
      </c>
      <c r="C226" s="1" t="str">
        <f>TEXT(B226,"mmmm")</f>
        <v>March</v>
      </c>
      <c r="D226" t="s">
        <v>4</v>
      </c>
      <c r="E226">
        <v>61.199999999999996</v>
      </c>
      <c r="F226" s="2">
        <v>0.77</v>
      </c>
      <c r="G226">
        <v>28</v>
      </c>
      <c r="H226">
        <v>0.3</v>
      </c>
      <c r="I226">
        <v>24</v>
      </c>
      <c r="J226" s="3">
        <f>H226 * I226</f>
        <v>7.1999999999999993</v>
      </c>
      <c r="L226" t="s">
        <v>276</v>
      </c>
      <c r="M226" s="2">
        <f t="shared" ref="M226" si="362">AVERAGE(F257:F296)</f>
        <v>0.86524999999999985</v>
      </c>
      <c r="N226">
        <f t="shared" ref="N226" si="363">_xlfn.STDEV.S(F257:F296)</f>
        <v>0.29846605699725337</v>
      </c>
    </row>
    <row r="227" spans="1:14">
      <c r="A227" s="2">
        <f ca="1">RAND()</f>
        <v>0.73407709135735355</v>
      </c>
      <c r="B227" s="1">
        <v>42786</v>
      </c>
      <c r="C227" s="1" t="str">
        <f>TEXT(B227,"mmmm")</f>
        <v>February</v>
      </c>
      <c r="D227" t="s">
        <v>4</v>
      </c>
      <c r="E227">
        <v>50.3</v>
      </c>
      <c r="F227" s="2">
        <v>0.95</v>
      </c>
      <c r="G227">
        <v>25</v>
      </c>
      <c r="H227">
        <v>0.3</v>
      </c>
      <c r="I227">
        <v>21</v>
      </c>
      <c r="J227" s="3">
        <f>H227 * I227</f>
        <v>6.3</v>
      </c>
      <c r="L227" t="s">
        <v>277</v>
      </c>
      <c r="M227" s="2">
        <f t="shared" ref="M227" si="364">AVERAGE(F226:F265)</f>
        <v>0.85275000000000001</v>
      </c>
      <c r="N227">
        <f t="shared" ref="N227" si="365">_xlfn.STDEV.S(F226:F265)</f>
        <v>0.34537224436756203</v>
      </c>
    </row>
    <row r="228" spans="1:14">
      <c r="A228" s="2">
        <f ca="1">RAND()</f>
        <v>0.25372333285528537</v>
      </c>
      <c r="B228" s="1">
        <v>43065</v>
      </c>
      <c r="C228" s="1" t="str">
        <f>TEXT(B228,"mmmm")</f>
        <v>November</v>
      </c>
      <c r="D228" t="s">
        <v>3</v>
      </c>
      <c r="E228">
        <v>49.699999999999996</v>
      </c>
      <c r="F228" s="2">
        <v>1.05</v>
      </c>
      <c r="G228">
        <v>30</v>
      </c>
      <c r="H228">
        <v>0.3</v>
      </c>
      <c r="I228">
        <v>19</v>
      </c>
      <c r="J228" s="3">
        <f>H228 * I228</f>
        <v>5.7</v>
      </c>
      <c r="L228" t="s">
        <v>278</v>
      </c>
      <c r="M228" s="2">
        <f>AVERAGE(F259:F298)</f>
        <v>0.8640000000000001</v>
      </c>
      <c r="N228">
        <f>_xlfn.STDEV.S(F259:F298)</f>
        <v>0.29425089590957848</v>
      </c>
    </row>
    <row r="229" spans="1:14">
      <c r="A229" s="2">
        <f ca="1">RAND()</f>
        <v>0.3058880679113497</v>
      </c>
      <c r="B229" s="1">
        <v>43093</v>
      </c>
      <c r="C229" s="1" t="str">
        <f>TEXT(B229,"mmmm")</f>
        <v>December</v>
      </c>
      <c r="D229" t="s">
        <v>3</v>
      </c>
      <c r="E229">
        <v>35.799999999999997</v>
      </c>
      <c r="F229" s="2">
        <v>1.25</v>
      </c>
      <c r="G229">
        <v>26</v>
      </c>
      <c r="H229">
        <v>0.3</v>
      </c>
      <c r="I229">
        <v>16</v>
      </c>
      <c r="J229" s="3">
        <f>H229 * I229</f>
        <v>4.8</v>
      </c>
      <c r="L229" t="s">
        <v>279</v>
      </c>
      <c r="M229" s="2">
        <f t="shared" ref="M229" si="366">AVERAGE(F228:F267)</f>
        <v>0.85950000000000004</v>
      </c>
      <c r="N229">
        <f t="shared" ref="N229" si="367">_xlfn.STDEV.S(F228:F267)</f>
        <v>0.35994265925105018</v>
      </c>
    </row>
    <row r="230" spans="1:14">
      <c r="A230" s="2">
        <f ca="1">RAND()</f>
        <v>0.8594216227762761</v>
      </c>
      <c r="B230" s="1">
        <v>43015</v>
      </c>
      <c r="C230" s="1" t="str">
        <f>TEXT(B230,"mmmm")</f>
        <v>October</v>
      </c>
      <c r="D230" t="s">
        <v>9</v>
      </c>
      <c r="E230">
        <v>63.499999999999993</v>
      </c>
      <c r="F230" s="2">
        <v>0.8</v>
      </c>
      <c r="G230">
        <v>31</v>
      </c>
      <c r="H230">
        <v>0.3</v>
      </c>
      <c r="I230">
        <v>25</v>
      </c>
      <c r="J230" s="3">
        <f>H230 * I230</f>
        <v>7.5</v>
      </c>
      <c r="L230" t="s">
        <v>280</v>
      </c>
      <c r="M230" s="2">
        <f t="shared" ref="M230" si="368">AVERAGE(F261:F300)</f>
        <v>0.83650000000000002</v>
      </c>
      <c r="N230">
        <f t="shared" ref="N230" si="369">_xlfn.STDEV.S(F261:F300)</f>
        <v>0.26780733602866286</v>
      </c>
    </row>
    <row r="231" spans="1:14">
      <c r="A231" s="2">
        <f ca="1">RAND()</f>
        <v>0.35824943016057198</v>
      </c>
      <c r="B231" s="1">
        <v>42855</v>
      </c>
      <c r="C231" s="1" t="str">
        <f>TEXT(B231,"mmmm")</f>
        <v>April</v>
      </c>
      <c r="D231" t="s">
        <v>3</v>
      </c>
      <c r="E231">
        <v>67.099999999999994</v>
      </c>
      <c r="F231" s="2">
        <v>0.74</v>
      </c>
      <c r="G231">
        <v>35</v>
      </c>
      <c r="H231">
        <v>0.3</v>
      </c>
      <c r="I231">
        <v>27</v>
      </c>
      <c r="J231" s="3">
        <f>H231 * I231</f>
        <v>8.1</v>
      </c>
      <c r="L231" t="s">
        <v>281</v>
      </c>
      <c r="M231" s="2">
        <f t="shared" ref="M231" si="370">AVERAGE(F230:F269)</f>
        <v>0.83525000000000005</v>
      </c>
      <c r="N231">
        <f t="shared" ref="N231" si="371">_xlfn.STDEV.S(F230:F269)</f>
        <v>0.35544834454675028</v>
      </c>
    </row>
    <row r="232" spans="1:14">
      <c r="A232" s="2">
        <f ca="1">RAND()</f>
        <v>0.67074646146505346</v>
      </c>
      <c r="B232" s="1">
        <v>42742</v>
      </c>
      <c r="C232" s="1" t="str">
        <f>TEXT(B232,"mmmm")</f>
        <v>January</v>
      </c>
      <c r="D232" t="s">
        <v>9</v>
      </c>
      <c r="E232">
        <v>32.9</v>
      </c>
      <c r="F232" s="2">
        <v>1.54</v>
      </c>
      <c r="G232">
        <v>19</v>
      </c>
      <c r="H232">
        <v>0.3</v>
      </c>
      <c r="I232">
        <v>13</v>
      </c>
      <c r="J232" s="3">
        <f>H232 * I232</f>
        <v>3.9</v>
      </c>
      <c r="L232" t="s">
        <v>282</v>
      </c>
      <c r="M232" s="2">
        <f t="shared" ref="M232" si="372">AVERAGE(F263:F302)</f>
        <v>0.82124999999999981</v>
      </c>
      <c r="N232">
        <f t="shared" ref="N232" si="373">_xlfn.STDEV.S(F263:F302)</f>
        <v>0.26390739926083057</v>
      </c>
    </row>
    <row r="233" spans="1:14">
      <c r="A233" s="2">
        <f ca="1">RAND()</f>
        <v>0.84680049355116249</v>
      </c>
      <c r="B233" s="1">
        <v>42911</v>
      </c>
      <c r="C233" s="1" t="str">
        <f>TEXT(B233,"mmmm")</f>
        <v>June</v>
      </c>
      <c r="D233" t="s">
        <v>3</v>
      </c>
      <c r="E233">
        <v>85.1</v>
      </c>
      <c r="F233" s="2">
        <v>0.51</v>
      </c>
      <c r="G233">
        <v>58</v>
      </c>
      <c r="H233">
        <v>0.3</v>
      </c>
      <c r="I233">
        <v>37</v>
      </c>
      <c r="J233" s="3">
        <f>H233 * I233</f>
        <v>11.1</v>
      </c>
      <c r="L233" t="s">
        <v>283</v>
      </c>
      <c r="M233" s="2">
        <f t="shared" ref="M233" si="374">AVERAGE(F232:F271)</f>
        <v>0.83574999999999966</v>
      </c>
      <c r="N233">
        <f t="shared" ref="N233" si="375">_xlfn.STDEV.S(F232:F271)</f>
        <v>0.3558801836688939</v>
      </c>
    </row>
    <row r="234" spans="1:14">
      <c r="A234" s="2">
        <f ca="1">RAND()</f>
        <v>0.15396969901854152</v>
      </c>
      <c r="B234" s="1">
        <v>42765</v>
      </c>
      <c r="C234" s="1" t="str">
        <f>TEXT(B234,"mmmm")</f>
        <v>January</v>
      </c>
      <c r="D234" t="s">
        <v>4</v>
      </c>
      <c r="E234">
        <v>41.099999999999994</v>
      </c>
      <c r="F234" s="2">
        <v>1.05</v>
      </c>
      <c r="G234">
        <v>20</v>
      </c>
      <c r="H234">
        <v>0.3</v>
      </c>
      <c r="I234">
        <v>17</v>
      </c>
      <c r="J234" s="3">
        <f>H234 * I234</f>
        <v>5.0999999999999996</v>
      </c>
      <c r="L234" t="s">
        <v>284</v>
      </c>
      <c r="M234" s="2">
        <f t="shared" ref="M234" si="376">AVERAGE(F265:F304)</f>
        <v>0.84324999999999994</v>
      </c>
      <c r="N234">
        <f t="shared" ref="N234" si="377">_xlfn.STDEV.S(F265:F304)</f>
        <v>0.25783504466307577</v>
      </c>
    </row>
    <row r="235" spans="1:14">
      <c r="A235" s="2">
        <f ca="1">RAND()</f>
        <v>0.19445247997184567</v>
      </c>
      <c r="B235" s="1">
        <v>42939</v>
      </c>
      <c r="C235" s="1" t="str">
        <f>TEXT(B235,"mmmm")</f>
        <v>July</v>
      </c>
      <c r="D235" t="s">
        <v>3</v>
      </c>
      <c r="E235">
        <v>89.1</v>
      </c>
      <c r="F235" s="2">
        <v>0.51</v>
      </c>
      <c r="G235">
        <v>72</v>
      </c>
      <c r="H235">
        <v>0.5</v>
      </c>
      <c r="I235">
        <v>37</v>
      </c>
      <c r="J235" s="3">
        <f>H235 * I235</f>
        <v>18.5</v>
      </c>
      <c r="L235" t="s">
        <v>285</v>
      </c>
      <c r="M235" s="2">
        <f t="shared" ref="M235" si="378">AVERAGE(F234:F273)</f>
        <v>0.82149999999999979</v>
      </c>
      <c r="N235">
        <f t="shared" ref="N235" si="379">_xlfn.STDEV.S(F234:F273)</f>
        <v>0.33449962630771368</v>
      </c>
    </row>
    <row r="236" spans="1:14">
      <c r="A236" s="2">
        <f ca="1">RAND()</f>
        <v>0.14103991180269304</v>
      </c>
      <c r="B236" s="1">
        <v>42956</v>
      </c>
      <c r="C236" s="1" t="str">
        <f>TEXT(B236,"mmmm")</f>
        <v>August</v>
      </c>
      <c r="D236" t="s">
        <v>6</v>
      </c>
      <c r="E236">
        <v>76.599999999999994</v>
      </c>
      <c r="F236" s="2">
        <v>0.63</v>
      </c>
      <c r="G236">
        <v>55</v>
      </c>
      <c r="H236">
        <v>0.5</v>
      </c>
      <c r="I236">
        <v>32</v>
      </c>
      <c r="J236" s="3">
        <f>H236 * I236</f>
        <v>16</v>
      </c>
      <c r="L236" t="s">
        <v>286</v>
      </c>
      <c r="M236" s="2">
        <f t="shared" ref="M236" si="380">AVERAGE(F267:F306)</f>
        <v>0.85649999999999993</v>
      </c>
      <c r="N236">
        <f t="shared" ref="N236" si="381">_xlfn.STDEV.S(F267:F306)</f>
        <v>0.25563946968638951</v>
      </c>
    </row>
    <row r="237" spans="1:14">
      <c r="A237" s="2">
        <f ca="1">RAND()</f>
        <v>0.84759846900258329</v>
      </c>
      <c r="B237" s="1">
        <v>42761</v>
      </c>
      <c r="C237" s="1" t="str">
        <f>TEXT(B237,"mmmm")</f>
        <v>January</v>
      </c>
      <c r="D237" t="s">
        <v>7</v>
      </c>
      <c r="E237">
        <v>35.799999999999997</v>
      </c>
      <c r="F237" s="2">
        <v>1.25</v>
      </c>
      <c r="G237">
        <v>18</v>
      </c>
      <c r="H237">
        <v>0.3</v>
      </c>
      <c r="I237">
        <v>16</v>
      </c>
      <c r="J237" s="3">
        <f>H237 * I237</f>
        <v>4.8</v>
      </c>
      <c r="L237" t="s">
        <v>287</v>
      </c>
      <c r="M237" s="2">
        <f t="shared" ref="M237" si="382">AVERAGE(F236:F275)</f>
        <v>0.82099999999999973</v>
      </c>
      <c r="N237">
        <f t="shared" ref="N237" si="383">_xlfn.STDEV.S(F236:F275)</f>
        <v>0.32900627380815789</v>
      </c>
    </row>
    <row r="238" spans="1:14">
      <c r="A238" s="2">
        <f ca="1">RAND()</f>
        <v>0.30870778502718221</v>
      </c>
      <c r="B238" s="1">
        <v>42824</v>
      </c>
      <c r="C238" s="1" t="str">
        <f>TEXT(B238,"mmmm")</f>
        <v>March</v>
      </c>
      <c r="D238" t="s">
        <v>7</v>
      </c>
      <c r="E238">
        <v>55.199999999999996</v>
      </c>
      <c r="F238" s="2">
        <v>0.8</v>
      </c>
      <c r="G238">
        <v>47</v>
      </c>
      <c r="H238">
        <v>0.3</v>
      </c>
      <c r="I238">
        <v>24</v>
      </c>
      <c r="J238" s="3">
        <f>H238 * I238</f>
        <v>7.1999999999999993</v>
      </c>
      <c r="L238" t="s">
        <v>288</v>
      </c>
      <c r="M238" s="2">
        <f t="shared" ref="M238" si="384">AVERAGE(F269:F308)</f>
        <v>0.84375000000000022</v>
      </c>
      <c r="N238">
        <f t="shared" ref="N238" si="385">_xlfn.STDEV.S(F269:F308)</f>
        <v>0.23552110798756862</v>
      </c>
    </row>
    <row r="239" spans="1:14">
      <c r="A239" s="2">
        <f ca="1">RAND()</f>
        <v>0.93751301752376914</v>
      </c>
      <c r="B239" s="1">
        <v>42844</v>
      </c>
      <c r="C239" s="1" t="str">
        <f>TEXT(B239,"mmmm")</f>
        <v>April</v>
      </c>
      <c r="D239" t="s">
        <v>6</v>
      </c>
      <c r="E239">
        <v>59.8</v>
      </c>
      <c r="F239" s="2">
        <v>0.77</v>
      </c>
      <c r="G239">
        <v>53</v>
      </c>
      <c r="H239">
        <v>0.3</v>
      </c>
      <c r="I239">
        <v>26</v>
      </c>
      <c r="J239" s="3">
        <f>H239 * I239</f>
        <v>7.8</v>
      </c>
      <c r="L239" t="s">
        <v>289</v>
      </c>
      <c r="M239" s="2">
        <f t="shared" ref="M239" si="386">AVERAGE(F238:F277)</f>
        <v>0.80874999999999986</v>
      </c>
      <c r="N239">
        <f t="shared" ref="N239" si="387">_xlfn.STDEV.S(F238:F277)</f>
        <v>0.32148842544064909</v>
      </c>
    </row>
    <row r="240" spans="1:14">
      <c r="A240" s="2">
        <f ca="1">RAND()</f>
        <v>0.35328703741823886</v>
      </c>
      <c r="B240" s="1">
        <v>42736</v>
      </c>
      <c r="C240" s="1" t="str">
        <f>TEXT(B240,"mmmm")</f>
        <v>January</v>
      </c>
      <c r="D240" t="s">
        <v>3</v>
      </c>
      <c r="E240">
        <v>27</v>
      </c>
      <c r="F240" s="2">
        <v>2</v>
      </c>
      <c r="G240">
        <v>15</v>
      </c>
      <c r="H240">
        <v>0.3</v>
      </c>
      <c r="I240">
        <v>10</v>
      </c>
      <c r="J240" s="3">
        <f>H240 * I240</f>
        <v>3</v>
      </c>
      <c r="L240" t="s">
        <v>290</v>
      </c>
      <c r="M240" s="2">
        <f t="shared" ref="M240" si="388">AVERAGE(F271:F310)</f>
        <v>0.85250000000000004</v>
      </c>
      <c r="N240">
        <f t="shared" ref="N240" si="389">_xlfn.STDEV.S(F271:F310)</f>
        <v>0.23410221304773246</v>
      </c>
    </row>
    <row r="241" spans="1:14">
      <c r="A241" s="2">
        <f ca="1">RAND()</f>
        <v>0.97764899477642786</v>
      </c>
      <c r="B241" s="1">
        <v>42792</v>
      </c>
      <c r="C241" s="1" t="str">
        <f>TEXT(B241,"mmmm")</f>
        <v>February</v>
      </c>
      <c r="D241" t="s">
        <v>3</v>
      </c>
      <c r="E241">
        <v>48.699999999999996</v>
      </c>
      <c r="F241" s="2">
        <v>1.05</v>
      </c>
      <c r="G241">
        <v>32</v>
      </c>
      <c r="H241">
        <v>0.3</v>
      </c>
      <c r="I241">
        <v>19</v>
      </c>
      <c r="J241" s="3">
        <f>H241 * I241</f>
        <v>5.7</v>
      </c>
      <c r="L241" t="s">
        <v>291</v>
      </c>
      <c r="M241" s="2">
        <f t="shared" ref="M241" si="390">AVERAGE(F240:F279)</f>
        <v>0.82199999999999973</v>
      </c>
      <c r="N241">
        <f t="shared" ref="N241" si="391">_xlfn.STDEV.S(F240:F279)</f>
        <v>0.34413920856507357</v>
      </c>
    </row>
    <row r="242" spans="1:14">
      <c r="A242" s="2">
        <f ca="1">RAND()</f>
        <v>0.53178286766464467</v>
      </c>
      <c r="B242" s="1">
        <v>42978</v>
      </c>
      <c r="C242" s="1" t="str">
        <f>TEXT(B242,"mmmm")</f>
        <v>August</v>
      </c>
      <c r="D242" t="s">
        <v>7</v>
      </c>
      <c r="E242">
        <v>67.699999999999989</v>
      </c>
      <c r="F242" s="2">
        <v>0.69</v>
      </c>
      <c r="G242">
        <v>58</v>
      </c>
      <c r="H242">
        <v>0.5</v>
      </c>
      <c r="I242">
        <v>29</v>
      </c>
      <c r="J242" s="3">
        <f>H242 * I242</f>
        <v>14.5</v>
      </c>
      <c r="L242" t="s">
        <v>292</v>
      </c>
      <c r="M242" s="2">
        <f t="shared" ref="M242" si="392">AVERAGE(F273:F312)</f>
        <v>0.85599999999999987</v>
      </c>
      <c r="N242">
        <f t="shared" ref="N242" si="393">_xlfn.STDEV.S(F273:F312)</f>
        <v>0.23185760439965949</v>
      </c>
    </row>
    <row r="243" spans="1:14">
      <c r="A243" s="2">
        <f ca="1">RAND()</f>
        <v>0.75677737729610861</v>
      </c>
      <c r="B243" s="1">
        <v>42923</v>
      </c>
      <c r="C243" s="1" t="str">
        <f>TEXT(B243,"mmmm")</f>
        <v>July</v>
      </c>
      <c r="D243" t="s">
        <v>8</v>
      </c>
      <c r="E243">
        <v>82.5</v>
      </c>
      <c r="F243" s="2">
        <v>0.56999999999999995</v>
      </c>
      <c r="G243">
        <v>41</v>
      </c>
      <c r="H243">
        <v>0.5</v>
      </c>
      <c r="I243">
        <v>35</v>
      </c>
      <c r="J243" s="3">
        <f>H243 * I243</f>
        <v>17.5</v>
      </c>
      <c r="L243" t="s">
        <v>293</v>
      </c>
      <c r="M243" s="2">
        <f>AVERAGE(F274:F313)</f>
        <v>0.85149999999999992</v>
      </c>
      <c r="N243">
        <f>_xlfn.STDEV.S(F274:F313)</f>
        <v>0.23411097521890953</v>
      </c>
    </row>
    <row r="244" spans="1:14">
      <c r="A244" s="2">
        <f ca="1">RAND()</f>
        <v>0.59092141298618917</v>
      </c>
      <c r="B244" s="1">
        <v>42901</v>
      </c>
      <c r="C244" s="1" t="str">
        <f>TEXT(B244,"mmmm")</f>
        <v>June</v>
      </c>
      <c r="D244" t="s">
        <v>7</v>
      </c>
      <c r="E244">
        <v>84.8</v>
      </c>
      <c r="F244" s="2">
        <v>0.56000000000000005</v>
      </c>
      <c r="G244">
        <v>50</v>
      </c>
      <c r="H244">
        <v>0.3</v>
      </c>
      <c r="I244">
        <v>36</v>
      </c>
      <c r="J244" s="3">
        <f>H244 * I244</f>
        <v>10.799999999999999</v>
      </c>
      <c r="L244" t="s">
        <v>294</v>
      </c>
      <c r="M244" s="2">
        <f t="shared" ref="M244" si="394">AVERAGE(F243:F282)</f>
        <v>0.78349999999999975</v>
      </c>
      <c r="N244">
        <f t="shared" ref="N244" si="395">_xlfn.STDEV.S(F243:F282)</f>
        <v>0.28488909223028402</v>
      </c>
    </row>
    <row r="245" spans="1:14">
      <c r="A245" s="2">
        <f ca="1">RAND()</f>
        <v>0.56092495866965919</v>
      </c>
      <c r="B245" s="1">
        <v>42850</v>
      </c>
      <c r="C245" s="1" t="str">
        <f>TEXT(B245,"mmmm")</f>
        <v>April</v>
      </c>
      <c r="D245" t="s">
        <v>5</v>
      </c>
      <c r="E245">
        <v>65.099999999999994</v>
      </c>
      <c r="F245" s="2">
        <v>0.71</v>
      </c>
      <c r="G245">
        <v>37</v>
      </c>
      <c r="H245">
        <v>0.3</v>
      </c>
      <c r="I245">
        <v>27</v>
      </c>
      <c r="J245" s="3">
        <f>H245 * I245</f>
        <v>8.1</v>
      </c>
      <c r="L245" t="s">
        <v>295</v>
      </c>
      <c r="M245" s="2">
        <f t="shared" ref="M245" si="396">AVERAGE(F276:F315)</f>
        <v>0.85099999999999976</v>
      </c>
      <c r="N245">
        <f t="shared" ref="N245" si="397">_xlfn.STDEV.S(F276:F315)</f>
        <v>0.23665185941399847</v>
      </c>
    </row>
    <row r="246" spans="1:14">
      <c r="A246" s="2">
        <f ca="1">RAND()</f>
        <v>1.1947996237487324E-2</v>
      </c>
      <c r="B246" s="1">
        <v>43017</v>
      </c>
      <c r="C246" s="1" t="str">
        <f>TEXT(B246,"mmmm")</f>
        <v>October</v>
      </c>
      <c r="D246" t="s">
        <v>4</v>
      </c>
      <c r="E246">
        <v>63.499999999999993</v>
      </c>
      <c r="F246" s="2">
        <v>0.74</v>
      </c>
      <c r="G246">
        <v>47</v>
      </c>
      <c r="H246">
        <v>0.3</v>
      </c>
      <c r="I246">
        <v>25</v>
      </c>
      <c r="J246" s="3">
        <f>H246 * I246</f>
        <v>7.5</v>
      </c>
      <c r="L246" t="s">
        <v>296</v>
      </c>
      <c r="M246" s="2">
        <f t="shared" ref="M246" si="398">AVERAGE(F245:F284)</f>
        <v>0.80999999999999961</v>
      </c>
      <c r="N246">
        <f t="shared" ref="N246" si="399">_xlfn.STDEV.S(F245:F284)</f>
        <v>0.30516073948507438</v>
      </c>
    </row>
    <row r="247" spans="1:14">
      <c r="A247" s="2">
        <f ca="1">RAND()</f>
        <v>0.20172075997576688</v>
      </c>
      <c r="B247" s="1">
        <v>43034</v>
      </c>
      <c r="C247" s="1" t="str">
        <f>TEXT(B247,"mmmm")</f>
        <v>October</v>
      </c>
      <c r="D247" t="s">
        <v>7</v>
      </c>
      <c r="E247">
        <v>54.199999999999996</v>
      </c>
      <c r="F247" s="2">
        <v>0.77</v>
      </c>
      <c r="G247">
        <v>47</v>
      </c>
      <c r="H247">
        <v>0.3</v>
      </c>
      <c r="I247">
        <v>24</v>
      </c>
      <c r="J247" s="3">
        <f>H247 * I247</f>
        <v>7.1999999999999993</v>
      </c>
      <c r="L247" t="s">
        <v>297</v>
      </c>
      <c r="M247" s="2">
        <f t="shared" ref="M247" si="400">AVERAGE(F278:F317)</f>
        <v>0.85274999999999979</v>
      </c>
      <c r="N247">
        <f t="shared" ref="N247" si="401">_xlfn.STDEV.S(F278:F317)</f>
        <v>0.23645878374519461</v>
      </c>
    </row>
    <row r="248" spans="1:14">
      <c r="A248" s="2">
        <f ca="1">RAND()</f>
        <v>0.98753159272842328</v>
      </c>
      <c r="B248" s="1">
        <v>42888</v>
      </c>
      <c r="C248" s="1" t="str">
        <f>TEXT(B248,"mmmm")</f>
        <v>June</v>
      </c>
      <c r="D248" t="s">
        <v>8</v>
      </c>
      <c r="E248">
        <v>79.899999999999991</v>
      </c>
      <c r="F248" s="2">
        <v>0.59</v>
      </c>
      <c r="G248">
        <v>48</v>
      </c>
      <c r="H248">
        <v>0.3</v>
      </c>
      <c r="I248">
        <v>33</v>
      </c>
      <c r="J248" s="3">
        <f>H248 * I248</f>
        <v>9.9</v>
      </c>
      <c r="L248" t="s">
        <v>298</v>
      </c>
      <c r="M248" s="2">
        <f t="shared" ref="M248" si="402">AVERAGE(F247:F286)</f>
        <v>0.83624999999999972</v>
      </c>
      <c r="N248">
        <f t="shared" ref="N248" si="403">_xlfn.STDEV.S(F247:F286)</f>
        <v>0.31931567452914134</v>
      </c>
    </row>
    <row r="249" spans="1:14">
      <c r="A249" s="2">
        <f ca="1">RAND()</f>
        <v>0.78851024808391768</v>
      </c>
      <c r="B249" s="1">
        <v>42991</v>
      </c>
      <c r="C249" s="1" t="str">
        <f>TEXT(B249,"mmmm")</f>
        <v>September</v>
      </c>
      <c r="D249" t="s">
        <v>6</v>
      </c>
      <c r="E249">
        <v>64.8</v>
      </c>
      <c r="F249" s="2">
        <v>0.71</v>
      </c>
      <c r="G249">
        <v>42</v>
      </c>
      <c r="H249">
        <v>0.3</v>
      </c>
      <c r="I249">
        <v>26</v>
      </c>
      <c r="J249" s="3">
        <f>H249 * I249</f>
        <v>7.8</v>
      </c>
      <c r="L249" t="s">
        <v>299</v>
      </c>
      <c r="M249" s="2">
        <f t="shared" ref="M249" si="404">AVERAGE(F280:F319)</f>
        <v>0.83974999999999977</v>
      </c>
      <c r="N249">
        <f t="shared" ref="N249" si="405">_xlfn.STDEV.S(F280:F319)</f>
        <v>0.20584394761379582</v>
      </c>
    </row>
    <row r="250" spans="1:14">
      <c r="A250" s="2">
        <f ca="1">RAND()</f>
        <v>0.36998699676138824</v>
      </c>
      <c r="B250" s="1">
        <v>42906</v>
      </c>
      <c r="C250" s="1" t="str">
        <f>TEXT(B250,"mmmm")</f>
        <v>June</v>
      </c>
      <c r="D250" t="s">
        <v>5</v>
      </c>
      <c r="E250">
        <v>85.1</v>
      </c>
      <c r="F250" s="2">
        <v>0.54</v>
      </c>
      <c r="G250">
        <v>70</v>
      </c>
      <c r="H250">
        <v>0.3</v>
      </c>
      <c r="I250">
        <v>37</v>
      </c>
      <c r="J250" s="3">
        <f>H250 * I250</f>
        <v>11.1</v>
      </c>
      <c r="L250" t="s">
        <v>300</v>
      </c>
      <c r="M250" s="2">
        <f t="shared" ref="M250" si="406">AVERAGE(F249:F288)</f>
        <v>0.84649999999999981</v>
      </c>
      <c r="N250">
        <f t="shared" ref="N250" si="407">_xlfn.STDEV.S(F249:F288)</f>
        <v>0.31778520402535465</v>
      </c>
    </row>
    <row r="251" spans="1:14">
      <c r="A251" s="2">
        <f ca="1">RAND()</f>
        <v>0.41068938262292654</v>
      </c>
      <c r="B251" s="1">
        <v>42944</v>
      </c>
      <c r="C251" s="1" t="str">
        <f>TEXT(B251,"mmmm")</f>
        <v>July</v>
      </c>
      <c r="D251" t="s">
        <v>8</v>
      </c>
      <c r="E251">
        <v>87.399999999999991</v>
      </c>
      <c r="F251" s="2">
        <v>0.51</v>
      </c>
      <c r="G251">
        <v>58</v>
      </c>
      <c r="H251">
        <v>0.5</v>
      </c>
      <c r="I251">
        <v>38</v>
      </c>
      <c r="J251" s="3">
        <f>H251 * I251</f>
        <v>19</v>
      </c>
      <c r="L251" t="s">
        <v>301</v>
      </c>
      <c r="M251" s="2">
        <f t="shared" ref="M251" si="408">AVERAGE(F282:F321)</f>
        <v>0.84699999999999975</v>
      </c>
      <c r="N251">
        <f t="shared" ref="N251" si="409">_xlfn.STDEV.S(F282:F321)</f>
        <v>0.20260103525693049</v>
      </c>
    </row>
    <row r="252" spans="1:14">
      <c r="A252" s="2">
        <f ca="1">RAND()</f>
        <v>7.8331985093729739E-2</v>
      </c>
      <c r="B252" s="1">
        <v>43086</v>
      </c>
      <c r="C252" s="1" t="str">
        <f>TEXT(B252,"mmmm")</f>
        <v>December</v>
      </c>
      <c r="D252" t="s">
        <v>3</v>
      </c>
      <c r="E252">
        <v>32.199999999999996</v>
      </c>
      <c r="F252" s="2">
        <v>1.33</v>
      </c>
      <c r="G252">
        <v>16</v>
      </c>
      <c r="H252">
        <v>0.3</v>
      </c>
      <c r="I252">
        <v>14</v>
      </c>
      <c r="J252" s="3">
        <f>H252 * I252</f>
        <v>4.2</v>
      </c>
      <c r="L252" t="s">
        <v>302</v>
      </c>
      <c r="M252" s="2">
        <f t="shared" ref="M252" si="410">AVERAGE(F251:F290)</f>
        <v>0.85249999999999948</v>
      </c>
      <c r="N252">
        <f t="shared" ref="N252" si="411">_xlfn.STDEV.S(F251:F290)</f>
        <v>0.31424104744198667</v>
      </c>
    </row>
    <row r="253" spans="1:14">
      <c r="A253" s="2">
        <f ca="1">RAND()</f>
        <v>1.1426142702782194E-2</v>
      </c>
      <c r="B253" s="1">
        <v>42955</v>
      </c>
      <c r="C253" s="1" t="str">
        <f>TEXT(B253,"mmmm")</f>
        <v>August</v>
      </c>
      <c r="D253" t="s">
        <v>5</v>
      </c>
      <c r="E253">
        <v>68.699999999999989</v>
      </c>
      <c r="F253" s="2">
        <v>0.65</v>
      </c>
      <c r="G253">
        <v>50</v>
      </c>
      <c r="H253">
        <v>0.5</v>
      </c>
      <c r="I253">
        <v>29</v>
      </c>
      <c r="J253" s="3">
        <f>H253 * I253</f>
        <v>14.5</v>
      </c>
      <c r="L253" t="s">
        <v>303</v>
      </c>
      <c r="M253" s="2">
        <f t="shared" ref="M253" si="412">AVERAGE(F284:F323)</f>
        <v>0.83349999999999969</v>
      </c>
      <c r="N253">
        <f t="shared" ref="N253" si="413">_xlfn.STDEV.S(F284:F323)</f>
        <v>0.17673027398719857</v>
      </c>
    </row>
    <row r="254" spans="1:14">
      <c r="A254" s="2">
        <f ca="1">RAND()</f>
        <v>0.42327958935517151</v>
      </c>
      <c r="B254" s="1">
        <v>42874</v>
      </c>
      <c r="C254" s="1" t="str">
        <f>TEXT(B254,"mmmm")</f>
        <v>May</v>
      </c>
      <c r="D254" t="s">
        <v>8</v>
      </c>
      <c r="E254">
        <v>75.3</v>
      </c>
      <c r="F254" s="2">
        <v>0.61</v>
      </c>
      <c r="G254">
        <v>58</v>
      </c>
      <c r="H254">
        <v>0.3</v>
      </c>
      <c r="I254">
        <v>31</v>
      </c>
      <c r="J254" s="3">
        <f>H254 * I254</f>
        <v>9.2999999999999989</v>
      </c>
      <c r="L254" t="s">
        <v>304</v>
      </c>
      <c r="M254" s="2">
        <f t="shared" ref="M254" si="414">AVERAGE(F253:F292)</f>
        <v>0.8504999999999997</v>
      </c>
      <c r="N254">
        <f t="shared" ref="N254" si="415">_xlfn.STDEV.S(F253:F292)</f>
        <v>0.30234086723431963</v>
      </c>
    </row>
    <row r="255" spans="1:14">
      <c r="A255" s="2">
        <f ca="1">RAND()</f>
        <v>0.61634281277316649</v>
      </c>
      <c r="B255" s="1">
        <v>42885</v>
      </c>
      <c r="C255" s="1" t="str">
        <f>TEXT(B255,"mmmm")</f>
        <v>May</v>
      </c>
      <c r="D255" t="s">
        <v>5</v>
      </c>
      <c r="E255">
        <v>75</v>
      </c>
      <c r="F255" s="2">
        <v>0.67</v>
      </c>
      <c r="G255">
        <v>43</v>
      </c>
      <c r="H255">
        <v>0.3</v>
      </c>
      <c r="I255">
        <v>30</v>
      </c>
      <c r="J255" s="3">
        <f>H255 * I255</f>
        <v>9</v>
      </c>
      <c r="L255" t="s">
        <v>305</v>
      </c>
      <c r="M255" s="2">
        <f t="shared" ref="M255" si="416">AVERAGE(F286:F325)</f>
        <v>0.81699999999999984</v>
      </c>
      <c r="N255">
        <f t="shared" ref="N255" si="417">_xlfn.STDEV.S(F286:F325)</f>
        <v>0.16728909416229518</v>
      </c>
    </row>
    <row r="256" spans="1:14">
      <c r="A256" s="2">
        <f ca="1">RAND()</f>
        <v>0.12955345530757845</v>
      </c>
      <c r="B256" s="1">
        <v>42851</v>
      </c>
      <c r="C256" s="1" t="str">
        <f>TEXT(B256,"mmmm")</f>
        <v>April</v>
      </c>
      <c r="D256" t="s">
        <v>6</v>
      </c>
      <c r="E256">
        <v>62.499999999999993</v>
      </c>
      <c r="F256" s="2">
        <v>0.8</v>
      </c>
      <c r="G256">
        <v>48</v>
      </c>
      <c r="H256">
        <v>0.3</v>
      </c>
      <c r="I256">
        <v>25</v>
      </c>
      <c r="J256" s="3">
        <f>H256 * I256</f>
        <v>7.5</v>
      </c>
      <c r="L256" t="s">
        <v>306</v>
      </c>
      <c r="M256" s="2">
        <f t="shared" ref="M256" si="418">AVERAGE(F255:F294)</f>
        <v>0.85974999999999968</v>
      </c>
      <c r="N256">
        <f t="shared" ref="N256" si="419">_xlfn.STDEV.S(F255:F294)</f>
        <v>0.29813512252341523</v>
      </c>
    </row>
    <row r="257" spans="1:14">
      <c r="A257" s="2">
        <f ca="1">RAND()</f>
        <v>0.76979674195823544</v>
      </c>
      <c r="B257" s="1">
        <v>42787</v>
      </c>
      <c r="C257" s="1" t="str">
        <f>TEXT(B257,"mmmm")</f>
        <v>February</v>
      </c>
      <c r="D257" t="s">
        <v>5</v>
      </c>
      <c r="E257">
        <v>42.4</v>
      </c>
      <c r="F257" s="2">
        <v>1</v>
      </c>
      <c r="G257">
        <v>28</v>
      </c>
      <c r="H257">
        <v>0.3</v>
      </c>
      <c r="I257">
        <v>18</v>
      </c>
      <c r="J257" s="3">
        <f>H257 * I257</f>
        <v>5.3999999999999995</v>
      </c>
      <c r="L257" t="s">
        <v>307</v>
      </c>
      <c r="M257" s="2">
        <f t="shared" ref="M257" si="420">AVERAGE(F288:F327)</f>
        <v>0.79924999999999968</v>
      </c>
      <c r="N257">
        <f t="shared" ref="N257" si="421">_xlfn.STDEV.S(F288:F327)</f>
        <v>0.15755157885594306</v>
      </c>
    </row>
    <row r="258" spans="1:14">
      <c r="A258" s="2">
        <f ca="1">RAND()</f>
        <v>0.1709404094583068</v>
      </c>
      <c r="B258" s="1">
        <v>42943</v>
      </c>
      <c r="C258" s="1" t="str">
        <f>TEXT(B258,"mmmm")</f>
        <v>July</v>
      </c>
      <c r="D258" t="s">
        <v>7</v>
      </c>
      <c r="E258">
        <v>97.899999999999991</v>
      </c>
      <c r="F258" s="2">
        <v>0.47</v>
      </c>
      <c r="G258">
        <v>74</v>
      </c>
      <c r="H258">
        <v>0.5</v>
      </c>
      <c r="I258">
        <v>43</v>
      </c>
      <c r="J258" s="3">
        <f>H258 * I258</f>
        <v>21.5</v>
      </c>
      <c r="L258" t="s">
        <v>308</v>
      </c>
      <c r="M258" s="2">
        <f t="shared" ref="M258" si="422">AVERAGE(F257:F296)</f>
        <v>0.86524999999999985</v>
      </c>
      <c r="N258">
        <f t="shared" ref="N258" si="423">_xlfn.STDEV.S(F257:F296)</f>
        <v>0.29846605699725337</v>
      </c>
    </row>
    <row r="259" spans="1:14">
      <c r="A259" s="2">
        <f ca="1">RAND()</f>
        <v>0.23277585066467699</v>
      </c>
      <c r="B259" s="1">
        <v>42751</v>
      </c>
      <c r="C259" s="1" t="str">
        <f>TEXT(B259,"mmmm")</f>
        <v>January</v>
      </c>
      <c r="D259" t="s">
        <v>4</v>
      </c>
      <c r="E259">
        <v>30.599999999999998</v>
      </c>
      <c r="F259" s="2">
        <v>1.67</v>
      </c>
      <c r="G259">
        <v>24</v>
      </c>
      <c r="H259">
        <v>0.3</v>
      </c>
      <c r="I259">
        <v>12</v>
      </c>
      <c r="J259" s="3">
        <f>H259 * I259</f>
        <v>3.5999999999999996</v>
      </c>
      <c r="L259" t="s">
        <v>309</v>
      </c>
      <c r="M259" s="2">
        <f t="shared" ref="M259" si="424">AVERAGE(F290:F329)</f>
        <v>0.7899999999999997</v>
      </c>
      <c r="N259">
        <f t="shared" ref="N259" si="425">_xlfn.STDEV.S(F290:F329)</f>
        <v>0.15523348832464023</v>
      </c>
    </row>
    <row r="260" spans="1:14">
      <c r="A260" s="2">
        <f ca="1">RAND()</f>
        <v>0.98522339544868986</v>
      </c>
      <c r="B260" s="1">
        <v>42814</v>
      </c>
      <c r="C260" s="1" t="str">
        <f>TEXT(B260,"mmmm")</f>
        <v>March</v>
      </c>
      <c r="D260" t="s">
        <v>4</v>
      </c>
      <c r="E260">
        <v>58.199999999999996</v>
      </c>
      <c r="F260" s="2">
        <v>0.77</v>
      </c>
      <c r="G260">
        <v>33</v>
      </c>
      <c r="H260">
        <v>0.3</v>
      </c>
      <c r="I260">
        <v>24</v>
      </c>
      <c r="J260" s="3">
        <f>H260 * I260</f>
        <v>7.1999999999999993</v>
      </c>
      <c r="L260" t="s">
        <v>310</v>
      </c>
      <c r="M260" s="2">
        <f t="shared" ref="M260" si="426">AVERAGE(F259:F298)</f>
        <v>0.8640000000000001</v>
      </c>
      <c r="N260">
        <f t="shared" ref="N260" si="427">_xlfn.STDEV.S(F259:F298)</f>
        <v>0.29425089590957848</v>
      </c>
    </row>
    <row r="261" spans="1:14">
      <c r="A261" s="2">
        <f ca="1">RAND()</f>
        <v>0.10117369479998983</v>
      </c>
      <c r="B261" s="1">
        <v>43080</v>
      </c>
      <c r="C261" s="1" t="str">
        <f>TEXT(B261,"mmmm")</f>
        <v>December</v>
      </c>
      <c r="D261" t="s">
        <v>4</v>
      </c>
      <c r="E261">
        <v>45.099999999999994</v>
      </c>
      <c r="F261" s="2">
        <v>1.1100000000000001</v>
      </c>
      <c r="G261">
        <v>33</v>
      </c>
      <c r="H261">
        <v>0.3</v>
      </c>
      <c r="I261">
        <v>17</v>
      </c>
      <c r="J261" s="3">
        <f>H261 * I261</f>
        <v>5.0999999999999996</v>
      </c>
      <c r="L261" t="s">
        <v>311</v>
      </c>
      <c r="M261" s="2">
        <f t="shared" ref="M261" si="428">AVERAGE(F292:F331)</f>
        <v>0.78774999999999973</v>
      </c>
      <c r="N261">
        <f t="shared" ref="N261" si="429">_xlfn.STDEV.S(F292:F331)</f>
        <v>0.15804068771793964</v>
      </c>
    </row>
    <row r="262" spans="1:14">
      <c r="A262" s="2">
        <f ca="1">RAND()</f>
        <v>0.95999986106499946</v>
      </c>
      <c r="B262" s="1">
        <v>42757</v>
      </c>
      <c r="C262" s="1" t="str">
        <f>TEXT(B262,"mmmm")</f>
        <v>January</v>
      </c>
      <c r="D262" t="s">
        <v>3</v>
      </c>
      <c r="E262">
        <v>40.799999999999997</v>
      </c>
      <c r="F262" s="2">
        <v>1.1100000000000001</v>
      </c>
      <c r="G262">
        <v>19</v>
      </c>
      <c r="H262">
        <v>0.3</v>
      </c>
      <c r="I262">
        <v>16</v>
      </c>
      <c r="J262" s="3">
        <f>H262 * I262</f>
        <v>4.8</v>
      </c>
      <c r="L262" t="s">
        <v>312</v>
      </c>
      <c r="M262" s="2">
        <f t="shared" ref="M262" si="430">AVERAGE(F261:F300)</f>
        <v>0.83650000000000002</v>
      </c>
      <c r="N262">
        <f t="shared" ref="N262" si="431">_xlfn.STDEV.S(F261:F300)</f>
        <v>0.26780733602866286</v>
      </c>
    </row>
    <row r="263" spans="1:14">
      <c r="A263" s="2">
        <f ca="1">RAND()</f>
        <v>0.94273247785676451</v>
      </c>
      <c r="B263" s="1">
        <v>42916</v>
      </c>
      <c r="C263" s="1" t="str">
        <f>TEXT(B263,"mmmm")</f>
        <v>June</v>
      </c>
      <c r="D263" t="s">
        <v>8</v>
      </c>
      <c r="E263">
        <v>89.399999999999991</v>
      </c>
      <c r="F263" s="2">
        <v>0.53</v>
      </c>
      <c r="G263">
        <v>47</v>
      </c>
      <c r="H263">
        <v>0.3</v>
      </c>
      <c r="I263">
        <v>38</v>
      </c>
      <c r="J263" s="3">
        <f>H263 * I263</f>
        <v>11.4</v>
      </c>
      <c r="L263" t="s">
        <v>313</v>
      </c>
      <c r="M263" s="2">
        <f>AVERAGE(F294:F333)</f>
        <v>0.7779999999999998</v>
      </c>
      <c r="N263">
        <f>_xlfn.STDEV.S(F294:F333)</f>
        <v>0.15425918914572836</v>
      </c>
    </row>
    <row r="264" spans="1:14">
      <c r="A264" s="2">
        <f ca="1">RAND()</f>
        <v>0.71096468353222264</v>
      </c>
      <c r="B264" s="1">
        <v>42898</v>
      </c>
      <c r="C264" s="1" t="str">
        <f>TEXT(B264,"mmmm")</f>
        <v>June</v>
      </c>
      <c r="D264" t="s">
        <v>4</v>
      </c>
      <c r="E264">
        <v>93</v>
      </c>
      <c r="F264" s="2">
        <v>0.5</v>
      </c>
      <c r="G264">
        <v>67</v>
      </c>
      <c r="H264">
        <v>0.3</v>
      </c>
      <c r="I264">
        <v>40</v>
      </c>
      <c r="J264" s="3">
        <f>H264 * I264</f>
        <v>12</v>
      </c>
      <c r="L264" t="s">
        <v>314</v>
      </c>
      <c r="M264" s="2">
        <f t="shared" ref="M264" si="432">AVERAGE(F263:F302)</f>
        <v>0.82124999999999981</v>
      </c>
      <c r="N264">
        <f t="shared" ref="N264" si="433">_xlfn.STDEV.S(F263:F302)</f>
        <v>0.26390739926083057</v>
      </c>
    </row>
    <row r="265" spans="1:14">
      <c r="A265" s="2">
        <f ca="1">RAND()</f>
        <v>0.74967070208573949</v>
      </c>
      <c r="B265" s="1">
        <v>42805</v>
      </c>
      <c r="C265" s="1" t="str">
        <f>TEXT(B265,"mmmm")</f>
        <v>March</v>
      </c>
      <c r="D265" t="s">
        <v>9</v>
      </c>
      <c r="E265">
        <v>58.199999999999996</v>
      </c>
      <c r="F265" s="2">
        <v>0.83</v>
      </c>
      <c r="G265">
        <v>30</v>
      </c>
      <c r="H265">
        <v>0.3</v>
      </c>
      <c r="I265">
        <v>24</v>
      </c>
      <c r="J265" s="3">
        <f>H265 * I265</f>
        <v>7.1999999999999993</v>
      </c>
      <c r="L265" t="s">
        <v>315</v>
      </c>
      <c r="M265" s="2">
        <f t="shared" ref="M265" si="434">AVERAGE(F296:F335)</f>
        <v>0.78224999999999978</v>
      </c>
      <c r="N265">
        <f t="shared" ref="N265" si="435">_xlfn.STDEV.S(F296:F335)</f>
        <v>0.17480373609807728</v>
      </c>
    </row>
    <row r="266" spans="1:14">
      <c r="A266" s="2">
        <f ca="1">RAND()</f>
        <v>0.42621594004526053</v>
      </c>
      <c r="B266" s="1">
        <v>42893</v>
      </c>
      <c r="C266" s="1" t="str">
        <f>TEXT(B266,"mmmm")</f>
        <v>June</v>
      </c>
      <c r="D266" t="s">
        <v>6</v>
      </c>
      <c r="E266">
        <v>86.8</v>
      </c>
      <c r="F266" s="2">
        <v>0.56000000000000005</v>
      </c>
      <c r="G266">
        <v>58</v>
      </c>
      <c r="H266">
        <v>0.3</v>
      </c>
      <c r="I266">
        <v>36</v>
      </c>
      <c r="J266" s="3">
        <f>H266 * I266</f>
        <v>10.799999999999999</v>
      </c>
      <c r="L266" t="s">
        <v>316</v>
      </c>
      <c r="M266" s="2">
        <f t="shared" ref="M266" si="436">AVERAGE(F265:F304)</f>
        <v>0.84324999999999994</v>
      </c>
      <c r="N266">
        <f t="shared" ref="N266" si="437">_xlfn.STDEV.S(F265:F304)</f>
        <v>0.25783504466307577</v>
      </c>
    </row>
    <row r="267" spans="1:14">
      <c r="A267" s="2">
        <f ca="1">RAND()</f>
        <v>0.19636314575764113</v>
      </c>
      <c r="B267" s="1">
        <v>43078</v>
      </c>
      <c r="C267" s="1" t="str">
        <f>TEXT(B267,"mmmm")</f>
        <v>December</v>
      </c>
      <c r="D267" t="s">
        <v>9</v>
      </c>
      <c r="E267">
        <v>31.199999999999996</v>
      </c>
      <c r="F267" s="2">
        <v>1.43</v>
      </c>
      <c r="G267">
        <v>19</v>
      </c>
      <c r="H267">
        <v>0.3</v>
      </c>
      <c r="I267">
        <v>14</v>
      </c>
      <c r="J267" s="3">
        <f>H267 * I267</f>
        <v>4.2</v>
      </c>
      <c r="L267" t="s">
        <v>317</v>
      </c>
      <c r="M267" s="2">
        <f t="shared" ref="M267" si="438">AVERAGE(F298:F337)</f>
        <v>0.7932499999999999</v>
      </c>
      <c r="N267">
        <f t="shared" ref="N267" si="439">_xlfn.STDEV.S(F298:F337)</f>
        <v>0.20626579193622191</v>
      </c>
    </row>
    <row r="268" spans="1:14">
      <c r="A268" s="2">
        <f ca="1">RAND()</f>
        <v>0.21354747605981894</v>
      </c>
      <c r="B268" s="1">
        <v>42920</v>
      </c>
      <c r="C268" s="1" t="str">
        <f>TEXT(B268,"mmmm")</f>
        <v>July</v>
      </c>
      <c r="D268" t="s">
        <v>5</v>
      </c>
      <c r="E268">
        <v>84.199999999999989</v>
      </c>
      <c r="F268" s="2">
        <v>0.59</v>
      </c>
      <c r="G268">
        <v>49</v>
      </c>
      <c r="H268">
        <v>0.5</v>
      </c>
      <c r="I268">
        <v>34</v>
      </c>
      <c r="J268" s="3">
        <f>H268 * I268</f>
        <v>17</v>
      </c>
      <c r="L268" t="s">
        <v>318</v>
      </c>
      <c r="M268" s="2">
        <f t="shared" ref="M268" si="440">AVERAGE(F267:F306)</f>
        <v>0.85649999999999993</v>
      </c>
      <c r="N268">
        <f t="shared" ref="N268" si="441">_xlfn.STDEV.S(F267:F306)</f>
        <v>0.25563946968638951</v>
      </c>
    </row>
    <row r="269" spans="1:14">
      <c r="A269" s="2">
        <f ca="1">RAND()</f>
        <v>0.37611342792131586</v>
      </c>
      <c r="B269" s="1">
        <v>43032</v>
      </c>
      <c r="C269" s="1" t="str">
        <f>TEXT(B269,"mmmm")</f>
        <v>October</v>
      </c>
      <c r="D269" t="s">
        <v>5</v>
      </c>
      <c r="E269">
        <v>61.499999999999993</v>
      </c>
      <c r="F269" s="2">
        <v>0.74</v>
      </c>
      <c r="G269">
        <v>48</v>
      </c>
      <c r="H269">
        <v>0.3</v>
      </c>
      <c r="I269">
        <v>25</v>
      </c>
      <c r="J269" s="3">
        <f>H269 * I269</f>
        <v>7.5</v>
      </c>
      <c r="L269" t="s">
        <v>319</v>
      </c>
      <c r="M269" s="2">
        <f t="shared" ref="M269" si="442">AVERAGE(F300:F339)</f>
        <v>0.79699999999999993</v>
      </c>
      <c r="N269">
        <f t="shared" ref="N269" si="443">_xlfn.STDEV.S(F300:F339)</f>
        <v>0.20496653885764385</v>
      </c>
    </row>
    <row r="270" spans="1:14">
      <c r="A270" s="2">
        <f ca="1">RAND()</f>
        <v>0.68113678135428335</v>
      </c>
      <c r="B270" s="1">
        <v>42857</v>
      </c>
      <c r="C270" s="1" t="str">
        <f>TEXT(B270,"mmmm")</f>
        <v>May</v>
      </c>
      <c r="D270" t="s">
        <v>5</v>
      </c>
      <c r="E270">
        <v>65.699999999999989</v>
      </c>
      <c r="F270" s="2">
        <v>0.69</v>
      </c>
      <c r="G270">
        <v>40</v>
      </c>
      <c r="H270">
        <v>0.3</v>
      </c>
      <c r="I270">
        <v>29</v>
      </c>
      <c r="J270" s="3">
        <f>H270 * I270</f>
        <v>8.6999999999999993</v>
      </c>
      <c r="L270" t="s">
        <v>320</v>
      </c>
      <c r="M270" s="2">
        <f t="shared" ref="M270" si="444">AVERAGE(F269:F308)</f>
        <v>0.84375000000000022</v>
      </c>
      <c r="N270">
        <f t="shared" ref="N270" si="445">_xlfn.STDEV.S(F269:F308)</f>
        <v>0.23552110798756862</v>
      </c>
    </row>
    <row r="271" spans="1:14">
      <c r="A271" s="2">
        <f ca="1">RAND()</f>
        <v>0.50484405927660092</v>
      </c>
      <c r="B271" s="1">
        <v>42782</v>
      </c>
      <c r="C271" s="1" t="str">
        <f>TEXT(B271,"mmmm")</f>
        <v>February</v>
      </c>
      <c r="D271" t="s">
        <v>7</v>
      </c>
      <c r="E271">
        <v>47.3</v>
      </c>
      <c r="F271" s="2">
        <v>0.87</v>
      </c>
      <c r="G271">
        <v>31</v>
      </c>
      <c r="H271">
        <v>0.3</v>
      </c>
      <c r="I271">
        <v>21</v>
      </c>
      <c r="J271" s="3">
        <f>H271 * I271</f>
        <v>6.3</v>
      </c>
      <c r="L271" t="s">
        <v>321</v>
      </c>
      <c r="M271" s="2">
        <f t="shared" ref="M271" si="446">AVERAGE(F302:F341)</f>
        <v>0.78549999999999998</v>
      </c>
      <c r="N271">
        <f t="shared" ref="N271" si="447">_xlfn.STDEV.S(F302:F341)</f>
        <v>0.2067942120898118</v>
      </c>
    </row>
    <row r="272" spans="1:14">
      <c r="A272" s="2">
        <f ca="1">RAND()</f>
        <v>0.28350889480632213</v>
      </c>
      <c r="B272" s="1">
        <v>42868</v>
      </c>
      <c r="C272" s="1" t="str">
        <f>TEXT(B272,"mmmm")</f>
        <v>May</v>
      </c>
      <c r="D272" t="s">
        <v>9</v>
      </c>
      <c r="E272">
        <v>70</v>
      </c>
      <c r="F272" s="2">
        <v>0.65</v>
      </c>
      <c r="G272">
        <v>34</v>
      </c>
      <c r="H272">
        <v>0.3</v>
      </c>
      <c r="I272">
        <v>30</v>
      </c>
      <c r="J272" s="3">
        <f>H272 * I272</f>
        <v>9</v>
      </c>
      <c r="L272" t="s">
        <v>322</v>
      </c>
      <c r="M272" s="2">
        <f t="shared" ref="M272" si="448">AVERAGE(F271:F310)</f>
        <v>0.85250000000000004</v>
      </c>
      <c r="N272">
        <f t="shared" ref="N272" si="449">_xlfn.STDEV.S(F271:F310)</f>
        <v>0.23410221304773246</v>
      </c>
    </row>
    <row r="273" spans="1:14">
      <c r="A273" s="2">
        <f ca="1">RAND()</f>
        <v>0.45318381174747646</v>
      </c>
      <c r="B273" s="1">
        <v>42818</v>
      </c>
      <c r="C273" s="1" t="str">
        <f>TEXT(B273,"mmmm")</f>
        <v>March</v>
      </c>
      <c r="D273" t="s">
        <v>8</v>
      </c>
      <c r="E273">
        <v>56.9</v>
      </c>
      <c r="F273" s="2">
        <v>0.83</v>
      </c>
      <c r="G273">
        <v>41</v>
      </c>
      <c r="H273">
        <v>0.3</v>
      </c>
      <c r="I273">
        <v>23</v>
      </c>
      <c r="J273" s="3">
        <f>H273 * I273</f>
        <v>6.8999999999999995</v>
      </c>
      <c r="L273" t="s">
        <v>323</v>
      </c>
      <c r="M273" s="2">
        <f t="shared" ref="M273" si="450">AVERAGE(F304:F343)</f>
        <v>0.78875000000000006</v>
      </c>
      <c r="N273">
        <f t="shared" ref="N273" si="451">_xlfn.STDEV.S(F304:F343)</f>
        <v>0.20486627908880531</v>
      </c>
    </row>
    <row r="274" spans="1:14">
      <c r="A274" s="2">
        <f ca="1">RAND()</f>
        <v>0.62265853276050354</v>
      </c>
      <c r="B274" s="1">
        <v>42796</v>
      </c>
      <c r="C274" s="1" t="str">
        <f>TEXT(B274,"mmmm")</f>
        <v>March</v>
      </c>
      <c r="D274" t="s">
        <v>7</v>
      </c>
      <c r="E274">
        <v>57.199999999999996</v>
      </c>
      <c r="F274" s="2">
        <v>0.8</v>
      </c>
      <c r="G274">
        <v>31</v>
      </c>
      <c r="H274">
        <v>0.3</v>
      </c>
      <c r="I274">
        <v>24</v>
      </c>
      <c r="J274" s="3">
        <f>H274 * I274</f>
        <v>7.1999999999999993</v>
      </c>
      <c r="L274" t="s">
        <v>324</v>
      </c>
      <c r="M274" s="2">
        <f t="shared" ref="M274" si="452">AVERAGE(F273:F312)</f>
        <v>0.85599999999999987</v>
      </c>
      <c r="N274">
        <f t="shared" ref="N274" si="453">_xlfn.STDEV.S(F273:F312)</f>
        <v>0.23185760439965949</v>
      </c>
    </row>
    <row r="275" spans="1:14">
      <c r="A275" s="2">
        <f ca="1">RAND()</f>
        <v>0.31073460490250393</v>
      </c>
      <c r="B275" s="1">
        <v>42821</v>
      </c>
      <c r="C275" s="1" t="str">
        <f>TEXT(B275,"mmmm")</f>
        <v>March</v>
      </c>
      <c r="D275" t="s">
        <v>4</v>
      </c>
      <c r="E275">
        <v>60.499999999999993</v>
      </c>
      <c r="F275" s="2">
        <v>0.74</v>
      </c>
      <c r="G275">
        <v>30</v>
      </c>
      <c r="H275">
        <v>0.3</v>
      </c>
      <c r="I275">
        <v>25</v>
      </c>
      <c r="J275" s="3">
        <f>H275 * I275</f>
        <v>7.5</v>
      </c>
      <c r="L275" t="s">
        <v>325</v>
      </c>
      <c r="M275" s="2">
        <f t="shared" ref="M275" si="454">AVERAGE(F306:F345)</f>
        <v>0.77974999999999994</v>
      </c>
      <c r="N275">
        <f t="shared" ref="N275" si="455">_xlfn.STDEV.S(F306:F345)</f>
        <v>0.21819172350281343</v>
      </c>
    </row>
    <row r="276" spans="1:14">
      <c r="A276" s="2">
        <f ca="1">RAND()</f>
        <v>6.7476053747594689E-2</v>
      </c>
      <c r="B276" s="1">
        <v>42862</v>
      </c>
      <c r="C276" s="1" t="str">
        <f>TEXT(B276,"mmmm")</f>
        <v>May</v>
      </c>
      <c r="D276" t="s">
        <v>3</v>
      </c>
      <c r="E276">
        <v>69.699999999999989</v>
      </c>
      <c r="F276" s="2">
        <v>0.65</v>
      </c>
      <c r="G276">
        <v>49</v>
      </c>
      <c r="H276">
        <v>0.3</v>
      </c>
      <c r="I276">
        <v>29</v>
      </c>
      <c r="J276" s="3">
        <f>H276 * I276</f>
        <v>8.6999999999999993</v>
      </c>
      <c r="L276" t="s">
        <v>326</v>
      </c>
      <c r="M276" s="2">
        <f>AVERAGE(F307:F346)</f>
        <v>0.77975000000000005</v>
      </c>
      <c r="N276">
        <f>_xlfn.STDEV.S(F307:F346)</f>
        <v>0.21819172350281343</v>
      </c>
    </row>
    <row r="277" spans="1:14">
      <c r="A277" s="2">
        <f ca="1">RAND()</f>
        <v>0.37099998230972497</v>
      </c>
      <c r="B277" s="1">
        <v>43023</v>
      </c>
      <c r="C277" s="1" t="str">
        <f>TEXT(B277,"mmmm")</f>
        <v>October</v>
      </c>
      <c r="D277" t="s">
        <v>3</v>
      </c>
      <c r="E277">
        <v>61.499999999999993</v>
      </c>
      <c r="F277" s="2">
        <v>0.74</v>
      </c>
      <c r="G277">
        <v>36</v>
      </c>
      <c r="H277">
        <v>0.3</v>
      </c>
      <c r="I277">
        <v>25</v>
      </c>
      <c r="J277" s="3">
        <f>H277 * I277</f>
        <v>7.5</v>
      </c>
      <c r="L277" t="s">
        <v>327</v>
      </c>
      <c r="M277" s="2">
        <f t="shared" ref="M277" si="456">AVERAGE(F276:F315)</f>
        <v>0.85099999999999976</v>
      </c>
      <c r="N277">
        <f t="shared" ref="N277" si="457">_xlfn.STDEV.S(F276:F315)</f>
        <v>0.23665185941399847</v>
      </c>
    </row>
    <row r="278" spans="1:14">
      <c r="A278" s="2">
        <f ca="1">RAND()</f>
        <v>0.14171676517545795</v>
      </c>
      <c r="B278" s="1">
        <v>42928</v>
      </c>
      <c r="C278" s="1" t="str">
        <f>TEXT(B278,"mmmm")</f>
        <v>July</v>
      </c>
      <c r="D278" t="s">
        <v>6</v>
      </c>
      <c r="E278">
        <v>80.199999999999989</v>
      </c>
      <c r="F278" s="2">
        <v>0.56000000000000005</v>
      </c>
      <c r="G278">
        <v>39</v>
      </c>
      <c r="H278">
        <v>0.5</v>
      </c>
      <c r="I278">
        <v>34</v>
      </c>
      <c r="J278" s="3">
        <f>H278 * I278</f>
        <v>17</v>
      </c>
      <c r="L278" t="s">
        <v>328</v>
      </c>
      <c r="M278" s="2">
        <f t="shared" ref="M278" si="458">AVERAGE(F309:F348)</f>
        <v>0.79350000000000009</v>
      </c>
      <c r="N278">
        <f t="shared" ref="N278" si="459">_xlfn.STDEV.S(F309:F348)</f>
        <v>0.24246120493273929</v>
      </c>
    </row>
    <row r="279" spans="1:14">
      <c r="A279" s="2">
        <f ca="1">RAND()</f>
        <v>5.5162910176709268E-3</v>
      </c>
      <c r="B279" s="1">
        <v>42741</v>
      </c>
      <c r="C279" s="1" t="str">
        <f>TEXT(B279,"mmmm")</f>
        <v>January</v>
      </c>
      <c r="D279" t="s">
        <v>8</v>
      </c>
      <c r="E279">
        <v>25.299999999999997</v>
      </c>
      <c r="F279" s="2">
        <v>1.54</v>
      </c>
      <c r="G279">
        <v>23</v>
      </c>
      <c r="H279">
        <v>0.3</v>
      </c>
      <c r="I279">
        <v>11</v>
      </c>
      <c r="J279" s="3">
        <f>H279 * I279</f>
        <v>3.3</v>
      </c>
      <c r="L279" t="s">
        <v>329</v>
      </c>
      <c r="M279" s="2">
        <f t="shared" ref="M279" si="460">AVERAGE(F278:F317)</f>
        <v>0.85274999999999979</v>
      </c>
      <c r="N279">
        <f t="shared" ref="N279" si="461">_xlfn.STDEV.S(F278:F317)</f>
        <v>0.23645878374519461</v>
      </c>
    </row>
    <row r="280" spans="1:14">
      <c r="A280" s="2">
        <f ca="1">RAND()</f>
        <v>0.63421701512769602</v>
      </c>
      <c r="B280" s="1">
        <v>42817</v>
      </c>
      <c r="C280" s="1" t="str">
        <f>TEXT(B280,"mmmm")</f>
        <v>March</v>
      </c>
      <c r="D280" t="s">
        <v>7</v>
      </c>
      <c r="E280">
        <v>55.9</v>
      </c>
      <c r="F280" s="2">
        <v>0.87</v>
      </c>
      <c r="G280">
        <v>35</v>
      </c>
      <c r="H280">
        <v>0.3</v>
      </c>
      <c r="I280">
        <v>23</v>
      </c>
      <c r="J280" s="3">
        <f>H280 * I280</f>
        <v>6.8999999999999995</v>
      </c>
      <c r="L280" t="s">
        <v>330</v>
      </c>
      <c r="M280" s="2">
        <f t="shared" ref="M280" si="462">AVERAGE(F311:F350)</f>
        <v>0.78249999999999997</v>
      </c>
      <c r="N280">
        <f t="shared" ref="N280" si="463">_xlfn.STDEV.S(F311:F350)</f>
        <v>0.24262189640546597</v>
      </c>
    </row>
    <row r="281" spans="1:14">
      <c r="A281" s="2">
        <f ca="1">RAND()</f>
        <v>0.27712023328914659</v>
      </c>
      <c r="B281" s="1">
        <v>42961</v>
      </c>
      <c r="C281" s="1" t="str">
        <f>TEXT(B281,"mmmm")</f>
        <v>August</v>
      </c>
      <c r="D281" t="s">
        <v>4</v>
      </c>
      <c r="E281">
        <v>72.599999999999994</v>
      </c>
      <c r="F281" s="2">
        <v>0.59</v>
      </c>
      <c r="G281">
        <v>43</v>
      </c>
      <c r="H281">
        <v>0.5</v>
      </c>
      <c r="I281">
        <v>32</v>
      </c>
      <c r="J281" s="3">
        <f>H281 * I281</f>
        <v>16</v>
      </c>
      <c r="L281" t="s">
        <v>331</v>
      </c>
      <c r="M281" s="2">
        <f t="shared" ref="M281" si="464">AVERAGE(F280:F319)</f>
        <v>0.83974999999999977</v>
      </c>
      <c r="N281">
        <f t="shared" ref="N281" si="465">_xlfn.STDEV.S(F280:F319)</f>
        <v>0.20584394761379582</v>
      </c>
    </row>
    <row r="282" spans="1:14">
      <c r="A282" s="2">
        <f ca="1">RAND()</f>
        <v>0.19609695788469839</v>
      </c>
      <c r="B282" s="1">
        <v>43018</v>
      </c>
      <c r="C282" s="1" t="str">
        <f>TEXT(B282,"mmmm")</f>
        <v>October</v>
      </c>
      <c r="D282" t="s">
        <v>5</v>
      </c>
      <c r="E282">
        <v>58.499999999999993</v>
      </c>
      <c r="F282" s="2">
        <v>0.74</v>
      </c>
      <c r="G282">
        <v>51</v>
      </c>
      <c r="H282">
        <v>0.3</v>
      </c>
      <c r="I282">
        <v>25</v>
      </c>
      <c r="J282" s="3">
        <f>H282 * I282</f>
        <v>7.5</v>
      </c>
      <c r="L282" t="s">
        <v>332</v>
      </c>
      <c r="M282" s="2">
        <f t="shared" ref="M282" si="466">AVERAGE(F313:F352)</f>
        <v>0.77524999999999999</v>
      </c>
      <c r="N282">
        <f t="shared" ref="N282" si="467">_xlfn.STDEV.S(F313:F352)</f>
        <v>0.24359474016467847</v>
      </c>
    </row>
    <row r="283" spans="1:14">
      <c r="A283" s="2">
        <f ca="1">RAND()</f>
        <v>0.41673816775537753</v>
      </c>
      <c r="B283" s="1">
        <v>42759</v>
      </c>
      <c r="C283" s="1" t="str">
        <f>TEXT(B283,"mmmm")</f>
        <v>January</v>
      </c>
      <c r="D283" t="s">
        <v>5</v>
      </c>
      <c r="E283">
        <v>28.599999999999998</v>
      </c>
      <c r="F283" s="2">
        <v>1.54</v>
      </c>
      <c r="G283">
        <v>20</v>
      </c>
      <c r="H283">
        <v>0.3</v>
      </c>
      <c r="I283">
        <v>12</v>
      </c>
      <c r="J283" s="3">
        <f>H283 * I283</f>
        <v>3.5999999999999996</v>
      </c>
      <c r="L283" t="s">
        <v>333</v>
      </c>
      <c r="M283" s="2">
        <f t="shared" ref="M283" si="468">AVERAGE(F282:F321)</f>
        <v>0.84699999999999975</v>
      </c>
      <c r="N283">
        <f t="shared" ref="N283" si="469">_xlfn.STDEV.S(F282:F321)</f>
        <v>0.20260103525693049</v>
      </c>
    </row>
    <row r="284" spans="1:14">
      <c r="A284" s="2">
        <f ca="1">RAND()</f>
        <v>8.6190756349528219E-2</v>
      </c>
      <c r="B284" s="1">
        <v>42903</v>
      </c>
      <c r="C284" s="1" t="str">
        <f>TEXT(B284,"mmmm")</f>
        <v>June</v>
      </c>
      <c r="D284" t="s">
        <v>9</v>
      </c>
      <c r="E284">
        <v>76.3</v>
      </c>
      <c r="F284" s="2">
        <v>0.65</v>
      </c>
      <c r="G284">
        <v>47</v>
      </c>
      <c r="H284">
        <v>0.3</v>
      </c>
      <c r="I284">
        <v>31</v>
      </c>
      <c r="J284" s="3">
        <f>H284 * I284</f>
        <v>9.2999999999999989</v>
      </c>
      <c r="L284" t="s">
        <v>334</v>
      </c>
      <c r="M284" s="2">
        <f t="shared" ref="M284" si="470">AVERAGE(F315:F354)</f>
        <v>0.78925000000000012</v>
      </c>
      <c r="N284">
        <f t="shared" ref="N284" si="471">_xlfn.STDEV.S(F315:F354)</f>
        <v>0.24489021611472708</v>
      </c>
    </row>
    <row r="285" spans="1:14">
      <c r="A285" s="2">
        <f ca="1">RAND()</f>
        <v>0.22123089601121004</v>
      </c>
      <c r="B285" s="1">
        <v>43077</v>
      </c>
      <c r="C285" s="1" t="str">
        <f>TEXT(B285,"mmmm")</f>
        <v>December</v>
      </c>
      <c r="D285" t="s">
        <v>8</v>
      </c>
      <c r="E285">
        <v>40.5</v>
      </c>
      <c r="F285" s="2">
        <v>1.25</v>
      </c>
      <c r="G285">
        <v>30</v>
      </c>
      <c r="H285">
        <v>0.3</v>
      </c>
      <c r="I285">
        <v>15</v>
      </c>
      <c r="J285" s="3">
        <f>H285 * I285</f>
        <v>4.5</v>
      </c>
      <c r="L285" t="s">
        <v>335</v>
      </c>
      <c r="M285" s="2">
        <f t="shared" ref="M285" si="472">AVERAGE(F284:F323)</f>
        <v>0.83349999999999969</v>
      </c>
      <c r="N285">
        <f t="shared" ref="N285" si="473">_xlfn.STDEV.S(F284:F323)</f>
        <v>0.17673027398719857</v>
      </c>
    </row>
    <row r="286" spans="1:14">
      <c r="A286" s="2">
        <f ca="1">RAND()</f>
        <v>0.26425050846274922</v>
      </c>
      <c r="B286" s="1">
        <v>43085</v>
      </c>
      <c r="C286" s="1" t="str">
        <f>TEXT(B286,"mmmm")</f>
        <v>December</v>
      </c>
      <c r="D286" t="s">
        <v>9</v>
      </c>
      <c r="E286">
        <v>35.5</v>
      </c>
      <c r="F286" s="2">
        <v>1.25</v>
      </c>
      <c r="G286">
        <v>30</v>
      </c>
      <c r="H286">
        <v>0.3</v>
      </c>
      <c r="I286">
        <v>15</v>
      </c>
      <c r="J286" s="3">
        <f>H286 * I286</f>
        <v>4.5</v>
      </c>
      <c r="L286" t="s">
        <v>336</v>
      </c>
      <c r="M286" s="2">
        <f t="shared" ref="M286" si="474">AVERAGE(F317:F356)</f>
        <v>0.78225</v>
      </c>
      <c r="N286">
        <f t="shared" ref="N286" si="475">_xlfn.STDEV.S(F317:F356)</f>
        <v>0.24551868172691654</v>
      </c>
    </row>
    <row r="287" spans="1:14">
      <c r="A287" s="2">
        <f ca="1">RAND()</f>
        <v>0.55099508671922892</v>
      </c>
      <c r="B287" s="1">
        <v>43004</v>
      </c>
      <c r="C287" s="1" t="str">
        <f>TEXT(B287,"mmmm")</f>
        <v>September</v>
      </c>
      <c r="D287" t="s">
        <v>5</v>
      </c>
      <c r="E287">
        <v>61.8</v>
      </c>
      <c r="F287" s="2">
        <v>0.77</v>
      </c>
      <c r="G287">
        <v>51</v>
      </c>
      <c r="H287">
        <v>0.3</v>
      </c>
      <c r="I287">
        <v>26</v>
      </c>
      <c r="J287" s="3">
        <f>H287 * I287</f>
        <v>7.8</v>
      </c>
      <c r="L287" t="s">
        <v>337</v>
      </c>
      <c r="M287" s="2">
        <f t="shared" ref="M287" si="476">AVERAGE(F286:F325)</f>
        <v>0.81699999999999984</v>
      </c>
      <c r="N287">
        <f t="shared" ref="N287" si="477">_xlfn.STDEV.S(F286:F325)</f>
        <v>0.16728909416229518</v>
      </c>
    </row>
    <row r="288" spans="1:14">
      <c r="A288" s="2">
        <f ca="1">RAND()</f>
        <v>0.58023945623691076</v>
      </c>
      <c r="B288" s="1">
        <v>43056</v>
      </c>
      <c r="C288" s="1" t="str">
        <f>TEXT(B288,"mmmm")</f>
        <v>November</v>
      </c>
      <c r="D288" t="s">
        <v>8</v>
      </c>
      <c r="E288">
        <v>46</v>
      </c>
      <c r="F288" s="2">
        <v>1</v>
      </c>
      <c r="G288">
        <v>31</v>
      </c>
      <c r="H288">
        <v>0.3</v>
      </c>
      <c r="I288">
        <v>20</v>
      </c>
      <c r="J288" s="3">
        <f>H288 * I288</f>
        <v>6</v>
      </c>
      <c r="L288" t="s">
        <v>338</v>
      </c>
      <c r="M288" s="2">
        <f t="shared" ref="M288" si="478">AVERAGE(F319:F358)</f>
        <v>0.77925</v>
      </c>
      <c r="N288">
        <f t="shared" ref="N288" si="479">_xlfn.STDEV.S(F319:F358)</f>
        <v>0.24565336741652219</v>
      </c>
    </row>
    <row r="289" spans="1:14">
      <c r="A289" s="2">
        <f ca="1">RAND()</f>
        <v>0.64953131327408142</v>
      </c>
      <c r="B289" s="1">
        <v>43024</v>
      </c>
      <c r="C289" s="1" t="str">
        <f>TEXT(B289,"mmmm")</f>
        <v>October</v>
      </c>
      <c r="D289" t="s">
        <v>4</v>
      </c>
      <c r="E289">
        <v>58.199999999999996</v>
      </c>
      <c r="F289" s="2">
        <v>0.8</v>
      </c>
      <c r="G289">
        <v>28</v>
      </c>
      <c r="H289">
        <v>0.3</v>
      </c>
      <c r="I289">
        <v>24</v>
      </c>
      <c r="J289" s="3">
        <f>H289 * I289</f>
        <v>7.1999999999999993</v>
      </c>
      <c r="L289" t="s">
        <v>339</v>
      </c>
      <c r="M289" s="2">
        <f t="shared" ref="M289" si="480">AVERAGE(F288:F327)</f>
        <v>0.79924999999999968</v>
      </c>
      <c r="N289">
        <f t="shared" ref="N289" si="481">_xlfn.STDEV.S(F288:F327)</f>
        <v>0.15755157885594306</v>
      </c>
    </row>
    <row r="290" spans="1:14">
      <c r="A290" s="2">
        <f ca="1">RAND()</f>
        <v>0.99827075622676475</v>
      </c>
      <c r="B290" s="1">
        <v>42870</v>
      </c>
      <c r="C290" s="1" t="str">
        <f>TEXT(B290,"mmmm")</f>
        <v>May</v>
      </c>
      <c r="D290" t="s">
        <v>4</v>
      </c>
      <c r="E290">
        <v>63.399999999999991</v>
      </c>
      <c r="F290" s="2">
        <v>0.69</v>
      </c>
      <c r="G290">
        <v>32</v>
      </c>
      <c r="H290">
        <v>0.3</v>
      </c>
      <c r="I290">
        <v>28</v>
      </c>
      <c r="J290" s="3">
        <f>H290 * I290</f>
        <v>8.4</v>
      </c>
      <c r="L290" t="s">
        <v>340</v>
      </c>
      <c r="M290" s="2">
        <f>AVERAGE(F321:F360)</f>
        <v>0.78100000000000003</v>
      </c>
      <c r="N290">
        <f>_xlfn.STDEV.S(F321:F360)</f>
        <v>0.24605398615459181</v>
      </c>
    </row>
    <row r="291" spans="1:14">
      <c r="A291" s="2">
        <f ca="1">RAND()</f>
        <v>0.30314336480622794</v>
      </c>
      <c r="B291" s="1">
        <v>42983</v>
      </c>
      <c r="C291" s="1" t="str">
        <f>TEXT(B291,"mmmm")</f>
        <v>September</v>
      </c>
      <c r="D291" t="s">
        <v>5</v>
      </c>
      <c r="E291">
        <v>61.8</v>
      </c>
      <c r="F291" s="2">
        <v>0.71</v>
      </c>
      <c r="G291">
        <v>39</v>
      </c>
      <c r="H291">
        <v>0.3</v>
      </c>
      <c r="I291">
        <v>26</v>
      </c>
      <c r="J291" s="3">
        <f>H291 * I291</f>
        <v>7.8</v>
      </c>
      <c r="L291" t="s">
        <v>341</v>
      </c>
      <c r="M291" s="2">
        <f t="shared" ref="M291" si="482">AVERAGE(F290:F329)</f>
        <v>0.7899999999999997</v>
      </c>
      <c r="N291">
        <f t="shared" ref="N291" si="483">_xlfn.STDEV.S(F290:F329)</f>
        <v>0.15523348832464023</v>
      </c>
    </row>
    <row r="292" spans="1:14">
      <c r="A292" s="2">
        <f ca="1">RAND()</f>
        <v>0.43066106534060411</v>
      </c>
      <c r="B292" s="1">
        <v>43084</v>
      </c>
      <c r="C292" s="1" t="str">
        <f>TEXT(B292,"mmmm")</f>
        <v>December</v>
      </c>
      <c r="D292" t="s">
        <v>8</v>
      </c>
      <c r="E292">
        <v>42.099999999999994</v>
      </c>
      <c r="F292" s="2">
        <v>1.05</v>
      </c>
      <c r="G292">
        <v>30</v>
      </c>
      <c r="H292">
        <v>0.3</v>
      </c>
      <c r="I292">
        <v>17</v>
      </c>
      <c r="J292" s="3">
        <f>H292 * I292</f>
        <v>5.0999999999999996</v>
      </c>
      <c r="L292" t="s">
        <v>342</v>
      </c>
      <c r="M292" s="2">
        <f t="shared" ref="M292" si="484">AVERAGE(F323:F362)</f>
        <v>0.77849999999999997</v>
      </c>
      <c r="N292">
        <f t="shared" ref="N292" si="485">_xlfn.STDEV.S(F323:F362)</f>
        <v>0.24352696896932088</v>
      </c>
    </row>
    <row r="293" spans="1:14">
      <c r="A293" s="2">
        <f ca="1">RAND()</f>
        <v>0.7312534169264796</v>
      </c>
      <c r="B293" s="1">
        <v>43011</v>
      </c>
      <c r="C293" s="1" t="str">
        <f>TEXT(B293,"mmmm")</f>
        <v>October</v>
      </c>
      <c r="D293" t="s">
        <v>5</v>
      </c>
      <c r="E293">
        <v>59.199999999999996</v>
      </c>
      <c r="F293" s="2">
        <v>0.8</v>
      </c>
      <c r="G293">
        <v>34</v>
      </c>
      <c r="H293">
        <v>0.3</v>
      </c>
      <c r="I293">
        <v>24</v>
      </c>
      <c r="J293" s="3">
        <f>H293 * I293</f>
        <v>7.1999999999999993</v>
      </c>
      <c r="M293" s="2"/>
    </row>
    <row r="294" spans="1:14">
      <c r="A294" s="2">
        <f ca="1">RAND()</f>
        <v>0.93335723915153979</v>
      </c>
      <c r="B294" s="1">
        <v>42823</v>
      </c>
      <c r="C294" s="1" t="str">
        <f>TEXT(B294,"mmmm")</f>
        <v>March</v>
      </c>
      <c r="D294" t="s">
        <v>6</v>
      </c>
      <c r="E294">
        <v>57.199999999999996</v>
      </c>
      <c r="F294" s="2">
        <v>0.83</v>
      </c>
      <c r="G294">
        <v>39</v>
      </c>
      <c r="H294">
        <v>0.3</v>
      </c>
      <c r="I294">
        <v>24</v>
      </c>
      <c r="J294" s="3">
        <f>H294 * I294</f>
        <v>7.1999999999999993</v>
      </c>
      <c r="M294" s="2"/>
    </row>
    <row r="295" spans="1:14">
      <c r="A295" s="2">
        <f ca="1">RAND()</f>
        <v>0.69960800358915487</v>
      </c>
      <c r="B295" s="1">
        <v>43088</v>
      </c>
      <c r="C295" s="1" t="str">
        <f>TEXT(B295,"mmmm")</f>
        <v>December</v>
      </c>
      <c r="D295" t="s">
        <v>5</v>
      </c>
      <c r="E295">
        <v>41.4</v>
      </c>
      <c r="F295" s="2">
        <v>1</v>
      </c>
      <c r="G295">
        <v>33</v>
      </c>
      <c r="H295">
        <v>0.3</v>
      </c>
      <c r="I295">
        <v>18</v>
      </c>
      <c r="J295" s="3">
        <f>H295 * I295</f>
        <v>5.3999999999999995</v>
      </c>
      <c r="M295" s="2"/>
    </row>
    <row r="296" spans="1:14">
      <c r="A296" s="2">
        <f ca="1">RAND()</f>
        <v>0.96350639063226362</v>
      </c>
      <c r="B296" s="1">
        <v>42951</v>
      </c>
      <c r="C296" s="1" t="str">
        <f>TEXT(B296,"mmmm")</f>
        <v>August</v>
      </c>
      <c r="D296" t="s">
        <v>8</v>
      </c>
      <c r="E296">
        <v>70.699999999999989</v>
      </c>
      <c r="F296" s="2">
        <v>0.69</v>
      </c>
      <c r="G296">
        <v>34</v>
      </c>
      <c r="H296">
        <v>0.5</v>
      </c>
      <c r="I296">
        <v>29</v>
      </c>
      <c r="J296" s="3">
        <f>H296 * I296</f>
        <v>14.5</v>
      </c>
      <c r="M296" s="2"/>
    </row>
    <row r="297" spans="1:14">
      <c r="A297" s="2">
        <f ca="1">RAND()</f>
        <v>0.47856525903769576</v>
      </c>
      <c r="B297" s="1">
        <v>43063</v>
      </c>
      <c r="C297" s="1" t="str">
        <f>TEXT(B297,"mmmm")</f>
        <v>November</v>
      </c>
      <c r="D297" t="s">
        <v>8</v>
      </c>
      <c r="E297">
        <v>53.599999999999994</v>
      </c>
      <c r="F297" s="2">
        <v>0.83</v>
      </c>
      <c r="G297">
        <v>46</v>
      </c>
      <c r="H297">
        <v>0.3</v>
      </c>
      <c r="I297">
        <v>22</v>
      </c>
      <c r="J297" s="3">
        <f>H297 * I297</f>
        <v>6.6</v>
      </c>
      <c r="M297" s="2"/>
    </row>
    <row r="298" spans="1:14">
      <c r="A298" s="2">
        <f ca="1">RAND()</f>
        <v>0.49283697994668485</v>
      </c>
      <c r="B298" s="1">
        <v>42925</v>
      </c>
      <c r="C298" s="1" t="str">
        <f>TEXT(B298,"mmmm")</f>
        <v>July</v>
      </c>
      <c r="D298" t="s">
        <v>3</v>
      </c>
      <c r="E298">
        <v>77.899999999999991</v>
      </c>
      <c r="F298" s="2">
        <v>0.59</v>
      </c>
      <c r="G298">
        <v>44</v>
      </c>
      <c r="H298">
        <v>0.5</v>
      </c>
      <c r="I298">
        <v>33</v>
      </c>
      <c r="J298" s="3">
        <f>H298 * I298</f>
        <v>16.5</v>
      </c>
      <c r="M298" s="2"/>
    </row>
    <row r="299" spans="1:14">
      <c r="A299" s="2">
        <f ca="1">RAND()</f>
        <v>0.63520655602557419</v>
      </c>
      <c r="B299" s="1">
        <v>43021</v>
      </c>
      <c r="C299" s="1" t="str">
        <f>TEXT(B299,"mmmm")</f>
        <v>October</v>
      </c>
      <c r="D299" t="s">
        <v>8</v>
      </c>
      <c r="E299">
        <v>61.499999999999993</v>
      </c>
      <c r="F299" s="2">
        <v>0.8</v>
      </c>
      <c r="G299">
        <v>28</v>
      </c>
      <c r="H299">
        <v>0.3</v>
      </c>
      <c r="I299">
        <v>25</v>
      </c>
      <c r="J299" s="3">
        <f>H299 * I299</f>
        <v>7.5</v>
      </c>
      <c r="M299" s="2"/>
    </row>
    <row r="300" spans="1:14">
      <c r="A300" s="2">
        <f ca="1">RAND()</f>
        <v>0.64319799831693814</v>
      </c>
      <c r="B300" s="1">
        <v>42896</v>
      </c>
      <c r="C300" s="1" t="str">
        <f>TEXT(B300,"mmmm")</f>
        <v>June</v>
      </c>
      <c r="D300" t="s">
        <v>9</v>
      </c>
      <c r="E300">
        <v>79.5</v>
      </c>
      <c r="F300" s="2">
        <v>0.54</v>
      </c>
      <c r="G300">
        <v>54</v>
      </c>
      <c r="H300">
        <v>0.3</v>
      </c>
      <c r="I300">
        <v>35</v>
      </c>
      <c r="J300" s="3">
        <f>H300 * I300</f>
        <v>10.5</v>
      </c>
      <c r="M300" s="2"/>
    </row>
    <row r="301" spans="1:14">
      <c r="A301" s="2">
        <f ca="1">RAND()</f>
        <v>0.4689822789310667</v>
      </c>
      <c r="B301" s="1">
        <v>42791</v>
      </c>
      <c r="C301" s="1" t="str">
        <f>TEXT(B301,"mmmm")</f>
        <v>February</v>
      </c>
      <c r="D301" t="s">
        <v>9</v>
      </c>
      <c r="E301">
        <v>42.4</v>
      </c>
      <c r="F301" s="2">
        <v>1</v>
      </c>
      <c r="G301">
        <v>21</v>
      </c>
      <c r="H301">
        <v>0.3</v>
      </c>
      <c r="I301">
        <v>18</v>
      </c>
      <c r="J301" s="3">
        <f>H301 * I301</f>
        <v>5.3999999999999995</v>
      </c>
      <c r="M301" s="2"/>
    </row>
    <row r="302" spans="1:14">
      <c r="A302" s="2">
        <f ca="1">RAND()</f>
        <v>0.52655770825834203</v>
      </c>
      <c r="B302" s="1">
        <v>42966</v>
      </c>
      <c r="C302" s="1" t="str">
        <f>TEXT(B302,"mmmm")</f>
        <v>August</v>
      </c>
      <c r="D302" t="s">
        <v>9</v>
      </c>
      <c r="E302">
        <v>79.599999999999994</v>
      </c>
      <c r="F302" s="2">
        <v>0.61</v>
      </c>
      <c r="G302">
        <v>58</v>
      </c>
      <c r="H302">
        <v>0.5</v>
      </c>
      <c r="I302">
        <v>32</v>
      </c>
      <c r="J302" s="3">
        <f>H302 * I302</f>
        <v>16</v>
      </c>
      <c r="M302" s="2"/>
    </row>
    <row r="303" spans="1:14">
      <c r="A303" s="2">
        <f ca="1">RAND()</f>
        <v>0.85803670880615879</v>
      </c>
      <c r="B303" s="1">
        <v>43033</v>
      </c>
      <c r="C303" s="1" t="str">
        <f>TEXT(B303,"mmmm")</f>
        <v>October</v>
      </c>
      <c r="D303" t="s">
        <v>6</v>
      </c>
      <c r="E303">
        <v>61.199999999999996</v>
      </c>
      <c r="F303" s="2">
        <v>0.8</v>
      </c>
      <c r="G303">
        <v>44</v>
      </c>
      <c r="H303">
        <v>0.3</v>
      </c>
      <c r="I303">
        <v>24</v>
      </c>
      <c r="J303" s="3">
        <f>H303 * I303</f>
        <v>7.1999999999999993</v>
      </c>
      <c r="M303" s="2"/>
    </row>
    <row r="304" spans="1:14">
      <c r="A304" s="2">
        <f ca="1">RAND()</f>
        <v>0.28301809985014281</v>
      </c>
      <c r="B304" s="1">
        <v>42771</v>
      </c>
      <c r="C304" s="1" t="str">
        <f>TEXT(B304,"mmmm")</f>
        <v>February</v>
      </c>
      <c r="D304" t="s">
        <v>3</v>
      </c>
      <c r="E304">
        <v>45.4</v>
      </c>
      <c r="F304" s="2">
        <v>1.1100000000000001</v>
      </c>
      <c r="G304">
        <v>32</v>
      </c>
      <c r="H304">
        <v>0.3</v>
      </c>
      <c r="I304">
        <v>18</v>
      </c>
      <c r="J304" s="3">
        <f>H304 * I304</f>
        <v>5.3999999999999995</v>
      </c>
      <c r="M304" s="2"/>
    </row>
    <row r="305" spans="1:13">
      <c r="A305" s="2">
        <f ca="1">RAND()</f>
        <v>0.84922427775784892</v>
      </c>
      <c r="B305" s="1">
        <v>43052</v>
      </c>
      <c r="C305" s="1" t="str">
        <f>TEXT(B305,"mmmm")</f>
        <v>November</v>
      </c>
      <c r="D305" t="s">
        <v>4</v>
      </c>
      <c r="E305">
        <v>44.699999999999996</v>
      </c>
      <c r="F305" s="2">
        <v>1.05</v>
      </c>
      <c r="G305">
        <v>26</v>
      </c>
      <c r="H305">
        <v>0.3</v>
      </c>
      <c r="I305">
        <v>19</v>
      </c>
      <c r="J305" s="3">
        <f>H305 * I305</f>
        <v>5.7</v>
      </c>
      <c r="M305" s="2"/>
    </row>
    <row r="306" spans="1:13">
      <c r="A306" s="2">
        <f ca="1">RAND()</f>
        <v>0.45943392345537692</v>
      </c>
      <c r="B306" s="1">
        <v>42769</v>
      </c>
      <c r="C306" s="1" t="str">
        <f>TEXT(B306,"mmmm")</f>
        <v>February</v>
      </c>
      <c r="D306" t="s">
        <v>8</v>
      </c>
      <c r="E306">
        <v>50.3</v>
      </c>
      <c r="F306" s="2">
        <v>0.87</v>
      </c>
      <c r="G306">
        <v>25</v>
      </c>
      <c r="H306">
        <v>0.3</v>
      </c>
      <c r="I306">
        <v>21</v>
      </c>
      <c r="J306" s="3">
        <f>H306 * I306</f>
        <v>6.3</v>
      </c>
      <c r="M306" s="2"/>
    </row>
    <row r="307" spans="1:13">
      <c r="A307" s="2">
        <f ca="1">RAND()</f>
        <v>0.17103495211257569</v>
      </c>
      <c r="B307" s="1">
        <v>42847</v>
      </c>
      <c r="C307" s="1" t="str">
        <f>TEXT(B307,"mmmm")</f>
        <v>April</v>
      </c>
      <c r="D307" t="s">
        <v>9</v>
      </c>
      <c r="E307">
        <v>57.499999999999993</v>
      </c>
      <c r="F307" s="2">
        <v>0.77</v>
      </c>
      <c r="G307">
        <v>47</v>
      </c>
      <c r="H307">
        <v>0.3</v>
      </c>
      <c r="I307">
        <v>25</v>
      </c>
      <c r="J307" s="3">
        <f>H307 * I307</f>
        <v>7.5</v>
      </c>
      <c r="M307" s="2"/>
    </row>
    <row r="308" spans="1:13">
      <c r="A308" s="2">
        <f ca="1">RAND()</f>
        <v>0.70883057484728418</v>
      </c>
      <c r="B308" s="1">
        <v>43022</v>
      </c>
      <c r="C308" s="1" t="str">
        <f>TEXT(B308,"mmmm")</f>
        <v>October</v>
      </c>
      <c r="D308" t="s">
        <v>9</v>
      </c>
      <c r="E308">
        <v>59.499999999999993</v>
      </c>
      <c r="F308" s="2">
        <v>0.74</v>
      </c>
      <c r="G308">
        <v>28</v>
      </c>
      <c r="H308">
        <v>0.3</v>
      </c>
      <c r="I308">
        <v>25</v>
      </c>
      <c r="J308" s="3">
        <f>H308 * I308</f>
        <v>7.5</v>
      </c>
      <c r="M308" s="2"/>
    </row>
    <row r="309" spans="1:13">
      <c r="A309" s="2">
        <f ca="1">RAND()</f>
        <v>0.73696090283706861</v>
      </c>
      <c r="B309" s="1">
        <v>42812</v>
      </c>
      <c r="C309" s="1" t="str">
        <f>TEXT(B309,"mmmm")</f>
        <v>March</v>
      </c>
      <c r="D309" t="s">
        <v>9</v>
      </c>
      <c r="E309">
        <v>53.9</v>
      </c>
      <c r="F309" s="2">
        <v>0.83</v>
      </c>
      <c r="G309">
        <v>32</v>
      </c>
      <c r="H309">
        <v>0.3</v>
      </c>
      <c r="I309">
        <v>23</v>
      </c>
      <c r="J309" s="3">
        <f>H309 * I309</f>
        <v>6.8999999999999995</v>
      </c>
      <c r="M309" s="2"/>
    </row>
    <row r="310" spans="1:13">
      <c r="A310" s="2">
        <f ca="1">RAND()</f>
        <v>0.23095366754521918</v>
      </c>
      <c r="B310" s="1">
        <v>42780</v>
      </c>
      <c r="C310" s="1" t="str">
        <f>TEXT(B310,"mmmm")</f>
        <v>February</v>
      </c>
      <c r="D310" t="s">
        <v>5</v>
      </c>
      <c r="E310">
        <v>47.699999999999996</v>
      </c>
      <c r="F310" s="2">
        <v>0.95</v>
      </c>
      <c r="G310">
        <v>35</v>
      </c>
      <c r="H310">
        <v>0.3</v>
      </c>
      <c r="I310">
        <v>19</v>
      </c>
      <c r="J310" s="3">
        <f>H310 * I310</f>
        <v>5.7</v>
      </c>
      <c r="M310" s="2"/>
    </row>
    <row r="311" spans="1:13">
      <c r="A311" s="2">
        <f ca="1">RAND()</f>
        <v>9.1671948215594989E-2</v>
      </c>
      <c r="B311" s="1">
        <v>42813</v>
      </c>
      <c r="C311" s="1" t="str">
        <f>TEXT(B311,"mmmm")</f>
        <v>March</v>
      </c>
      <c r="D311" t="s">
        <v>3</v>
      </c>
      <c r="E311">
        <v>56.9</v>
      </c>
      <c r="F311" s="2">
        <v>0.83</v>
      </c>
      <c r="G311">
        <v>38</v>
      </c>
      <c r="H311">
        <v>0.3</v>
      </c>
      <c r="I311">
        <v>23</v>
      </c>
      <c r="J311" s="3">
        <f>H311 * I311</f>
        <v>6.8999999999999995</v>
      </c>
      <c r="M311" s="2"/>
    </row>
    <row r="312" spans="1:13">
      <c r="A312" s="2">
        <f ca="1">RAND()</f>
        <v>0.71878579835125267</v>
      </c>
      <c r="B312" s="1">
        <v>43054</v>
      </c>
      <c r="C312" s="1" t="str">
        <f>TEXT(B312,"mmmm")</f>
        <v>November</v>
      </c>
      <c r="D312" t="s">
        <v>6</v>
      </c>
      <c r="E312">
        <v>55.9</v>
      </c>
      <c r="F312" s="2">
        <v>0.83</v>
      </c>
      <c r="G312">
        <v>47</v>
      </c>
      <c r="H312">
        <v>0.3</v>
      </c>
      <c r="I312">
        <v>23</v>
      </c>
      <c r="J312" s="3">
        <f>H312 * I312</f>
        <v>6.8999999999999995</v>
      </c>
      <c r="M312" s="2"/>
    </row>
    <row r="313" spans="1:13">
      <c r="A313" s="2">
        <f ca="1">RAND()</f>
        <v>0.58120581403571037</v>
      </c>
      <c r="B313" s="1">
        <v>42884</v>
      </c>
      <c r="C313" s="1" t="str">
        <f>TEXT(B313,"mmmm")</f>
        <v>May</v>
      </c>
      <c r="D313" t="s">
        <v>4</v>
      </c>
      <c r="E313">
        <v>66.699999999999989</v>
      </c>
      <c r="F313" s="2">
        <v>0.65</v>
      </c>
      <c r="G313">
        <v>32</v>
      </c>
      <c r="H313">
        <v>0.3</v>
      </c>
      <c r="I313">
        <v>29</v>
      </c>
      <c r="J313" s="3">
        <f>H313 * I313</f>
        <v>8.6999999999999993</v>
      </c>
      <c r="M313" s="2"/>
    </row>
    <row r="314" spans="1:13">
      <c r="A314" s="2">
        <f ca="1">RAND()</f>
        <v>0.39967251760311528</v>
      </c>
      <c r="B314" s="1">
        <v>42947</v>
      </c>
      <c r="C314" s="1" t="str">
        <f>TEXT(B314,"mmmm")</f>
        <v>July</v>
      </c>
      <c r="D314" t="s">
        <v>4</v>
      </c>
      <c r="E314">
        <v>74.599999999999994</v>
      </c>
      <c r="F314" s="2">
        <v>0.61</v>
      </c>
      <c r="G314">
        <v>38</v>
      </c>
      <c r="H314">
        <v>0.5</v>
      </c>
      <c r="I314">
        <v>32</v>
      </c>
      <c r="J314" s="3">
        <f>H314 * I314</f>
        <v>16</v>
      </c>
      <c r="M314" s="2"/>
    </row>
    <row r="315" spans="1:13">
      <c r="A315" s="2">
        <f ca="1">RAND()</f>
        <v>0.12942991281139726</v>
      </c>
      <c r="B315" s="1">
        <v>42794</v>
      </c>
      <c r="C315" s="1" t="str">
        <f>TEXT(B315,"mmmm")</f>
        <v>February</v>
      </c>
      <c r="D315" t="s">
        <v>5</v>
      </c>
      <c r="E315">
        <v>49.599999999999994</v>
      </c>
      <c r="F315" s="2">
        <v>0.91</v>
      </c>
      <c r="G315">
        <v>45</v>
      </c>
      <c r="H315">
        <v>0.3</v>
      </c>
      <c r="I315">
        <v>22</v>
      </c>
      <c r="J315" s="3">
        <f>H315 * I315</f>
        <v>6.6</v>
      </c>
      <c r="M315" s="2"/>
    </row>
    <row r="316" spans="1:13">
      <c r="A316" s="2">
        <f ca="1">RAND()</f>
        <v>0.25775464543745052</v>
      </c>
      <c r="B316" s="1">
        <v>42913</v>
      </c>
      <c r="C316" s="1" t="str">
        <f>TEXT(B316,"mmmm")</f>
        <v>June</v>
      </c>
      <c r="D316" t="s">
        <v>5</v>
      </c>
      <c r="E316">
        <v>75.3</v>
      </c>
      <c r="F316" s="2">
        <v>0.63</v>
      </c>
      <c r="G316">
        <v>62</v>
      </c>
      <c r="H316">
        <v>0.3</v>
      </c>
      <c r="I316">
        <v>31</v>
      </c>
      <c r="J316" s="3">
        <f>H316 * I316</f>
        <v>9.2999999999999989</v>
      </c>
      <c r="M316" s="2"/>
    </row>
    <row r="317" spans="1:13">
      <c r="A317" s="2">
        <f ca="1">RAND()</f>
        <v>3.8952480282646196E-2</v>
      </c>
      <c r="B317" s="1">
        <v>42815</v>
      </c>
      <c r="C317" s="1" t="str">
        <f>TEXT(B317,"mmmm")</f>
        <v>March</v>
      </c>
      <c r="D317" t="s">
        <v>5</v>
      </c>
      <c r="E317">
        <v>57.199999999999996</v>
      </c>
      <c r="F317" s="2">
        <v>0.83</v>
      </c>
      <c r="G317">
        <v>36</v>
      </c>
      <c r="H317">
        <v>0.3</v>
      </c>
      <c r="I317">
        <v>24</v>
      </c>
      <c r="J317" s="3">
        <f>H317 * I317</f>
        <v>7.1999999999999993</v>
      </c>
      <c r="M317" s="2"/>
    </row>
    <row r="318" spans="1:13">
      <c r="A318" s="2">
        <f ca="1">RAND()</f>
        <v>0.22977163099259723</v>
      </c>
      <c r="B318" s="1">
        <v>42877</v>
      </c>
      <c r="C318" s="1" t="str">
        <f>TEXT(B318,"mmmm")</f>
        <v>May</v>
      </c>
      <c r="D318" t="s">
        <v>4</v>
      </c>
      <c r="E318">
        <v>71</v>
      </c>
      <c r="F318" s="2">
        <v>0.67</v>
      </c>
      <c r="G318">
        <v>34</v>
      </c>
      <c r="H318">
        <v>0.3</v>
      </c>
      <c r="I318">
        <v>30</v>
      </c>
      <c r="J318" s="3">
        <f>H318 * I318</f>
        <v>9</v>
      </c>
      <c r="M318" s="2"/>
    </row>
    <row r="319" spans="1:13">
      <c r="A319" s="2">
        <f ca="1">RAND()</f>
        <v>0.64860171329273619</v>
      </c>
      <c r="B319" s="1">
        <v>42776</v>
      </c>
      <c r="C319" s="1" t="str">
        <f>TEXT(B319,"mmmm")</f>
        <v>February</v>
      </c>
      <c r="D319" t="s">
        <v>8</v>
      </c>
      <c r="E319">
        <v>50</v>
      </c>
      <c r="F319" s="2">
        <v>0.91</v>
      </c>
      <c r="G319">
        <v>40</v>
      </c>
      <c r="H319">
        <v>0.3</v>
      </c>
      <c r="I319">
        <v>20</v>
      </c>
      <c r="J319" s="3">
        <f>H319 * I319</f>
        <v>6</v>
      </c>
      <c r="M319" s="2"/>
    </row>
    <row r="320" spans="1:13">
      <c r="A320" s="2">
        <f ca="1">RAND()</f>
        <v>0.69043371119150043</v>
      </c>
      <c r="B320" s="1">
        <v>42819</v>
      </c>
      <c r="C320" s="1" t="str">
        <f>TEXT(B320,"mmmm")</f>
        <v>March</v>
      </c>
      <c r="D320" t="s">
        <v>9</v>
      </c>
      <c r="E320">
        <v>58.199999999999996</v>
      </c>
      <c r="F320" s="2">
        <v>0.8</v>
      </c>
      <c r="G320">
        <v>50</v>
      </c>
      <c r="H320">
        <v>0.3</v>
      </c>
      <c r="I320">
        <v>24</v>
      </c>
      <c r="J320" s="3">
        <f>H320 * I320</f>
        <v>7.1999999999999993</v>
      </c>
      <c r="M320" s="2"/>
    </row>
    <row r="321" spans="1:13">
      <c r="A321" s="2">
        <f ca="1">RAND()</f>
        <v>0.60237966818541744</v>
      </c>
      <c r="B321" s="1">
        <v>42784</v>
      </c>
      <c r="C321" s="1" t="str">
        <f>TEXT(B321,"mmmm")</f>
        <v>February</v>
      </c>
      <c r="D321" t="s">
        <v>9</v>
      </c>
      <c r="E321">
        <v>43.699999999999996</v>
      </c>
      <c r="F321" s="2">
        <v>0.95</v>
      </c>
      <c r="G321">
        <v>25</v>
      </c>
      <c r="H321">
        <v>0.3</v>
      </c>
      <c r="I321">
        <v>19</v>
      </c>
      <c r="J321" s="3">
        <f>H321 * I321</f>
        <v>5.7</v>
      </c>
      <c r="M321" s="2"/>
    </row>
    <row r="322" spans="1:13">
      <c r="A322" s="2">
        <f ca="1">RAND()</f>
        <v>0.89763627020246461</v>
      </c>
      <c r="B322" s="1">
        <v>42975</v>
      </c>
      <c r="C322" s="1" t="str">
        <f>TEXT(B322,"mmmm")</f>
        <v>August</v>
      </c>
      <c r="D322" t="s">
        <v>4</v>
      </c>
      <c r="E322">
        <v>77.599999999999994</v>
      </c>
      <c r="F322" s="2">
        <v>0.63</v>
      </c>
      <c r="G322">
        <v>49</v>
      </c>
      <c r="H322">
        <v>0.5</v>
      </c>
      <c r="I322">
        <v>32</v>
      </c>
      <c r="J322" s="3">
        <f>H322 * I322</f>
        <v>16</v>
      </c>
      <c r="M322" s="2"/>
    </row>
    <row r="323" spans="1:13">
      <c r="A323" s="2">
        <f ca="1">RAND()</f>
        <v>0.42379225496238682</v>
      </c>
      <c r="B323" s="1">
        <v>43071</v>
      </c>
      <c r="C323" s="1" t="str">
        <f>TEXT(B323,"mmmm")</f>
        <v>December</v>
      </c>
      <c r="D323" t="s">
        <v>9</v>
      </c>
      <c r="E323">
        <v>44.099999999999994</v>
      </c>
      <c r="F323" s="2">
        <v>1.1100000000000001</v>
      </c>
      <c r="G323">
        <v>35</v>
      </c>
      <c r="H323">
        <v>0.3</v>
      </c>
      <c r="I323">
        <v>17</v>
      </c>
      <c r="J323" s="3">
        <f>H323 * I323</f>
        <v>5.0999999999999996</v>
      </c>
      <c r="M323" s="2"/>
    </row>
    <row r="324" spans="1:13">
      <c r="A324" s="2">
        <f ca="1">RAND()</f>
        <v>0.14665764356629452</v>
      </c>
      <c r="B324" s="1">
        <v>42909</v>
      </c>
      <c r="C324" s="1" t="str">
        <f>TEXT(B324,"mmmm")</f>
        <v>June</v>
      </c>
      <c r="D324" t="s">
        <v>8</v>
      </c>
      <c r="E324">
        <v>79.899999999999991</v>
      </c>
      <c r="F324" s="2">
        <v>0.61</v>
      </c>
      <c r="G324">
        <v>39</v>
      </c>
      <c r="H324">
        <v>0.3</v>
      </c>
      <c r="I324">
        <v>33</v>
      </c>
      <c r="J324" s="3">
        <f>H324 * I324</f>
        <v>9.9</v>
      </c>
      <c r="M324" s="2"/>
    </row>
    <row r="325" spans="1:13">
      <c r="A325" s="2">
        <f ca="1">RAND()</f>
        <v>0.50738233087744233</v>
      </c>
      <c r="B325" s="1">
        <v>42859</v>
      </c>
      <c r="C325" s="1" t="str">
        <f>TEXT(B325,"mmmm")</f>
        <v>May</v>
      </c>
      <c r="D325" t="s">
        <v>7</v>
      </c>
      <c r="E325">
        <v>71.3</v>
      </c>
      <c r="F325" s="2">
        <v>0.63</v>
      </c>
      <c r="G325">
        <v>64</v>
      </c>
      <c r="H325">
        <v>0.3</v>
      </c>
      <c r="I325">
        <v>31</v>
      </c>
      <c r="J325" s="3">
        <f>H325 * I325</f>
        <v>9.2999999999999989</v>
      </c>
      <c r="M325" s="2"/>
    </row>
    <row r="326" spans="1:13">
      <c r="A326" s="2">
        <f ca="1">RAND()</f>
        <v>0.65432886765560005</v>
      </c>
      <c r="B326" s="1">
        <v>42915</v>
      </c>
      <c r="C326" s="1" t="str">
        <f>TEXT(B326,"mmmm")</f>
        <v>June</v>
      </c>
      <c r="D326" t="s">
        <v>7</v>
      </c>
      <c r="E326">
        <v>86.5</v>
      </c>
      <c r="F326" s="2">
        <v>0.54</v>
      </c>
      <c r="G326">
        <v>64</v>
      </c>
      <c r="H326">
        <v>0.3</v>
      </c>
      <c r="I326">
        <v>35</v>
      </c>
      <c r="J326" s="3">
        <f>H326 * I326</f>
        <v>10.5</v>
      </c>
      <c r="M326" s="2"/>
    </row>
    <row r="327" spans="1:13">
      <c r="A327" s="2">
        <f ca="1">RAND()</f>
        <v>0.2221586174699689</v>
      </c>
      <c r="B327" s="1">
        <v>43038</v>
      </c>
      <c r="C327" s="1" t="str">
        <f>TEXT(B327,"mmmm")</f>
        <v>October</v>
      </c>
      <c r="D327" t="s">
        <v>4</v>
      </c>
      <c r="E327">
        <v>58.199999999999996</v>
      </c>
      <c r="F327" s="2">
        <v>0.77</v>
      </c>
      <c r="G327">
        <v>35</v>
      </c>
      <c r="H327">
        <v>0.3</v>
      </c>
      <c r="I327">
        <v>24</v>
      </c>
      <c r="J327" s="3">
        <f>H327 * I327</f>
        <v>7.1999999999999993</v>
      </c>
      <c r="M327" s="2"/>
    </row>
    <row r="328" spans="1:13">
      <c r="A328" s="2">
        <f ca="1">RAND()</f>
        <v>0.89972433357166093</v>
      </c>
      <c r="B328" s="1">
        <v>42979</v>
      </c>
      <c r="C328" s="1" t="str">
        <f>TEXT(B328,"mmmm")</f>
        <v>September</v>
      </c>
      <c r="D328" t="s">
        <v>8</v>
      </c>
      <c r="E328">
        <v>71.699999999999989</v>
      </c>
      <c r="F328" s="2">
        <v>0.69</v>
      </c>
      <c r="G328">
        <v>41</v>
      </c>
      <c r="H328">
        <v>0.3</v>
      </c>
      <c r="I328">
        <v>29</v>
      </c>
      <c r="J328" s="3">
        <f>H328 * I328</f>
        <v>8.6999999999999993</v>
      </c>
      <c r="M328" s="2"/>
    </row>
    <row r="329" spans="1:13">
      <c r="A329" s="2">
        <f ca="1">RAND()</f>
        <v>0.74970182722279854</v>
      </c>
      <c r="B329" s="1">
        <v>42846</v>
      </c>
      <c r="C329" s="1" t="str">
        <f>TEXT(B329,"mmmm")</f>
        <v>April</v>
      </c>
      <c r="D329" t="s">
        <v>8</v>
      </c>
      <c r="E329">
        <v>67.099999999999994</v>
      </c>
      <c r="F329" s="2">
        <v>0.74</v>
      </c>
      <c r="G329">
        <v>48</v>
      </c>
      <c r="H329">
        <v>0.3</v>
      </c>
      <c r="I329">
        <v>27</v>
      </c>
      <c r="J329" s="3">
        <f>H329 * I329</f>
        <v>8.1</v>
      </c>
      <c r="M329" s="2"/>
    </row>
    <row r="330" spans="1:13">
      <c r="A330" s="2">
        <f ca="1">RAND()</f>
        <v>0.45378345337218562</v>
      </c>
      <c r="B330" s="1">
        <v>42837</v>
      </c>
      <c r="C330" s="1" t="str">
        <f>TEXT(B330,"mmmm")</f>
        <v>April</v>
      </c>
      <c r="D330" t="s">
        <v>6</v>
      </c>
      <c r="E330">
        <v>66.099999999999994</v>
      </c>
      <c r="F330" s="2">
        <v>0.74</v>
      </c>
      <c r="G330">
        <v>30</v>
      </c>
      <c r="H330">
        <v>0.3</v>
      </c>
      <c r="I330">
        <v>27</v>
      </c>
      <c r="J330" s="3">
        <f>H330 * I330</f>
        <v>8.1</v>
      </c>
      <c r="M330" s="2"/>
    </row>
    <row r="331" spans="1:13">
      <c r="A331" s="2">
        <f ca="1">RAND()</f>
        <v>2.616159711092525E-3</v>
      </c>
      <c r="B331" s="1">
        <v>42924</v>
      </c>
      <c r="C331" s="1" t="str">
        <f>TEXT(B331,"mmmm")</f>
        <v>July</v>
      </c>
      <c r="D331" t="s">
        <v>9</v>
      </c>
      <c r="E331">
        <v>83.199999999999989</v>
      </c>
      <c r="F331" s="2">
        <v>0.56999999999999995</v>
      </c>
      <c r="G331">
        <v>44</v>
      </c>
      <c r="H331">
        <v>0.5</v>
      </c>
      <c r="I331">
        <v>34</v>
      </c>
      <c r="J331" s="3">
        <f>H331 * I331</f>
        <v>17</v>
      </c>
      <c r="M331" s="2"/>
    </row>
    <row r="332" spans="1:13">
      <c r="A332" s="2">
        <f ca="1">RAND()</f>
        <v>0.36893953857489226</v>
      </c>
      <c r="B332" s="1">
        <v>42778</v>
      </c>
      <c r="C332" s="1" t="str">
        <f>TEXT(B332,"mmmm")</f>
        <v>February</v>
      </c>
      <c r="D332" t="s">
        <v>3</v>
      </c>
      <c r="E332">
        <v>55.599999999999994</v>
      </c>
      <c r="F332" s="2">
        <v>0.83</v>
      </c>
      <c r="G332">
        <v>41</v>
      </c>
      <c r="H332">
        <v>0.3</v>
      </c>
      <c r="I332">
        <v>22</v>
      </c>
      <c r="J332" s="3">
        <f>H332 * I332</f>
        <v>6.6</v>
      </c>
      <c r="M332" s="2"/>
    </row>
    <row r="333" spans="1:13">
      <c r="A333" s="2">
        <f ca="1">RAND()</f>
        <v>0.69249975298715605</v>
      </c>
      <c r="B333" s="1">
        <v>42869</v>
      </c>
      <c r="C333" s="1" t="str">
        <f>TEXT(B333,"mmmm")</f>
        <v>May</v>
      </c>
      <c r="D333" t="s">
        <v>3</v>
      </c>
      <c r="E333">
        <v>77.3</v>
      </c>
      <c r="F333" s="2">
        <v>0.63</v>
      </c>
      <c r="G333">
        <v>58</v>
      </c>
      <c r="H333">
        <v>0.3</v>
      </c>
      <c r="I333">
        <v>31</v>
      </c>
      <c r="J333" s="3">
        <f>H333 * I333</f>
        <v>9.2999999999999989</v>
      </c>
      <c r="M333" s="2"/>
    </row>
    <row r="334" spans="1:13">
      <c r="A334" s="2">
        <f ca="1">RAND()</f>
        <v>0.70973724086178103</v>
      </c>
      <c r="B334" s="1">
        <v>42997</v>
      </c>
      <c r="C334" s="1" t="str">
        <f>TEXT(B334,"mmmm")</f>
        <v>September</v>
      </c>
      <c r="D334" t="s">
        <v>5</v>
      </c>
      <c r="E334">
        <v>67.399999999999991</v>
      </c>
      <c r="F334" s="2">
        <v>0.67</v>
      </c>
      <c r="G334">
        <v>48</v>
      </c>
      <c r="H334">
        <v>0.3</v>
      </c>
      <c r="I334">
        <v>28</v>
      </c>
      <c r="J334" s="3">
        <f>H334 * I334</f>
        <v>8.4</v>
      </c>
      <c r="M334" s="2"/>
    </row>
    <row r="335" spans="1:13">
      <c r="A335" s="2">
        <f ca="1">RAND()</f>
        <v>0.12180133658937975</v>
      </c>
      <c r="B335" s="1">
        <v>43090</v>
      </c>
      <c r="C335" s="1" t="str">
        <f>TEXT(B335,"mmmm")</f>
        <v>December</v>
      </c>
      <c r="D335" t="s">
        <v>7</v>
      </c>
      <c r="E335">
        <v>40.5</v>
      </c>
      <c r="F335" s="2">
        <v>1.33</v>
      </c>
      <c r="G335">
        <v>23</v>
      </c>
      <c r="H335">
        <v>0.3</v>
      </c>
      <c r="I335">
        <v>15</v>
      </c>
      <c r="J335" s="3">
        <f>H335 * I335</f>
        <v>4.5</v>
      </c>
      <c r="M335" s="2"/>
    </row>
    <row r="336" spans="1:13">
      <c r="A336" s="2">
        <f ca="1">RAND()</f>
        <v>9.4941139384202122E-2</v>
      </c>
      <c r="B336" s="1">
        <v>43099</v>
      </c>
      <c r="C336" s="1" t="str">
        <f>TEXT(B336,"mmmm")</f>
        <v>December</v>
      </c>
      <c r="D336" t="s">
        <v>9</v>
      </c>
      <c r="E336">
        <v>30.9</v>
      </c>
      <c r="F336" s="2">
        <v>1.43</v>
      </c>
      <c r="G336">
        <v>22</v>
      </c>
      <c r="H336">
        <v>0.3</v>
      </c>
      <c r="I336">
        <v>13</v>
      </c>
      <c r="J336" s="3">
        <f>H336 * I336</f>
        <v>3.9</v>
      </c>
      <c r="M336" s="2"/>
    </row>
    <row r="337" spans="1:13">
      <c r="A337" s="2">
        <f ca="1">RAND()</f>
        <v>0.3088095176166501</v>
      </c>
      <c r="B337" s="1">
        <v>42897</v>
      </c>
      <c r="C337" s="1" t="str">
        <f>TEXT(B337,"mmmm")</f>
        <v>June</v>
      </c>
      <c r="D337" t="s">
        <v>3</v>
      </c>
      <c r="E337">
        <v>84.8</v>
      </c>
      <c r="F337" s="2">
        <v>0.53</v>
      </c>
      <c r="G337">
        <v>42</v>
      </c>
      <c r="H337">
        <v>0.3</v>
      </c>
      <c r="I337">
        <v>36</v>
      </c>
      <c r="J337" s="3">
        <f>H337 * I337</f>
        <v>10.799999999999999</v>
      </c>
      <c r="M337" s="2"/>
    </row>
    <row r="338" spans="1:13">
      <c r="A338" s="2">
        <f ca="1">RAND()</f>
        <v>0.76270749641634783</v>
      </c>
      <c r="B338" s="1">
        <v>43044</v>
      </c>
      <c r="C338" s="1" t="str">
        <f>TEXT(B338,"mmmm")</f>
        <v>November</v>
      </c>
      <c r="D338" t="s">
        <v>3</v>
      </c>
      <c r="E338">
        <v>55.9</v>
      </c>
      <c r="F338" s="2">
        <v>0.87</v>
      </c>
      <c r="G338">
        <v>45</v>
      </c>
      <c r="H338">
        <v>0.3</v>
      </c>
      <c r="I338">
        <v>23</v>
      </c>
      <c r="J338" s="3">
        <f>H338 * I338</f>
        <v>6.8999999999999995</v>
      </c>
      <c r="M338" s="2"/>
    </row>
    <row r="339" spans="1:13">
      <c r="A339" s="2">
        <f ca="1">RAND()</f>
        <v>0.81731790743024346</v>
      </c>
      <c r="B339" s="1">
        <v>42993</v>
      </c>
      <c r="C339" s="1" t="str">
        <f>TEXT(B339,"mmmm")</f>
        <v>September</v>
      </c>
      <c r="D339" t="s">
        <v>8</v>
      </c>
      <c r="E339">
        <v>63.399999999999991</v>
      </c>
      <c r="F339" s="2">
        <v>0.67</v>
      </c>
      <c r="G339">
        <v>41</v>
      </c>
      <c r="H339">
        <v>0.3</v>
      </c>
      <c r="I339">
        <v>28</v>
      </c>
      <c r="J339" s="3">
        <f>H339 * I339</f>
        <v>8.4</v>
      </c>
      <c r="M339" s="2"/>
    </row>
    <row r="340" spans="1:13">
      <c r="A340" s="2">
        <f ca="1">RAND()</f>
        <v>8.6312313791834905E-2</v>
      </c>
      <c r="B340" s="1">
        <v>42895</v>
      </c>
      <c r="C340" s="1" t="str">
        <f>TEXT(B340,"mmmm")</f>
        <v>June</v>
      </c>
      <c r="D340" t="s">
        <v>8</v>
      </c>
      <c r="E340">
        <v>77.599999999999994</v>
      </c>
      <c r="F340" s="2">
        <v>0.61</v>
      </c>
      <c r="G340">
        <v>44</v>
      </c>
      <c r="H340">
        <v>0.3</v>
      </c>
      <c r="I340">
        <v>32</v>
      </c>
      <c r="J340" s="3">
        <f>H340 * I340</f>
        <v>9.6</v>
      </c>
      <c r="M340" s="2"/>
    </row>
    <row r="341" spans="1:13">
      <c r="A341" s="2">
        <f ca="1">RAND()</f>
        <v>0.10217070272941819</v>
      </c>
      <c r="B341" s="1">
        <v>42907</v>
      </c>
      <c r="C341" s="1" t="str">
        <f>TEXT(B341,"mmmm")</f>
        <v>June</v>
      </c>
      <c r="D341" t="s">
        <v>6</v>
      </c>
      <c r="E341">
        <v>94.3</v>
      </c>
      <c r="F341" s="2">
        <v>0.47</v>
      </c>
      <c r="G341">
        <v>76</v>
      </c>
      <c r="H341">
        <v>0.3</v>
      </c>
      <c r="I341">
        <v>41</v>
      </c>
      <c r="J341" s="3">
        <f>H341 * I341</f>
        <v>12.299999999999999</v>
      </c>
      <c r="M341" s="2"/>
    </row>
    <row r="342" spans="1:13">
      <c r="A342" s="2">
        <f ca="1">RAND()</f>
        <v>5.5254147931307562E-2</v>
      </c>
      <c r="B342" s="1">
        <v>42848</v>
      </c>
      <c r="C342" s="1" t="str">
        <f>TEXT(B342,"mmmm")</f>
        <v>April</v>
      </c>
      <c r="D342" t="s">
        <v>3</v>
      </c>
      <c r="E342">
        <v>60.8</v>
      </c>
      <c r="F342" s="2">
        <v>0.77</v>
      </c>
      <c r="G342">
        <v>50</v>
      </c>
      <c r="H342">
        <v>0.3</v>
      </c>
      <c r="I342">
        <v>26</v>
      </c>
      <c r="J342" s="3">
        <f>H342 * I342</f>
        <v>7.8</v>
      </c>
      <c r="M342" s="2"/>
    </row>
    <row r="343" spans="1:13">
      <c r="A343" s="2">
        <f ca="1">RAND()</f>
        <v>0.68972427556264559</v>
      </c>
      <c r="B343" s="1">
        <v>42797</v>
      </c>
      <c r="C343" s="1" t="str">
        <f>TEXT(B343,"mmmm")</f>
        <v>March</v>
      </c>
      <c r="D343" t="s">
        <v>8</v>
      </c>
      <c r="E343">
        <v>60.199999999999996</v>
      </c>
      <c r="F343" s="2">
        <v>0.77</v>
      </c>
      <c r="G343">
        <v>28</v>
      </c>
      <c r="H343">
        <v>0.3</v>
      </c>
      <c r="I343">
        <v>24</v>
      </c>
      <c r="J343" s="3">
        <f>H343 * I343</f>
        <v>7.1999999999999993</v>
      </c>
      <c r="M343" s="2"/>
    </row>
    <row r="344" spans="1:13">
      <c r="A344" s="2">
        <f ca="1">RAND()</f>
        <v>0.56755393839546731</v>
      </c>
      <c r="B344" s="1">
        <v>42902</v>
      </c>
      <c r="C344" s="1" t="str">
        <f>TEXT(B344,"mmmm")</f>
        <v>June</v>
      </c>
      <c r="D344" t="s">
        <v>8</v>
      </c>
      <c r="E344">
        <v>99.3</v>
      </c>
      <c r="F344" s="2">
        <v>0.47</v>
      </c>
      <c r="G344">
        <v>77</v>
      </c>
      <c r="H344">
        <v>0.3</v>
      </c>
      <c r="I344">
        <v>41</v>
      </c>
      <c r="J344" s="3">
        <f>H344 * I344</f>
        <v>12.299999999999999</v>
      </c>
      <c r="M344" s="2"/>
    </row>
    <row r="345" spans="1:13">
      <c r="A345" s="2">
        <f ca="1">RAND()</f>
        <v>0.50527374789623358</v>
      </c>
      <c r="B345" s="1">
        <v>42764</v>
      </c>
      <c r="C345" s="1" t="str">
        <f>TEXT(B345,"mmmm")</f>
        <v>January</v>
      </c>
      <c r="D345" t="s">
        <v>3</v>
      </c>
      <c r="E345">
        <v>35.199999999999996</v>
      </c>
      <c r="F345" s="2">
        <v>1.33</v>
      </c>
      <c r="G345">
        <v>27</v>
      </c>
      <c r="H345">
        <v>0.3</v>
      </c>
      <c r="I345">
        <v>14</v>
      </c>
      <c r="J345" s="3">
        <f>H345 * I345</f>
        <v>4.2</v>
      </c>
      <c r="M345" s="2"/>
    </row>
    <row r="346" spans="1:13">
      <c r="A346" s="2">
        <f ca="1">RAND()</f>
        <v>0.63349164836119187</v>
      </c>
      <c r="B346" s="1">
        <v>43062</v>
      </c>
      <c r="C346" s="1" t="str">
        <f>TEXT(B346,"mmmm")</f>
        <v>November</v>
      </c>
      <c r="D346" t="s">
        <v>7</v>
      </c>
      <c r="E346">
        <v>51.9</v>
      </c>
      <c r="F346" s="2">
        <v>0.87</v>
      </c>
      <c r="G346">
        <v>47</v>
      </c>
      <c r="H346">
        <v>0.3</v>
      </c>
      <c r="I346">
        <v>23</v>
      </c>
      <c r="J346" s="3">
        <f>H346 * I346</f>
        <v>6.8999999999999995</v>
      </c>
      <c r="M346" s="2"/>
    </row>
    <row r="347" spans="1:13">
      <c r="A347" s="2">
        <f ca="1">RAND()</f>
        <v>0.96492125134170526</v>
      </c>
      <c r="B347" s="1">
        <v>42972</v>
      </c>
      <c r="C347" s="1" t="str">
        <f>TEXT(B347,"mmmm")</f>
        <v>August</v>
      </c>
      <c r="D347" t="s">
        <v>8</v>
      </c>
      <c r="E347">
        <v>71</v>
      </c>
      <c r="F347" s="2">
        <v>0.63</v>
      </c>
      <c r="G347">
        <v>55</v>
      </c>
      <c r="H347">
        <v>0.5</v>
      </c>
      <c r="I347">
        <v>30</v>
      </c>
      <c r="J347" s="3">
        <f>H347 * I347</f>
        <v>15</v>
      </c>
      <c r="M347" s="2"/>
    </row>
    <row r="348" spans="1:13">
      <c r="A348" s="2">
        <f ca="1">RAND()</f>
        <v>2.6367003877820427E-2</v>
      </c>
      <c r="B348" s="1">
        <v>42755</v>
      </c>
      <c r="C348" s="1" t="str">
        <f>TEXT(B348,"mmmm")</f>
        <v>January</v>
      </c>
      <c r="D348" t="s">
        <v>8</v>
      </c>
      <c r="E348">
        <v>31.599999999999998</v>
      </c>
      <c r="F348" s="2">
        <v>1.43</v>
      </c>
      <c r="G348">
        <v>20</v>
      </c>
      <c r="H348">
        <v>0.3</v>
      </c>
      <c r="I348">
        <v>12</v>
      </c>
      <c r="J348" s="3">
        <f>H348 * I348</f>
        <v>3.5999999999999996</v>
      </c>
      <c r="M348" s="2"/>
    </row>
    <row r="349" spans="1:13">
      <c r="A349" s="2">
        <f ca="1">RAND()</f>
        <v>4.9231609072461713E-2</v>
      </c>
      <c r="B349" s="1">
        <v>42977</v>
      </c>
      <c r="C349" s="1" t="str">
        <f>TEXT(B349,"mmmm")</f>
        <v>August</v>
      </c>
      <c r="D349" t="s">
        <v>6</v>
      </c>
      <c r="E349">
        <v>72</v>
      </c>
      <c r="F349" s="2">
        <v>0.63</v>
      </c>
      <c r="G349">
        <v>51</v>
      </c>
      <c r="H349">
        <v>0.5</v>
      </c>
      <c r="I349">
        <v>30</v>
      </c>
      <c r="J349" s="3">
        <f>H349 * I349</f>
        <v>15</v>
      </c>
      <c r="M349" s="2"/>
    </row>
    <row r="350" spans="1:13">
      <c r="A350" s="2">
        <f ca="1">RAND()</f>
        <v>0.1954067030580765</v>
      </c>
      <c r="B350" s="1">
        <v>43007</v>
      </c>
      <c r="C350" s="1" t="str">
        <f>TEXT(B350,"mmmm")</f>
        <v>September</v>
      </c>
      <c r="D350" t="s">
        <v>8</v>
      </c>
      <c r="E350">
        <v>66.099999999999994</v>
      </c>
      <c r="F350" s="2">
        <v>0.71</v>
      </c>
      <c r="G350">
        <v>48</v>
      </c>
      <c r="H350">
        <v>0.3</v>
      </c>
      <c r="I350">
        <v>27</v>
      </c>
      <c r="J350" s="3">
        <f>H350 * I350</f>
        <v>8.1</v>
      </c>
      <c r="M350" s="2"/>
    </row>
    <row r="351" spans="1:13">
      <c r="A351" s="2">
        <f ca="1">RAND()</f>
        <v>0.39479994660707651</v>
      </c>
      <c r="B351" s="1">
        <v>42840</v>
      </c>
      <c r="C351" s="1" t="str">
        <f>TEXT(B351,"mmmm")</f>
        <v>April</v>
      </c>
      <c r="D351" t="s">
        <v>9</v>
      </c>
      <c r="E351">
        <v>65.8</v>
      </c>
      <c r="F351" s="2">
        <v>0.74</v>
      </c>
      <c r="G351">
        <v>41</v>
      </c>
      <c r="H351">
        <v>0.3</v>
      </c>
      <c r="I351">
        <v>26</v>
      </c>
      <c r="J351" s="3">
        <f>H351 * I351</f>
        <v>7.8</v>
      </c>
      <c r="M351" s="2"/>
    </row>
    <row r="352" spans="1:13">
      <c r="A352" s="2">
        <f ca="1">RAND()</f>
        <v>0.57112551049608884</v>
      </c>
      <c r="B352" s="1">
        <v>42878</v>
      </c>
      <c r="C352" s="1" t="str">
        <f>TEXT(B352,"mmmm")</f>
        <v>May</v>
      </c>
      <c r="D352" t="s">
        <v>5</v>
      </c>
      <c r="E352">
        <v>76.3</v>
      </c>
      <c r="F352" s="2">
        <v>0.63</v>
      </c>
      <c r="G352">
        <v>45</v>
      </c>
      <c r="H352">
        <v>0.3</v>
      </c>
      <c r="I352">
        <v>31</v>
      </c>
      <c r="J352" s="3">
        <f>H352 * I352</f>
        <v>9.2999999999999989</v>
      </c>
      <c r="M352" s="2"/>
    </row>
    <row r="353" spans="1:13">
      <c r="A353" s="2">
        <f ca="1">RAND()</f>
        <v>0.77279472650619607</v>
      </c>
      <c r="B353" s="1">
        <v>43069</v>
      </c>
      <c r="C353" s="1" t="str">
        <f>TEXT(B353,"mmmm")</f>
        <v>November</v>
      </c>
      <c r="D353" t="s">
        <v>7</v>
      </c>
      <c r="E353">
        <v>44.699999999999996</v>
      </c>
      <c r="F353" s="2">
        <v>1.05</v>
      </c>
      <c r="G353">
        <v>28</v>
      </c>
      <c r="H353">
        <v>0.3</v>
      </c>
      <c r="I353">
        <v>19</v>
      </c>
      <c r="J353" s="3">
        <f>H353 * I353</f>
        <v>5.7</v>
      </c>
      <c r="M353" s="2"/>
    </row>
    <row r="354" spans="1:13">
      <c r="A354" s="2">
        <f ca="1">RAND()</f>
        <v>0.83874108412688131</v>
      </c>
      <c r="B354" s="1">
        <v>43036</v>
      </c>
      <c r="C354" s="1" t="str">
        <f>TEXT(B354,"mmmm")</f>
        <v>October</v>
      </c>
      <c r="D354" t="s">
        <v>9</v>
      </c>
      <c r="E354">
        <v>57.499999999999993</v>
      </c>
      <c r="F354" s="2">
        <v>0.77</v>
      </c>
      <c r="G354">
        <v>28</v>
      </c>
      <c r="H354">
        <v>0.3</v>
      </c>
      <c r="I354">
        <v>25</v>
      </c>
      <c r="J354" s="3">
        <f>H354 * I354</f>
        <v>7.5</v>
      </c>
      <c r="M354" s="2"/>
    </row>
    <row r="355" spans="1:13">
      <c r="A355" s="2">
        <f ca="1">RAND()</f>
        <v>0.80445496029495356</v>
      </c>
      <c r="B355" s="1">
        <v>42971</v>
      </c>
      <c r="C355" s="1" t="str">
        <f>TEXT(B355,"mmmm")</f>
        <v>August</v>
      </c>
      <c r="D355" t="s">
        <v>7</v>
      </c>
      <c r="E355">
        <v>74.599999999999994</v>
      </c>
      <c r="F355" s="2">
        <v>0.59</v>
      </c>
      <c r="G355">
        <v>64</v>
      </c>
      <c r="H355">
        <v>0.5</v>
      </c>
      <c r="I355">
        <v>32</v>
      </c>
      <c r="J355" s="3">
        <f>H355 * I355</f>
        <v>16</v>
      </c>
      <c r="M355" s="2"/>
    </row>
    <row r="356" spans="1:13">
      <c r="A356" s="2">
        <f ca="1">RAND()</f>
        <v>0.68795213275251166</v>
      </c>
      <c r="B356" s="1">
        <v>42861</v>
      </c>
      <c r="C356" s="1" t="str">
        <f>TEXT(B356,"mmmm")</f>
        <v>May</v>
      </c>
      <c r="D356" t="s">
        <v>9</v>
      </c>
      <c r="E356">
        <v>66.699999999999989</v>
      </c>
      <c r="F356" s="2">
        <v>0.67</v>
      </c>
      <c r="G356">
        <v>51</v>
      </c>
      <c r="H356">
        <v>0.3</v>
      </c>
      <c r="I356">
        <v>29</v>
      </c>
      <c r="J356" s="3">
        <f>H356 * I356</f>
        <v>8.6999999999999993</v>
      </c>
      <c r="M356" s="2"/>
    </row>
    <row r="357" spans="1:13">
      <c r="A357" s="2">
        <f ca="1">RAND()</f>
        <v>0.88065158281549827</v>
      </c>
      <c r="B357" s="1">
        <v>42860</v>
      </c>
      <c r="C357" s="1" t="str">
        <f>TEXT(B357,"mmmm")</f>
        <v>May</v>
      </c>
      <c r="D357" t="s">
        <v>8</v>
      </c>
      <c r="E357">
        <v>69.399999999999991</v>
      </c>
      <c r="F357" s="2">
        <v>0.71</v>
      </c>
      <c r="G357">
        <v>31</v>
      </c>
      <c r="H357">
        <v>0.3</v>
      </c>
      <c r="I357">
        <v>28</v>
      </c>
      <c r="J357" s="3">
        <f>H357 * I357</f>
        <v>8.4</v>
      </c>
      <c r="M357" s="2"/>
    </row>
    <row r="358" spans="1:13">
      <c r="A358" s="2">
        <f ca="1">RAND()</f>
        <v>0.74938661335381507</v>
      </c>
      <c r="B358" s="1">
        <v>42964</v>
      </c>
      <c r="C358" s="1" t="str">
        <f>TEXT(B358,"mmmm")</f>
        <v>August</v>
      </c>
      <c r="D358" t="s">
        <v>7</v>
      </c>
      <c r="E358">
        <v>68</v>
      </c>
      <c r="F358" s="2">
        <v>0.67</v>
      </c>
      <c r="G358">
        <v>42</v>
      </c>
      <c r="H358">
        <v>0.5</v>
      </c>
      <c r="I358">
        <v>30</v>
      </c>
      <c r="J358" s="3">
        <f>H358 * I358</f>
        <v>15</v>
      </c>
      <c r="M358" s="2"/>
    </row>
    <row r="359" spans="1:13">
      <c r="A359" s="2">
        <f ca="1">RAND()</f>
        <v>0.84542638876113374</v>
      </c>
      <c r="B359" s="1">
        <v>42795</v>
      </c>
      <c r="C359" s="1" t="str">
        <f>TEXT(B359,"mmmm")</f>
        <v>March</v>
      </c>
      <c r="D359" t="s">
        <v>6</v>
      </c>
      <c r="E359">
        <v>57.9</v>
      </c>
      <c r="F359" s="2">
        <v>0.87</v>
      </c>
      <c r="G359">
        <v>46</v>
      </c>
      <c r="H359">
        <v>0.3</v>
      </c>
      <c r="I359">
        <v>23</v>
      </c>
      <c r="J359" s="3">
        <f>H359 * I359</f>
        <v>6.8999999999999995</v>
      </c>
      <c r="M359" s="2"/>
    </row>
    <row r="360" spans="1:13">
      <c r="A360" s="2">
        <f ca="1">RAND()</f>
        <v>0.60270994395140587</v>
      </c>
      <c r="B360" s="1">
        <v>43041</v>
      </c>
      <c r="C360" s="1" t="str">
        <f>TEXT(B360,"mmmm")</f>
        <v>November</v>
      </c>
      <c r="D360" t="s">
        <v>7</v>
      </c>
      <c r="E360">
        <v>53.599999999999994</v>
      </c>
      <c r="F360" s="2">
        <v>0.91</v>
      </c>
      <c r="G360">
        <v>46</v>
      </c>
      <c r="H360">
        <v>0.3</v>
      </c>
      <c r="I360">
        <v>22</v>
      </c>
      <c r="J360" s="3">
        <f>H360 * I360</f>
        <v>6.6</v>
      </c>
      <c r="M360" s="2"/>
    </row>
    <row r="361" spans="1:13">
      <c r="A361" s="2">
        <f ca="1">RAND()</f>
        <v>0.41252029296007853</v>
      </c>
      <c r="B361" s="1">
        <v>42806</v>
      </c>
      <c r="C361" s="1" t="str">
        <f>TEXT(B361,"mmmm")</f>
        <v>March</v>
      </c>
      <c r="D361" t="s">
        <v>3</v>
      </c>
      <c r="E361">
        <v>61.499999999999993</v>
      </c>
      <c r="F361" s="2">
        <v>0.74</v>
      </c>
      <c r="G361">
        <v>47</v>
      </c>
      <c r="H361">
        <v>0.3</v>
      </c>
      <c r="I361">
        <v>25</v>
      </c>
      <c r="J361" s="3">
        <f>H361 * I361</f>
        <v>7.5</v>
      </c>
      <c r="M361" s="2"/>
    </row>
    <row r="362" spans="1:13">
      <c r="A362" s="2">
        <f ca="1">RAND()</f>
        <v>0.14158580960849099</v>
      </c>
      <c r="B362" s="1">
        <v>42853</v>
      </c>
      <c r="C362" s="1" t="str">
        <f>TEXT(B362,"mmmm")</f>
        <v>April</v>
      </c>
      <c r="D362" t="s">
        <v>8</v>
      </c>
      <c r="E362">
        <v>58.8</v>
      </c>
      <c r="F362" s="2">
        <v>0.74</v>
      </c>
      <c r="G362">
        <v>32</v>
      </c>
      <c r="H362">
        <v>0.3</v>
      </c>
      <c r="I362">
        <v>26</v>
      </c>
      <c r="J362" s="3">
        <f>H362 * I362</f>
        <v>7.8</v>
      </c>
      <c r="M362" s="2"/>
    </row>
    <row r="363" spans="1:13">
      <c r="A363" s="2">
        <f ca="1">RAND()</f>
        <v>0.63755660389759283</v>
      </c>
      <c r="B363" s="1">
        <v>43020</v>
      </c>
      <c r="C363" s="1" t="str">
        <f>TEXT(B363,"mmmm")</f>
        <v>October</v>
      </c>
      <c r="D363" t="s">
        <v>7</v>
      </c>
      <c r="E363">
        <v>58.199999999999996</v>
      </c>
      <c r="F363" s="2">
        <v>0.77</v>
      </c>
      <c r="G363">
        <v>39</v>
      </c>
      <c r="H363">
        <v>0.3</v>
      </c>
      <c r="I363">
        <v>24</v>
      </c>
      <c r="J363" s="3">
        <f>H363 * I363</f>
        <v>7.1999999999999993</v>
      </c>
      <c r="M363" s="2"/>
    </row>
    <row r="364" spans="1:13">
      <c r="A364" s="2">
        <f ca="1">RAND()</f>
        <v>0.47100322751201196</v>
      </c>
      <c r="B364" s="1">
        <v>42832</v>
      </c>
      <c r="C364" s="1" t="str">
        <f>TEXT(B364,"mmmm")</f>
        <v>April</v>
      </c>
      <c r="D364" t="s">
        <v>8</v>
      </c>
      <c r="E364">
        <v>59.8</v>
      </c>
      <c r="F364" s="2">
        <v>0.74</v>
      </c>
      <c r="G364">
        <v>44</v>
      </c>
      <c r="H364">
        <v>0.3</v>
      </c>
      <c r="I364">
        <v>26</v>
      </c>
      <c r="J364" s="3">
        <f>H364 * I364</f>
        <v>7.8</v>
      </c>
      <c r="M364" s="2"/>
    </row>
    <row r="365" spans="1:13">
      <c r="A365" s="2">
        <f ca="1">RAND()</f>
        <v>0.72252763655714336</v>
      </c>
      <c r="B365" s="1">
        <v>42912</v>
      </c>
      <c r="C365" s="1" t="str">
        <f>TEXT(B365,"mmmm")</f>
        <v>June</v>
      </c>
      <c r="D365" t="s">
        <v>4</v>
      </c>
      <c r="E365">
        <v>102.6</v>
      </c>
      <c r="F365" s="2">
        <v>0.47</v>
      </c>
      <c r="G365">
        <v>60</v>
      </c>
      <c r="H365">
        <v>0.3</v>
      </c>
      <c r="I365">
        <v>42</v>
      </c>
      <c r="J365" s="3">
        <f>H365 * I365</f>
        <v>12.6</v>
      </c>
      <c r="M365" s="2"/>
    </row>
    <row r="366" spans="1:13">
      <c r="A366" s="2">
        <f ca="1">RAND()</f>
        <v>0.48386872477476972</v>
      </c>
      <c r="B366" s="1">
        <v>42905</v>
      </c>
      <c r="C366" s="1" t="str">
        <f>TEXT(B366,"mmmm")</f>
        <v>June</v>
      </c>
      <c r="D366" t="s">
        <v>4</v>
      </c>
      <c r="E366">
        <v>86.5</v>
      </c>
      <c r="F366" s="2">
        <v>0.56000000000000005</v>
      </c>
      <c r="G366">
        <v>66</v>
      </c>
      <c r="H366">
        <v>0.3</v>
      </c>
      <c r="I366">
        <v>35</v>
      </c>
      <c r="J366" s="3">
        <f>H366 * I366</f>
        <v>10.5</v>
      </c>
      <c r="M366" s="2"/>
    </row>
    <row r="367" spans="1:13">
      <c r="B367" s="1"/>
      <c r="C367" s="1"/>
      <c r="F367" s="2"/>
      <c r="G367" s="4">
        <f>SUBTOTAL(109,Table17[Flyers])</f>
        <v>14704</v>
      </c>
      <c r="J367" s="3">
        <f>SUBTOTAL(109,Table17[Revenue])</f>
        <v>3183.7</v>
      </c>
    </row>
  </sheetData>
  <conditionalFormatting sqref="E2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2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{FB1F5EAC-6D5B-4D2F-82E0-FEC5A27CBD35}</x14:id>
        </ext>
      </extLst>
    </cfRule>
  </conditionalFormatting>
  <conditionalFormatting sqref="I2:I366">
    <cfRule type="top10" dxfId="12" priority="2" percent="1" rank="10"/>
  </conditionalFormatting>
  <conditionalFormatting sqref="I2:I366">
    <cfRule type="top10" dxfId="11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1F5EAC-6D5B-4D2F-82E0-FEC5A27CBD3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F2:F366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C9F4-E078-47AB-B626-5AAB65BEDF89}">
  <dimension ref="A2:C366"/>
  <sheetViews>
    <sheetView workbookViewId="0" xr3:uid="{029B02FD-203C-5376-A353-2E565AA85494}">
      <selection activeCell="AD3" sqref="AD3"/>
    </sheetView>
  </sheetViews>
  <sheetFormatPr defaultRowHeight="15"/>
  <cols>
    <col min="1" max="1" width="10.85546875" bestFit="1" customWidth="1"/>
  </cols>
  <sheetData>
    <row r="2" spans="1:3">
      <c r="A2" s="1">
        <v>42736</v>
      </c>
      <c r="B2">
        <v>15</v>
      </c>
      <c r="C2">
        <v>10</v>
      </c>
    </row>
    <row r="3" spans="1:3">
      <c r="A3" s="1">
        <v>42737</v>
      </c>
      <c r="B3">
        <v>15</v>
      </c>
      <c r="C3">
        <v>13</v>
      </c>
    </row>
    <row r="4" spans="1:3">
      <c r="A4" s="1">
        <v>42738</v>
      </c>
      <c r="B4">
        <v>27</v>
      </c>
      <c r="C4">
        <v>15</v>
      </c>
    </row>
    <row r="5" spans="1:3">
      <c r="A5" s="1">
        <v>42739</v>
      </c>
      <c r="B5">
        <v>28</v>
      </c>
      <c r="C5">
        <v>17</v>
      </c>
    </row>
    <row r="6" spans="1:3">
      <c r="A6" s="1">
        <v>42740</v>
      </c>
      <c r="B6">
        <v>33</v>
      </c>
      <c r="C6">
        <v>18</v>
      </c>
    </row>
    <row r="7" spans="1:3">
      <c r="A7" s="1">
        <v>42741</v>
      </c>
      <c r="B7">
        <v>23</v>
      </c>
      <c r="C7">
        <v>11</v>
      </c>
    </row>
    <row r="8" spans="1:3">
      <c r="A8" s="1">
        <v>42742</v>
      </c>
      <c r="B8">
        <v>19</v>
      </c>
      <c r="C8">
        <v>13</v>
      </c>
    </row>
    <row r="9" spans="1:3">
      <c r="A9" s="1">
        <v>42743</v>
      </c>
      <c r="B9">
        <v>28</v>
      </c>
      <c r="C9">
        <v>15</v>
      </c>
    </row>
    <row r="10" spans="1:3">
      <c r="A10" s="1">
        <v>42744</v>
      </c>
      <c r="B10">
        <v>20</v>
      </c>
      <c r="C10">
        <v>17</v>
      </c>
    </row>
    <row r="11" spans="1:3">
      <c r="A11" s="1">
        <v>42745</v>
      </c>
      <c r="B11">
        <v>33</v>
      </c>
      <c r="C11">
        <v>18</v>
      </c>
    </row>
    <row r="12" spans="1:3">
      <c r="A12" s="1">
        <v>42746</v>
      </c>
      <c r="B12">
        <v>23</v>
      </c>
      <c r="C12">
        <v>12</v>
      </c>
    </row>
    <row r="13" spans="1:3">
      <c r="A13" s="1">
        <v>42747</v>
      </c>
      <c r="B13">
        <v>16</v>
      </c>
      <c r="C13">
        <v>14</v>
      </c>
    </row>
    <row r="14" spans="1:3">
      <c r="A14" s="1">
        <v>42748</v>
      </c>
      <c r="B14">
        <v>19</v>
      </c>
      <c r="C14">
        <v>15</v>
      </c>
    </row>
    <row r="15" spans="1:3">
      <c r="A15" s="1">
        <v>42749</v>
      </c>
      <c r="B15">
        <v>23</v>
      </c>
      <c r="C15">
        <v>17</v>
      </c>
    </row>
    <row r="16" spans="1:3">
      <c r="A16" s="1">
        <v>42750</v>
      </c>
      <c r="B16">
        <v>33</v>
      </c>
      <c r="C16">
        <v>18</v>
      </c>
    </row>
    <row r="17" spans="1:3">
      <c r="A17" s="1">
        <v>42751</v>
      </c>
      <c r="B17">
        <v>24</v>
      </c>
      <c r="C17">
        <v>12</v>
      </c>
    </row>
    <row r="18" spans="1:3">
      <c r="A18" s="1">
        <v>42752</v>
      </c>
      <c r="B18">
        <v>26</v>
      </c>
      <c r="C18">
        <v>14</v>
      </c>
    </row>
    <row r="19" spans="1:3">
      <c r="A19" s="1">
        <v>42753</v>
      </c>
      <c r="B19">
        <v>33</v>
      </c>
      <c r="C19">
        <v>16</v>
      </c>
    </row>
    <row r="20" spans="1:3">
      <c r="A20" s="1">
        <v>42754</v>
      </c>
      <c r="B20">
        <v>30</v>
      </c>
      <c r="C20">
        <v>17</v>
      </c>
    </row>
    <row r="21" spans="1:3">
      <c r="A21" s="1">
        <v>42755</v>
      </c>
      <c r="B21">
        <v>20</v>
      </c>
      <c r="C21">
        <v>12</v>
      </c>
    </row>
    <row r="22" spans="1:3">
      <c r="A22" s="1">
        <v>42756</v>
      </c>
      <c r="B22">
        <v>16</v>
      </c>
      <c r="C22">
        <v>14</v>
      </c>
    </row>
    <row r="23" spans="1:3">
      <c r="A23" s="1">
        <v>42757</v>
      </c>
      <c r="B23">
        <v>19</v>
      </c>
      <c r="C23">
        <v>16</v>
      </c>
    </row>
    <row r="24" spans="1:3">
      <c r="A24" s="1">
        <v>42758</v>
      </c>
      <c r="B24">
        <v>21</v>
      </c>
      <c r="C24">
        <v>17</v>
      </c>
    </row>
    <row r="25" spans="1:3">
      <c r="A25" s="1">
        <v>42759</v>
      </c>
      <c r="B25">
        <v>20</v>
      </c>
      <c r="C25">
        <v>12</v>
      </c>
    </row>
    <row r="26" spans="1:3">
      <c r="A26" s="1">
        <v>42760</v>
      </c>
      <c r="B26">
        <v>24</v>
      </c>
      <c r="C26">
        <v>14</v>
      </c>
    </row>
    <row r="27" spans="1:3">
      <c r="A27" s="1">
        <v>42761</v>
      </c>
      <c r="B27">
        <v>18</v>
      </c>
      <c r="C27">
        <v>16</v>
      </c>
    </row>
    <row r="28" spans="1:3">
      <c r="A28" s="1">
        <v>42762</v>
      </c>
      <c r="B28">
        <v>22</v>
      </c>
      <c r="C28">
        <v>17</v>
      </c>
    </row>
    <row r="29" spans="1:3">
      <c r="A29" s="1">
        <v>42763</v>
      </c>
      <c r="B29">
        <v>15</v>
      </c>
      <c r="C29">
        <v>13</v>
      </c>
    </row>
    <row r="30" spans="1:3">
      <c r="A30" s="1">
        <v>42764</v>
      </c>
      <c r="B30">
        <v>27</v>
      </c>
      <c r="C30">
        <v>14</v>
      </c>
    </row>
    <row r="31" spans="1:3">
      <c r="A31" s="1">
        <v>42765</v>
      </c>
      <c r="B31">
        <v>20</v>
      </c>
      <c r="C31">
        <v>17</v>
      </c>
    </row>
    <row r="32" spans="1:3">
      <c r="A32" s="1">
        <v>42766</v>
      </c>
      <c r="B32">
        <v>37</v>
      </c>
      <c r="C32">
        <v>18</v>
      </c>
    </row>
    <row r="33" spans="1:3">
      <c r="A33" s="1">
        <v>42767</v>
      </c>
      <c r="B33">
        <v>35</v>
      </c>
      <c r="C33">
        <v>18</v>
      </c>
    </row>
    <row r="34" spans="1:3">
      <c r="A34" s="1">
        <v>42768</v>
      </c>
      <c r="B34">
        <v>22</v>
      </c>
      <c r="C34">
        <v>20</v>
      </c>
    </row>
    <row r="35" spans="1:3">
      <c r="A35" s="1">
        <v>42769</v>
      </c>
      <c r="B35">
        <v>25</v>
      </c>
      <c r="C35">
        <v>21</v>
      </c>
    </row>
    <row r="36" spans="1:3">
      <c r="A36" s="1">
        <v>42770</v>
      </c>
      <c r="B36">
        <v>46</v>
      </c>
      <c r="C36">
        <v>22</v>
      </c>
    </row>
    <row r="37" spans="1:3">
      <c r="A37" s="1">
        <v>42771</v>
      </c>
      <c r="B37">
        <v>32</v>
      </c>
      <c r="C37">
        <v>18</v>
      </c>
    </row>
    <row r="38" spans="1:3">
      <c r="A38" s="1">
        <v>42772</v>
      </c>
      <c r="B38">
        <v>28</v>
      </c>
      <c r="C38">
        <v>20</v>
      </c>
    </row>
    <row r="39" spans="1:3">
      <c r="A39" s="1">
        <v>42773</v>
      </c>
      <c r="B39">
        <v>39</v>
      </c>
      <c r="C39">
        <v>21</v>
      </c>
    </row>
    <row r="40" spans="1:3">
      <c r="A40" s="1">
        <v>42774</v>
      </c>
      <c r="B40">
        <v>31</v>
      </c>
      <c r="C40">
        <v>22</v>
      </c>
    </row>
    <row r="41" spans="1:3">
      <c r="A41" s="1">
        <v>42775</v>
      </c>
      <c r="B41">
        <v>39</v>
      </c>
      <c r="C41">
        <v>19</v>
      </c>
    </row>
    <row r="42" spans="1:3">
      <c r="A42" s="1">
        <v>42776</v>
      </c>
      <c r="B42">
        <v>40</v>
      </c>
      <c r="C42">
        <v>20</v>
      </c>
    </row>
    <row r="43" spans="1:3">
      <c r="A43" s="1">
        <v>42777</v>
      </c>
      <c r="B43">
        <v>35</v>
      </c>
      <c r="C43">
        <v>21</v>
      </c>
    </row>
    <row r="44" spans="1:3">
      <c r="A44" s="1">
        <v>42778</v>
      </c>
      <c r="B44">
        <v>41</v>
      </c>
      <c r="C44">
        <v>22</v>
      </c>
    </row>
    <row r="45" spans="1:3">
      <c r="A45" s="1">
        <v>42779</v>
      </c>
      <c r="B45">
        <v>34</v>
      </c>
      <c r="C45">
        <v>18</v>
      </c>
    </row>
    <row r="46" spans="1:3">
      <c r="A46" s="1">
        <v>42780</v>
      </c>
      <c r="B46">
        <v>35</v>
      </c>
      <c r="C46">
        <v>19</v>
      </c>
    </row>
    <row r="47" spans="1:3">
      <c r="A47" s="1">
        <v>42781</v>
      </c>
      <c r="B47">
        <v>33</v>
      </c>
      <c r="C47">
        <v>20</v>
      </c>
    </row>
    <row r="48" spans="1:3">
      <c r="A48" s="1">
        <v>42782</v>
      </c>
      <c r="B48">
        <v>31</v>
      </c>
      <c r="C48">
        <v>21</v>
      </c>
    </row>
    <row r="49" spans="1:3">
      <c r="A49" s="1">
        <v>42783</v>
      </c>
      <c r="B49">
        <v>29</v>
      </c>
      <c r="C49">
        <v>18</v>
      </c>
    </row>
    <row r="50" spans="1:3">
      <c r="A50" s="1">
        <v>42784</v>
      </c>
      <c r="B50">
        <v>25</v>
      </c>
      <c r="C50">
        <v>19</v>
      </c>
    </row>
    <row r="51" spans="1:3">
      <c r="A51" s="1">
        <v>42785</v>
      </c>
      <c r="B51">
        <v>28</v>
      </c>
      <c r="C51">
        <v>20</v>
      </c>
    </row>
    <row r="52" spans="1:3">
      <c r="A52" s="1">
        <v>42786</v>
      </c>
      <c r="B52">
        <v>25</v>
      </c>
      <c r="C52">
        <v>21</v>
      </c>
    </row>
    <row r="53" spans="1:3">
      <c r="A53" s="1">
        <v>42787</v>
      </c>
      <c r="B53">
        <v>28</v>
      </c>
      <c r="C53">
        <v>18</v>
      </c>
    </row>
    <row r="54" spans="1:3">
      <c r="A54" s="1">
        <v>42788</v>
      </c>
      <c r="B54">
        <v>36</v>
      </c>
      <c r="C54">
        <v>19</v>
      </c>
    </row>
    <row r="55" spans="1:3">
      <c r="A55" s="1">
        <v>42789</v>
      </c>
      <c r="B55">
        <v>23</v>
      </c>
      <c r="C55">
        <v>20</v>
      </c>
    </row>
    <row r="56" spans="1:3">
      <c r="A56" s="1">
        <v>42790</v>
      </c>
      <c r="B56">
        <v>36</v>
      </c>
      <c r="C56">
        <v>21</v>
      </c>
    </row>
    <row r="57" spans="1:3">
      <c r="A57" s="1">
        <v>42791</v>
      </c>
      <c r="B57">
        <v>21</v>
      </c>
      <c r="C57">
        <v>18</v>
      </c>
    </row>
    <row r="58" spans="1:3">
      <c r="A58" s="1">
        <v>42792</v>
      </c>
      <c r="B58">
        <v>32</v>
      </c>
      <c r="C58">
        <v>19</v>
      </c>
    </row>
    <row r="59" spans="1:3">
      <c r="A59" s="1">
        <v>42793</v>
      </c>
      <c r="B59">
        <v>34</v>
      </c>
      <c r="C59">
        <v>20</v>
      </c>
    </row>
    <row r="60" spans="1:3">
      <c r="A60" s="1">
        <v>42794</v>
      </c>
      <c r="B60">
        <v>45</v>
      </c>
      <c r="C60">
        <v>22</v>
      </c>
    </row>
    <row r="61" spans="1:3">
      <c r="A61" s="1">
        <v>42795</v>
      </c>
      <c r="B61">
        <v>46</v>
      </c>
      <c r="C61">
        <v>23</v>
      </c>
    </row>
    <row r="62" spans="1:3">
      <c r="A62" s="1">
        <v>42796</v>
      </c>
      <c r="B62">
        <v>31</v>
      </c>
      <c r="C62">
        <v>24</v>
      </c>
    </row>
    <row r="63" spans="1:3">
      <c r="A63" s="1">
        <v>42797</v>
      </c>
      <c r="B63">
        <v>28</v>
      </c>
      <c r="C63">
        <v>24</v>
      </c>
    </row>
    <row r="64" spans="1:3">
      <c r="A64" s="1">
        <v>42798</v>
      </c>
      <c r="B64">
        <v>29</v>
      </c>
      <c r="C64">
        <v>25</v>
      </c>
    </row>
    <row r="65" spans="1:3">
      <c r="A65" s="1">
        <v>42799</v>
      </c>
      <c r="B65">
        <v>32</v>
      </c>
      <c r="C65">
        <v>23</v>
      </c>
    </row>
    <row r="66" spans="1:3">
      <c r="A66" s="1">
        <v>42800</v>
      </c>
      <c r="B66">
        <v>28</v>
      </c>
      <c r="C66">
        <v>24</v>
      </c>
    </row>
    <row r="67" spans="1:3">
      <c r="A67" s="1">
        <v>42801</v>
      </c>
      <c r="B67">
        <v>32</v>
      </c>
      <c r="C67">
        <v>24</v>
      </c>
    </row>
    <row r="68" spans="1:3">
      <c r="A68" s="1">
        <v>42802</v>
      </c>
      <c r="B68">
        <v>43</v>
      </c>
      <c r="C68">
        <v>25</v>
      </c>
    </row>
    <row r="69" spans="1:3">
      <c r="A69" s="1">
        <v>42803</v>
      </c>
      <c r="B69">
        <v>29</v>
      </c>
      <c r="C69">
        <v>23</v>
      </c>
    </row>
    <row r="70" spans="1:3">
      <c r="A70" s="1">
        <v>42804</v>
      </c>
      <c r="B70">
        <v>31</v>
      </c>
      <c r="C70">
        <v>24</v>
      </c>
    </row>
    <row r="71" spans="1:3">
      <c r="A71" s="1">
        <v>42805</v>
      </c>
      <c r="B71">
        <v>30</v>
      </c>
      <c r="C71">
        <v>24</v>
      </c>
    </row>
    <row r="72" spans="1:3">
      <c r="A72" s="1">
        <v>42806</v>
      </c>
      <c r="B72">
        <v>47</v>
      </c>
      <c r="C72">
        <v>25</v>
      </c>
    </row>
    <row r="73" spans="1:3">
      <c r="A73" s="1">
        <v>42807</v>
      </c>
      <c r="B73">
        <v>48</v>
      </c>
      <c r="C73">
        <v>23</v>
      </c>
    </row>
    <row r="74" spans="1:3">
      <c r="A74" s="1">
        <v>42808</v>
      </c>
      <c r="B74">
        <v>35</v>
      </c>
      <c r="C74">
        <v>23</v>
      </c>
    </row>
    <row r="75" spans="1:3">
      <c r="A75" s="1">
        <v>42809</v>
      </c>
      <c r="B75">
        <v>30</v>
      </c>
      <c r="C75">
        <v>24</v>
      </c>
    </row>
    <row r="76" spans="1:3">
      <c r="A76" s="1">
        <v>42810</v>
      </c>
      <c r="B76">
        <v>39</v>
      </c>
      <c r="C76">
        <v>24</v>
      </c>
    </row>
    <row r="77" spans="1:3">
      <c r="A77" s="1">
        <v>42811</v>
      </c>
      <c r="B77">
        <v>50</v>
      </c>
      <c r="C77">
        <v>25</v>
      </c>
    </row>
    <row r="78" spans="1:3">
      <c r="A78" s="1">
        <v>42812</v>
      </c>
      <c r="B78">
        <v>32</v>
      </c>
      <c r="C78">
        <v>23</v>
      </c>
    </row>
    <row r="79" spans="1:3">
      <c r="A79" s="1">
        <v>42813</v>
      </c>
      <c r="B79">
        <v>38</v>
      </c>
      <c r="C79">
        <v>23</v>
      </c>
    </row>
    <row r="80" spans="1:3">
      <c r="A80" s="1">
        <v>42814</v>
      </c>
      <c r="B80">
        <v>33</v>
      </c>
      <c r="C80">
        <v>24</v>
      </c>
    </row>
    <row r="81" spans="1:3">
      <c r="A81" s="1">
        <v>42815</v>
      </c>
      <c r="B81">
        <v>36</v>
      </c>
      <c r="C81">
        <v>24</v>
      </c>
    </row>
    <row r="82" spans="1:3">
      <c r="A82" s="1">
        <v>42816</v>
      </c>
      <c r="B82">
        <v>38</v>
      </c>
      <c r="C82">
        <v>25</v>
      </c>
    </row>
    <row r="83" spans="1:3">
      <c r="A83" s="1">
        <v>42817</v>
      </c>
      <c r="B83">
        <v>35</v>
      </c>
      <c r="C83">
        <v>23</v>
      </c>
    </row>
    <row r="84" spans="1:3">
      <c r="A84" s="1">
        <v>42818</v>
      </c>
      <c r="B84">
        <v>41</v>
      </c>
      <c r="C84">
        <v>23</v>
      </c>
    </row>
    <row r="85" spans="1:3">
      <c r="A85" s="1">
        <v>42819</v>
      </c>
      <c r="B85">
        <v>50</v>
      </c>
      <c r="C85">
        <v>24</v>
      </c>
    </row>
    <row r="86" spans="1:3">
      <c r="A86" s="1">
        <v>42820</v>
      </c>
      <c r="B86">
        <v>39</v>
      </c>
      <c r="C86">
        <v>25</v>
      </c>
    </row>
    <row r="87" spans="1:3">
      <c r="A87" s="1">
        <v>42821</v>
      </c>
      <c r="B87">
        <v>30</v>
      </c>
      <c r="C87">
        <v>25</v>
      </c>
    </row>
    <row r="88" spans="1:3">
      <c r="A88" s="1">
        <v>42822</v>
      </c>
      <c r="B88">
        <v>48</v>
      </c>
      <c r="C88">
        <v>23</v>
      </c>
    </row>
    <row r="89" spans="1:3">
      <c r="A89" s="1">
        <v>42823</v>
      </c>
      <c r="B89">
        <v>39</v>
      </c>
      <c r="C89">
        <v>24</v>
      </c>
    </row>
    <row r="90" spans="1:3">
      <c r="A90" s="1">
        <v>42824</v>
      </c>
      <c r="B90">
        <v>47</v>
      </c>
      <c r="C90">
        <v>24</v>
      </c>
    </row>
    <row r="91" spans="1:3">
      <c r="A91" s="1">
        <v>42825</v>
      </c>
      <c r="B91">
        <v>48</v>
      </c>
      <c r="C91">
        <v>25</v>
      </c>
    </row>
    <row r="92" spans="1:3">
      <c r="A92" s="1">
        <v>42826</v>
      </c>
      <c r="B92">
        <v>33</v>
      </c>
      <c r="C92">
        <v>25</v>
      </c>
    </row>
    <row r="93" spans="1:3">
      <c r="A93" s="1">
        <v>42827</v>
      </c>
      <c r="B93">
        <v>47</v>
      </c>
      <c r="C93">
        <v>26</v>
      </c>
    </row>
    <row r="94" spans="1:3">
      <c r="A94" s="1">
        <v>42828</v>
      </c>
      <c r="B94">
        <v>51</v>
      </c>
      <c r="C94">
        <v>26</v>
      </c>
    </row>
    <row r="95" spans="1:3">
      <c r="A95" s="1">
        <v>42829</v>
      </c>
      <c r="B95">
        <v>31</v>
      </c>
      <c r="C95">
        <v>27</v>
      </c>
    </row>
    <row r="96" spans="1:3">
      <c r="A96" s="1">
        <v>42830</v>
      </c>
      <c r="B96">
        <v>33</v>
      </c>
      <c r="C96">
        <v>28</v>
      </c>
    </row>
    <row r="97" spans="1:3">
      <c r="A97" s="1">
        <v>42831</v>
      </c>
      <c r="B97">
        <v>31</v>
      </c>
      <c r="C97">
        <v>25</v>
      </c>
    </row>
    <row r="98" spans="1:3">
      <c r="A98" s="1">
        <v>42832</v>
      </c>
      <c r="B98">
        <v>44</v>
      </c>
      <c r="C98">
        <v>26</v>
      </c>
    </row>
    <row r="99" spans="1:3">
      <c r="A99" s="1">
        <v>42833</v>
      </c>
      <c r="B99">
        <v>37</v>
      </c>
      <c r="C99">
        <v>26</v>
      </c>
    </row>
    <row r="100" spans="1:3">
      <c r="A100" s="1">
        <v>42834</v>
      </c>
      <c r="B100">
        <v>52</v>
      </c>
      <c r="C100">
        <v>27</v>
      </c>
    </row>
    <row r="101" spans="1:3">
      <c r="A101" s="1">
        <v>42835</v>
      </c>
      <c r="B101">
        <v>48</v>
      </c>
      <c r="C101">
        <v>25</v>
      </c>
    </row>
    <row r="102" spans="1:3">
      <c r="A102" s="1">
        <v>42836</v>
      </c>
      <c r="B102">
        <v>34</v>
      </c>
      <c r="C102">
        <v>26</v>
      </c>
    </row>
    <row r="103" spans="1:3">
      <c r="A103" s="1">
        <v>42837</v>
      </c>
      <c r="B103">
        <v>30</v>
      </c>
      <c r="C103">
        <v>27</v>
      </c>
    </row>
    <row r="104" spans="1:3">
      <c r="A104" s="1">
        <v>42838</v>
      </c>
      <c r="B104">
        <v>46</v>
      </c>
      <c r="C104">
        <v>27</v>
      </c>
    </row>
    <row r="105" spans="1:3">
      <c r="A105" s="1">
        <v>42839</v>
      </c>
      <c r="B105">
        <v>49</v>
      </c>
      <c r="C105">
        <v>25</v>
      </c>
    </row>
    <row r="106" spans="1:3">
      <c r="A106" s="1">
        <v>42840</v>
      </c>
      <c r="B106">
        <v>41</v>
      </c>
      <c r="C106">
        <v>26</v>
      </c>
    </row>
    <row r="107" spans="1:3">
      <c r="A107" s="1">
        <v>42841</v>
      </c>
      <c r="B107">
        <v>43</v>
      </c>
      <c r="C107">
        <v>27</v>
      </c>
    </row>
    <row r="108" spans="1:3">
      <c r="A108" s="1">
        <v>42842</v>
      </c>
      <c r="B108">
        <v>56</v>
      </c>
      <c r="C108">
        <v>27</v>
      </c>
    </row>
    <row r="109" spans="1:3">
      <c r="A109" s="1">
        <v>42843</v>
      </c>
      <c r="B109">
        <v>31</v>
      </c>
      <c r="C109">
        <v>25</v>
      </c>
    </row>
    <row r="110" spans="1:3">
      <c r="A110" s="1">
        <v>42844</v>
      </c>
      <c r="B110">
        <v>53</v>
      </c>
      <c r="C110">
        <v>26</v>
      </c>
    </row>
    <row r="111" spans="1:3">
      <c r="A111" s="1">
        <v>42845</v>
      </c>
      <c r="B111">
        <v>42</v>
      </c>
      <c r="C111">
        <v>27</v>
      </c>
    </row>
    <row r="112" spans="1:3">
      <c r="A112" s="1">
        <v>42846</v>
      </c>
      <c r="B112">
        <v>48</v>
      </c>
      <c r="C112">
        <v>27</v>
      </c>
    </row>
    <row r="113" spans="1:3">
      <c r="A113" s="1">
        <v>42847</v>
      </c>
      <c r="B113">
        <v>47</v>
      </c>
      <c r="C113">
        <v>25</v>
      </c>
    </row>
    <row r="114" spans="1:3">
      <c r="A114" s="1">
        <v>42848</v>
      </c>
      <c r="B114">
        <v>50</v>
      </c>
      <c r="C114">
        <v>26</v>
      </c>
    </row>
    <row r="115" spans="1:3">
      <c r="A115" s="1">
        <v>42849</v>
      </c>
      <c r="B115">
        <v>48</v>
      </c>
      <c r="C115">
        <v>27</v>
      </c>
    </row>
    <row r="116" spans="1:3">
      <c r="A116" s="1">
        <v>42850</v>
      </c>
      <c r="B116">
        <v>37</v>
      </c>
      <c r="C116">
        <v>27</v>
      </c>
    </row>
    <row r="117" spans="1:3">
      <c r="A117" s="1">
        <v>42851</v>
      </c>
      <c r="B117">
        <v>48</v>
      </c>
      <c r="C117">
        <v>25</v>
      </c>
    </row>
    <row r="118" spans="1:3">
      <c r="A118" s="1">
        <v>42852</v>
      </c>
      <c r="B118">
        <v>50</v>
      </c>
      <c r="C118">
        <v>25</v>
      </c>
    </row>
    <row r="119" spans="1:3">
      <c r="A119" s="1">
        <v>42853</v>
      </c>
      <c r="B119">
        <v>32</v>
      </c>
      <c r="C119">
        <v>26</v>
      </c>
    </row>
    <row r="120" spans="1:3">
      <c r="A120" s="1">
        <v>42854</v>
      </c>
      <c r="B120">
        <v>32</v>
      </c>
      <c r="C120">
        <v>27</v>
      </c>
    </row>
    <row r="121" spans="1:3">
      <c r="A121" s="1">
        <v>42855</v>
      </c>
      <c r="B121">
        <v>35</v>
      </c>
      <c r="C121">
        <v>27</v>
      </c>
    </row>
    <row r="122" spans="1:3">
      <c r="A122" s="1">
        <v>42856</v>
      </c>
      <c r="B122">
        <v>56</v>
      </c>
      <c r="C122">
        <v>29</v>
      </c>
    </row>
    <row r="123" spans="1:3">
      <c r="A123" s="1">
        <v>42857</v>
      </c>
      <c r="B123">
        <v>40</v>
      </c>
      <c r="C123">
        <v>29</v>
      </c>
    </row>
    <row r="124" spans="1:3">
      <c r="A124" s="1">
        <v>42858</v>
      </c>
      <c r="B124">
        <v>55</v>
      </c>
      <c r="C124">
        <v>30</v>
      </c>
    </row>
    <row r="125" spans="1:3">
      <c r="A125" s="1">
        <v>42859</v>
      </c>
      <c r="B125">
        <v>64</v>
      </c>
      <c r="C125">
        <v>31</v>
      </c>
    </row>
    <row r="126" spans="1:3">
      <c r="A126" s="1">
        <v>42860</v>
      </c>
      <c r="B126">
        <v>31</v>
      </c>
      <c r="C126">
        <v>28</v>
      </c>
    </row>
    <row r="127" spans="1:3">
      <c r="A127" s="1">
        <v>42861</v>
      </c>
      <c r="B127">
        <v>51</v>
      </c>
      <c r="C127">
        <v>29</v>
      </c>
    </row>
    <row r="128" spans="1:3">
      <c r="A128" s="1">
        <v>42862</v>
      </c>
      <c r="B128">
        <v>49</v>
      </c>
      <c r="C128">
        <v>29</v>
      </c>
    </row>
    <row r="129" spans="1:3">
      <c r="A129" s="1">
        <v>42863</v>
      </c>
      <c r="B129">
        <v>56</v>
      </c>
      <c r="C129">
        <v>30</v>
      </c>
    </row>
    <row r="130" spans="1:3">
      <c r="A130" s="1">
        <v>42864</v>
      </c>
      <c r="B130">
        <v>56</v>
      </c>
      <c r="C130">
        <v>31</v>
      </c>
    </row>
    <row r="131" spans="1:3">
      <c r="A131" s="1">
        <v>42865</v>
      </c>
      <c r="B131">
        <v>40</v>
      </c>
      <c r="C131">
        <v>28</v>
      </c>
    </row>
    <row r="132" spans="1:3">
      <c r="A132" s="1">
        <v>42866</v>
      </c>
      <c r="B132">
        <v>57</v>
      </c>
      <c r="C132">
        <v>29</v>
      </c>
    </row>
    <row r="133" spans="1:3">
      <c r="A133" s="1">
        <v>42867</v>
      </c>
      <c r="B133">
        <v>40</v>
      </c>
      <c r="C133">
        <v>29</v>
      </c>
    </row>
    <row r="134" spans="1:3">
      <c r="A134" s="1">
        <v>42868</v>
      </c>
      <c r="B134">
        <v>34</v>
      </c>
      <c r="C134">
        <v>30</v>
      </c>
    </row>
    <row r="135" spans="1:3">
      <c r="A135" s="1">
        <v>42869</v>
      </c>
      <c r="B135">
        <v>58</v>
      </c>
      <c r="C135">
        <v>31</v>
      </c>
    </row>
    <row r="136" spans="1:3">
      <c r="A136" s="1">
        <v>42870</v>
      </c>
      <c r="B136">
        <v>32</v>
      </c>
      <c r="C136">
        <v>28</v>
      </c>
    </row>
    <row r="137" spans="1:3">
      <c r="A137" s="1">
        <v>42871</v>
      </c>
      <c r="B137">
        <v>55</v>
      </c>
      <c r="C137">
        <v>29</v>
      </c>
    </row>
    <row r="138" spans="1:3">
      <c r="A138" s="1">
        <v>42872</v>
      </c>
      <c r="B138">
        <v>43</v>
      </c>
      <c r="C138">
        <v>29</v>
      </c>
    </row>
    <row r="139" spans="1:3">
      <c r="A139" s="1">
        <v>42873</v>
      </c>
      <c r="B139">
        <v>53</v>
      </c>
      <c r="C139">
        <v>30</v>
      </c>
    </row>
    <row r="140" spans="1:3">
      <c r="A140" s="1">
        <v>42874</v>
      </c>
      <c r="B140">
        <v>58</v>
      </c>
      <c r="C140">
        <v>31</v>
      </c>
    </row>
    <row r="141" spans="1:3">
      <c r="A141" s="1">
        <v>42875</v>
      </c>
      <c r="B141">
        <v>59</v>
      </c>
      <c r="C141">
        <v>28</v>
      </c>
    </row>
    <row r="142" spans="1:3">
      <c r="A142" s="1">
        <v>42876</v>
      </c>
      <c r="B142">
        <v>47</v>
      </c>
      <c r="C142">
        <v>29</v>
      </c>
    </row>
    <row r="143" spans="1:3">
      <c r="A143" s="1">
        <v>42877</v>
      </c>
      <c r="B143">
        <v>34</v>
      </c>
      <c r="C143">
        <v>30</v>
      </c>
    </row>
    <row r="144" spans="1:3">
      <c r="A144" s="1">
        <v>42878</v>
      </c>
      <c r="B144">
        <v>45</v>
      </c>
      <c r="C144">
        <v>31</v>
      </c>
    </row>
    <row r="145" spans="1:3">
      <c r="A145" s="1">
        <v>42879</v>
      </c>
      <c r="B145">
        <v>34</v>
      </c>
      <c r="C145">
        <v>28</v>
      </c>
    </row>
    <row r="146" spans="1:3">
      <c r="A146" s="1">
        <v>42880</v>
      </c>
      <c r="B146">
        <v>53</v>
      </c>
      <c r="C146">
        <v>29</v>
      </c>
    </row>
    <row r="147" spans="1:3">
      <c r="A147" s="1">
        <v>42881</v>
      </c>
      <c r="B147">
        <v>63</v>
      </c>
      <c r="C147">
        <v>30</v>
      </c>
    </row>
    <row r="148" spans="1:3">
      <c r="A148" s="1">
        <v>42882</v>
      </c>
      <c r="B148">
        <v>56</v>
      </c>
      <c r="C148">
        <v>31</v>
      </c>
    </row>
    <row r="149" spans="1:3">
      <c r="A149" s="1">
        <v>42883</v>
      </c>
      <c r="B149">
        <v>45</v>
      </c>
      <c r="C149">
        <v>29</v>
      </c>
    </row>
    <row r="150" spans="1:3">
      <c r="A150" s="1">
        <v>42884</v>
      </c>
      <c r="B150">
        <v>32</v>
      </c>
      <c r="C150">
        <v>29</v>
      </c>
    </row>
    <row r="151" spans="1:3">
      <c r="A151" s="1">
        <v>42885</v>
      </c>
      <c r="B151">
        <v>43</v>
      </c>
      <c r="C151">
        <v>30</v>
      </c>
    </row>
    <row r="152" spans="1:3">
      <c r="A152" s="1">
        <v>42886</v>
      </c>
      <c r="B152">
        <v>56</v>
      </c>
      <c r="C152">
        <v>31</v>
      </c>
    </row>
    <row r="153" spans="1:3">
      <c r="A153" s="1">
        <v>42887</v>
      </c>
      <c r="B153">
        <v>42</v>
      </c>
      <c r="C153">
        <v>31</v>
      </c>
    </row>
    <row r="154" spans="1:3">
      <c r="A154" s="1">
        <v>42888</v>
      </c>
      <c r="B154">
        <v>48</v>
      </c>
      <c r="C154">
        <v>33</v>
      </c>
    </row>
    <row r="155" spans="1:3">
      <c r="A155" s="1">
        <v>42889</v>
      </c>
      <c r="B155">
        <v>59</v>
      </c>
      <c r="C155">
        <v>35</v>
      </c>
    </row>
    <row r="156" spans="1:3">
      <c r="A156" s="1">
        <v>42890</v>
      </c>
      <c r="B156">
        <v>43</v>
      </c>
      <c r="C156">
        <v>38</v>
      </c>
    </row>
    <row r="157" spans="1:3">
      <c r="A157" s="1">
        <v>42891</v>
      </c>
      <c r="B157">
        <v>36</v>
      </c>
      <c r="C157">
        <v>32</v>
      </c>
    </row>
    <row r="158" spans="1:3">
      <c r="A158" s="1">
        <v>42892</v>
      </c>
      <c r="B158">
        <v>44</v>
      </c>
      <c r="C158">
        <v>34</v>
      </c>
    </row>
    <row r="159" spans="1:3">
      <c r="A159" s="1">
        <v>42893</v>
      </c>
      <c r="B159">
        <v>58</v>
      </c>
      <c r="C159">
        <v>36</v>
      </c>
    </row>
    <row r="160" spans="1:3">
      <c r="A160" s="1">
        <v>42894</v>
      </c>
      <c r="B160">
        <v>46</v>
      </c>
      <c r="C160">
        <v>39</v>
      </c>
    </row>
    <row r="161" spans="1:3">
      <c r="A161" s="1">
        <v>42895</v>
      </c>
      <c r="B161">
        <v>44</v>
      </c>
      <c r="C161">
        <v>32</v>
      </c>
    </row>
    <row r="162" spans="1:3">
      <c r="A162" s="1">
        <v>42896</v>
      </c>
      <c r="B162">
        <v>54</v>
      </c>
      <c r="C162">
        <v>35</v>
      </c>
    </row>
    <row r="163" spans="1:3">
      <c r="A163" s="1">
        <v>42897</v>
      </c>
      <c r="B163">
        <v>42</v>
      </c>
      <c r="C163">
        <v>36</v>
      </c>
    </row>
    <row r="164" spans="1:3">
      <c r="A164" s="1">
        <v>42898</v>
      </c>
      <c r="B164">
        <v>67</v>
      </c>
      <c r="C164">
        <v>40</v>
      </c>
    </row>
    <row r="165" spans="1:3">
      <c r="A165" s="1">
        <v>42899</v>
      </c>
      <c r="B165">
        <v>65</v>
      </c>
      <c r="C165">
        <v>32</v>
      </c>
    </row>
    <row r="166" spans="1:3">
      <c r="A166" s="1">
        <v>42900</v>
      </c>
      <c r="B166">
        <v>48</v>
      </c>
      <c r="C166">
        <v>35</v>
      </c>
    </row>
    <row r="167" spans="1:3">
      <c r="A167" s="1">
        <v>42901</v>
      </c>
      <c r="B167">
        <v>50</v>
      </c>
      <c r="C167">
        <v>36</v>
      </c>
    </row>
    <row r="168" spans="1:3">
      <c r="A168" s="1">
        <v>42902</v>
      </c>
      <c r="B168">
        <v>77</v>
      </c>
      <c r="C168">
        <v>41</v>
      </c>
    </row>
    <row r="169" spans="1:3">
      <c r="A169" s="1">
        <v>42903</v>
      </c>
      <c r="B169">
        <v>47</v>
      </c>
      <c r="C169">
        <v>31</v>
      </c>
    </row>
    <row r="170" spans="1:3">
      <c r="A170" s="1">
        <v>42904</v>
      </c>
      <c r="B170">
        <v>60</v>
      </c>
      <c r="C170">
        <v>32</v>
      </c>
    </row>
    <row r="171" spans="1:3">
      <c r="A171" s="1">
        <v>42905</v>
      </c>
      <c r="B171">
        <v>66</v>
      </c>
      <c r="C171">
        <v>35</v>
      </c>
    </row>
    <row r="172" spans="1:3">
      <c r="A172" s="1">
        <v>42906</v>
      </c>
      <c r="B172">
        <v>70</v>
      </c>
      <c r="C172">
        <v>37</v>
      </c>
    </row>
    <row r="173" spans="1:3">
      <c r="A173" s="1">
        <v>42907</v>
      </c>
      <c r="B173">
        <v>76</v>
      </c>
      <c r="C173">
        <v>41</v>
      </c>
    </row>
    <row r="174" spans="1:3">
      <c r="A174" s="1">
        <v>42908</v>
      </c>
      <c r="B174">
        <v>36</v>
      </c>
      <c r="C174">
        <v>31</v>
      </c>
    </row>
    <row r="175" spans="1:3">
      <c r="A175" s="1">
        <v>42909</v>
      </c>
      <c r="B175">
        <v>39</v>
      </c>
      <c r="C175">
        <v>33</v>
      </c>
    </row>
    <row r="176" spans="1:3">
      <c r="A176" s="1">
        <v>42910</v>
      </c>
      <c r="B176">
        <v>50</v>
      </c>
      <c r="C176">
        <v>35</v>
      </c>
    </row>
    <row r="177" spans="1:3">
      <c r="A177" s="1">
        <v>42911</v>
      </c>
      <c r="B177">
        <v>58</v>
      </c>
      <c r="C177">
        <v>37</v>
      </c>
    </row>
    <row r="178" spans="1:3">
      <c r="A178" s="1">
        <v>42912</v>
      </c>
      <c r="B178">
        <v>60</v>
      </c>
      <c r="C178">
        <v>42</v>
      </c>
    </row>
    <row r="179" spans="1:3">
      <c r="A179" s="1">
        <v>42913</v>
      </c>
      <c r="B179">
        <v>62</v>
      </c>
      <c r="C179">
        <v>31</v>
      </c>
    </row>
    <row r="180" spans="1:3">
      <c r="A180" s="1">
        <v>42914</v>
      </c>
      <c r="B180">
        <v>65</v>
      </c>
      <c r="C180">
        <v>33</v>
      </c>
    </row>
    <row r="181" spans="1:3">
      <c r="A181" s="1">
        <v>42915</v>
      </c>
      <c r="B181">
        <v>64</v>
      </c>
      <c r="C181">
        <v>35</v>
      </c>
    </row>
    <row r="182" spans="1:3">
      <c r="A182" s="1">
        <v>42916</v>
      </c>
      <c r="B182">
        <v>47</v>
      </c>
      <c r="C182">
        <v>38</v>
      </c>
    </row>
    <row r="183" spans="1:3">
      <c r="A183" s="1">
        <v>42917</v>
      </c>
      <c r="B183">
        <v>59</v>
      </c>
      <c r="C183">
        <v>43</v>
      </c>
    </row>
    <row r="184" spans="1:3">
      <c r="A184" s="1">
        <v>42918</v>
      </c>
      <c r="B184">
        <v>68</v>
      </c>
      <c r="C184">
        <v>38</v>
      </c>
    </row>
    <row r="185" spans="1:3">
      <c r="A185" s="1">
        <v>42919</v>
      </c>
      <c r="B185">
        <v>68</v>
      </c>
      <c r="C185">
        <v>35</v>
      </c>
    </row>
    <row r="186" spans="1:3">
      <c r="A186" s="1">
        <v>42920</v>
      </c>
      <c r="B186">
        <v>49</v>
      </c>
      <c r="C186">
        <v>34</v>
      </c>
    </row>
    <row r="187" spans="1:3">
      <c r="A187" s="1">
        <v>42921</v>
      </c>
      <c r="B187">
        <v>55</v>
      </c>
      <c r="C187">
        <v>32</v>
      </c>
    </row>
    <row r="188" spans="1:3">
      <c r="A188" s="1">
        <v>42922</v>
      </c>
      <c r="B188">
        <v>46</v>
      </c>
      <c r="C188">
        <v>39</v>
      </c>
    </row>
    <row r="189" spans="1:3">
      <c r="A189" s="1">
        <v>42923</v>
      </c>
      <c r="B189">
        <v>41</v>
      </c>
      <c r="C189">
        <v>35</v>
      </c>
    </row>
    <row r="190" spans="1:3">
      <c r="A190" s="1">
        <v>42924</v>
      </c>
      <c r="B190">
        <v>44</v>
      </c>
      <c r="C190">
        <v>34</v>
      </c>
    </row>
    <row r="191" spans="1:3">
      <c r="A191" s="1">
        <v>42925</v>
      </c>
      <c r="B191">
        <v>44</v>
      </c>
      <c r="C191">
        <v>33</v>
      </c>
    </row>
    <row r="192" spans="1:3">
      <c r="A192" s="1">
        <v>42926</v>
      </c>
      <c r="B192">
        <v>66</v>
      </c>
      <c r="C192">
        <v>40</v>
      </c>
    </row>
    <row r="193" spans="1:3">
      <c r="A193" s="1">
        <v>42927</v>
      </c>
      <c r="B193">
        <v>40</v>
      </c>
      <c r="C193">
        <v>35</v>
      </c>
    </row>
    <row r="194" spans="1:3">
      <c r="A194" s="1">
        <v>42928</v>
      </c>
      <c r="B194">
        <v>39</v>
      </c>
      <c r="C194">
        <v>34</v>
      </c>
    </row>
    <row r="195" spans="1:3">
      <c r="A195" s="1">
        <v>42929</v>
      </c>
      <c r="B195">
        <v>49</v>
      </c>
      <c r="C195">
        <v>33</v>
      </c>
    </row>
    <row r="196" spans="1:3">
      <c r="A196" s="1">
        <v>42930</v>
      </c>
      <c r="B196">
        <v>80</v>
      </c>
      <c r="C196">
        <v>40</v>
      </c>
    </row>
    <row r="197" spans="1:3">
      <c r="A197" s="1">
        <v>42931</v>
      </c>
      <c r="B197">
        <v>56</v>
      </c>
      <c r="C197">
        <v>35</v>
      </c>
    </row>
    <row r="198" spans="1:3">
      <c r="A198" s="1">
        <v>42932</v>
      </c>
      <c r="B198">
        <v>50</v>
      </c>
      <c r="C198">
        <v>34</v>
      </c>
    </row>
    <row r="199" spans="1:3">
      <c r="A199" s="1">
        <v>42933</v>
      </c>
      <c r="B199">
        <v>64</v>
      </c>
      <c r="C199">
        <v>33</v>
      </c>
    </row>
    <row r="200" spans="1:3">
      <c r="A200" s="1">
        <v>42934</v>
      </c>
      <c r="B200">
        <v>76</v>
      </c>
      <c r="C200">
        <v>41</v>
      </c>
    </row>
    <row r="201" spans="1:3">
      <c r="A201" s="1">
        <v>42935</v>
      </c>
      <c r="B201">
        <v>44</v>
      </c>
      <c r="C201">
        <v>36</v>
      </c>
    </row>
    <row r="202" spans="1:3">
      <c r="A202" s="1">
        <v>42936</v>
      </c>
      <c r="B202">
        <v>44</v>
      </c>
      <c r="C202">
        <v>35</v>
      </c>
    </row>
    <row r="203" spans="1:3">
      <c r="A203" s="1">
        <v>42937</v>
      </c>
      <c r="B203">
        <v>59</v>
      </c>
      <c r="C203">
        <v>33</v>
      </c>
    </row>
    <row r="204" spans="1:3">
      <c r="A204" s="1">
        <v>42938</v>
      </c>
      <c r="B204">
        <v>49</v>
      </c>
      <c r="C204">
        <v>42</v>
      </c>
    </row>
    <row r="205" spans="1:3">
      <c r="A205" s="1">
        <v>42939</v>
      </c>
      <c r="B205">
        <v>72</v>
      </c>
      <c r="C205">
        <v>37</v>
      </c>
    </row>
    <row r="206" spans="1:3">
      <c r="A206" s="1">
        <v>42940</v>
      </c>
      <c r="B206">
        <v>69</v>
      </c>
      <c r="C206">
        <v>35</v>
      </c>
    </row>
    <row r="207" spans="1:3">
      <c r="A207" s="1">
        <v>42941</v>
      </c>
      <c r="B207">
        <v>64</v>
      </c>
      <c r="C207">
        <v>33</v>
      </c>
    </row>
    <row r="208" spans="1:3">
      <c r="A208" s="1">
        <v>42942</v>
      </c>
      <c r="B208">
        <v>37</v>
      </c>
      <c r="C208">
        <v>32</v>
      </c>
    </row>
    <row r="209" spans="1:3">
      <c r="A209" s="1">
        <v>42943</v>
      </c>
      <c r="B209">
        <v>74</v>
      </c>
      <c r="C209">
        <v>43</v>
      </c>
    </row>
    <row r="210" spans="1:3">
      <c r="A210" s="1">
        <v>42944</v>
      </c>
      <c r="B210">
        <v>58</v>
      </c>
      <c r="C210">
        <v>38</v>
      </c>
    </row>
    <row r="211" spans="1:3">
      <c r="A211" s="1">
        <v>42945</v>
      </c>
      <c r="B211">
        <v>50</v>
      </c>
      <c r="C211">
        <v>35</v>
      </c>
    </row>
    <row r="212" spans="1:3">
      <c r="A212" s="1">
        <v>42946</v>
      </c>
      <c r="B212">
        <v>52</v>
      </c>
      <c r="C212">
        <v>34</v>
      </c>
    </row>
    <row r="213" spans="1:3">
      <c r="A213" s="1">
        <v>42947</v>
      </c>
      <c r="B213">
        <v>38</v>
      </c>
      <c r="C213">
        <v>32</v>
      </c>
    </row>
    <row r="214" spans="1:3">
      <c r="A214" s="1">
        <v>42948</v>
      </c>
      <c r="B214">
        <v>56</v>
      </c>
      <c r="C214">
        <v>32</v>
      </c>
    </row>
    <row r="215" spans="1:3">
      <c r="A215" s="1">
        <v>42949</v>
      </c>
      <c r="B215">
        <v>48</v>
      </c>
      <c r="C215">
        <v>31</v>
      </c>
    </row>
    <row r="216" spans="1:3">
      <c r="A216" s="1">
        <v>42950</v>
      </c>
      <c r="B216">
        <v>52</v>
      </c>
      <c r="C216">
        <v>30</v>
      </c>
    </row>
    <row r="217" spans="1:3">
      <c r="A217" s="1">
        <v>42951</v>
      </c>
      <c r="B217">
        <v>34</v>
      </c>
      <c r="C217">
        <v>29</v>
      </c>
    </row>
    <row r="218" spans="1:3">
      <c r="A218" s="1">
        <v>42952</v>
      </c>
      <c r="B218">
        <v>66</v>
      </c>
      <c r="C218">
        <v>32</v>
      </c>
    </row>
    <row r="219" spans="1:3">
      <c r="A219" s="1">
        <v>42953</v>
      </c>
      <c r="B219">
        <v>36</v>
      </c>
      <c r="C219">
        <v>31</v>
      </c>
    </row>
    <row r="220" spans="1:3">
      <c r="A220" s="1">
        <v>42954</v>
      </c>
      <c r="B220">
        <v>38</v>
      </c>
      <c r="C220">
        <v>30</v>
      </c>
    </row>
    <row r="221" spans="1:3">
      <c r="A221" s="1">
        <v>42955</v>
      </c>
      <c r="B221">
        <v>50</v>
      </c>
      <c r="C221">
        <v>29</v>
      </c>
    </row>
    <row r="222" spans="1:3">
      <c r="A222" s="1">
        <v>42956</v>
      </c>
      <c r="B222">
        <v>55</v>
      </c>
      <c r="C222">
        <v>32</v>
      </c>
    </row>
    <row r="223" spans="1:3">
      <c r="A223" s="1">
        <v>42957</v>
      </c>
      <c r="B223">
        <v>56</v>
      </c>
      <c r="C223">
        <v>31</v>
      </c>
    </row>
    <row r="224" spans="1:3">
      <c r="A224" s="1">
        <v>42958</v>
      </c>
      <c r="B224">
        <v>49</v>
      </c>
      <c r="C224">
        <v>30</v>
      </c>
    </row>
    <row r="225" spans="1:3">
      <c r="A225" s="1">
        <v>42959</v>
      </c>
      <c r="B225">
        <v>43</v>
      </c>
      <c r="C225">
        <v>29</v>
      </c>
    </row>
    <row r="226" spans="1:3">
      <c r="A226" s="1">
        <v>42960</v>
      </c>
      <c r="B226">
        <v>54</v>
      </c>
      <c r="C226">
        <v>29</v>
      </c>
    </row>
    <row r="227" spans="1:3">
      <c r="A227" s="1">
        <v>42961</v>
      </c>
      <c r="B227">
        <v>43</v>
      </c>
      <c r="C227">
        <v>32</v>
      </c>
    </row>
    <row r="228" spans="1:3">
      <c r="A228" s="1">
        <v>42962</v>
      </c>
      <c r="B228">
        <v>44</v>
      </c>
      <c r="C228">
        <v>31</v>
      </c>
    </row>
    <row r="229" spans="1:3">
      <c r="A229" s="1">
        <v>42963</v>
      </c>
      <c r="B229">
        <v>49</v>
      </c>
      <c r="C229">
        <v>30</v>
      </c>
    </row>
    <row r="230" spans="1:3">
      <c r="A230" s="1">
        <v>42964</v>
      </c>
      <c r="B230">
        <v>42</v>
      </c>
      <c r="C230">
        <v>30</v>
      </c>
    </row>
    <row r="231" spans="1:3">
      <c r="A231" s="1">
        <v>42965</v>
      </c>
      <c r="B231">
        <v>45</v>
      </c>
      <c r="C231">
        <v>29</v>
      </c>
    </row>
    <row r="232" spans="1:3">
      <c r="A232" s="1">
        <v>42966</v>
      </c>
      <c r="B232">
        <v>58</v>
      </c>
      <c r="C232">
        <v>32</v>
      </c>
    </row>
    <row r="233" spans="1:3">
      <c r="A233" s="1">
        <v>42967</v>
      </c>
      <c r="B233">
        <v>53</v>
      </c>
      <c r="C233">
        <v>31</v>
      </c>
    </row>
    <row r="234" spans="1:3">
      <c r="A234" s="1">
        <v>42968</v>
      </c>
      <c r="B234">
        <v>58</v>
      </c>
      <c r="C234">
        <v>30</v>
      </c>
    </row>
    <row r="235" spans="1:3">
      <c r="A235" s="1">
        <v>42969</v>
      </c>
      <c r="B235">
        <v>55</v>
      </c>
      <c r="C235">
        <v>30</v>
      </c>
    </row>
    <row r="236" spans="1:3">
      <c r="A236" s="1">
        <v>42970</v>
      </c>
      <c r="B236">
        <v>33</v>
      </c>
      <c r="C236">
        <v>29</v>
      </c>
    </row>
    <row r="237" spans="1:3">
      <c r="A237" s="1">
        <v>42971</v>
      </c>
      <c r="B237">
        <v>64</v>
      </c>
      <c r="C237">
        <v>32</v>
      </c>
    </row>
    <row r="238" spans="1:3">
      <c r="A238" s="1">
        <v>42972</v>
      </c>
      <c r="B238">
        <v>55</v>
      </c>
      <c r="C238">
        <v>30</v>
      </c>
    </row>
    <row r="239" spans="1:3">
      <c r="A239" s="1">
        <v>42973</v>
      </c>
      <c r="B239">
        <v>46</v>
      </c>
      <c r="C239">
        <v>30</v>
      </c>
    </row>
    <row r="240" spans="1:3">
      <c r="A240" s="1">
        <v>42974</v>
      </c>
      <c r="B240">
        <v>45</v>
      </c>
      <c r="C240">
        <v>29</v>
      </c>
    </row>
    <row r="241" spans="1:3">
      <c r="A241" s="1">
        <v>42975</v>
      </c>
      <c r="B241">
        <v>49</v>
      </c>
      <c r="C241">
        <v>32</v>
      </c>
    </row>
    <row r="242" spans="1:3">
      <c r="A242" s="1">
        <v>42976</v>
      </c>
      <c r="B242">
        <v>40</v>
      </c>
      <c r="C242">
        <v>30</v>
      </c>
    </row>
    <row r="243" spans="1:3">
      <c r="A243" s="1">
        <v>42977</v>
      </c>
      <c r="B243">
        <v>51</v>
      </c>
      <c r="C243">
        <v>30</v>
      </c>
    </row>
    <row r="244" spans="1:3">
      <c r="A244" s="1">
        <v>42978</v>
      </c>
      <c r="B244">
        <v>58</v>
      </c>
      <c r="C244">
        <v>29</v>
      </c>
    </row>
    <row r="245" spans="1:3">
      <c r="A245" s="1">
        <v>42979</v>
      </c>
      <c r="B245">
        <v>41</v>
      </c>
      <c r="C245">
        <v>29</v>
      </c>
    </row>
    <row r="246" spans="1:3">
      <c r="A246" s="1">
        <v>42980</v>
      </c>
      <c r="B246">
        <v>53</v>
      </c>
      <c r="C246">
        <v>28</v>
      </c>
    </row>
    <row r="247" spans="1:3">
      <c r="A247" s="1">
        <v>42981</v>
      </c>
      <c r="B247">
        <v>50</v>
      </c>
      <c r="C247">
        <v>27</v>
      </c>
    </row>
    <row r="248" spans="1:3">
      <c r="A248" s="1">
        <v>42982</v>
      </c>
      <c r="B248">
        <v>54</v>
      </c>
      <c r="C248">
        <v>26</v>
      </c>
    </row>
    <row r="249" spans="1:3">
      <c r="A249" s="1">
        <v>42983</v>
      </c>
      <c r="B249">
        <v>39</v>
      </c>
      <c r="C249">
        <v>26</v>
      </c>
    </row>
    <row r="250" spans="1:3">
      <c r="A250" s="1">
        <v>42984</v>
      </c>
      <c r="B250">
        <v>60</v>
      </c>
      <c r="C250">
        <v>29</v>
      </c>
    </row>
    <row r="251" spans="1:3">
      <c r="A251" s="1">
        <v>42985</v>
      </c>
      <c r="B251">
        <v>49</v>
      </c>
      <c r="C251">
        <v>28</v>
      </c>
    </row>
    <row r="252" spans="1:3">
      <c r="A252" s="1">
        <v>42986</v>
      </c>
      <c r="B252">
        <v>37</v>
      </c>
      <c r="C252">
        <v>27</v>
      </c>
    </row>
    <row r="253" spans="1:3">
      <c r="A253" s="1">
        <v>42987</v>
      </c>
      <c r="B253">
        <v>45</v>
      </c>
      <c r="C253">
        <v>26</v>
      </c>
    </row>
    <row r="254" spans="1:3">
      <c r="A254" s="1">
        <v>42988</v>
      </c>
      <c r="B254">
        <v>50</v>
      </c>
      <c r="C254">
        <v>26</v>
      </c>
    </row>
    <row r="255" spans="1:3">
      <c r="A255" s="1">
        <v>42989</v>
      </c>
      <c r="B255">
        <v>38</v>
      </c>
      <c r="C255">
        <v>28</v>
      </c>
    </row>
    <row r="256" spans="1:3">
      <c r="A256" s="1">
        <v>42990</v>
      </c>
      <c r="B256">
        <v>36</v>
      </c>
      <c r="C256">
        <v>27</v>
      </c>
    </row>
    <row r="257" spans="1:3">
      <c r="A257" s="1">
        <v>42991</v>
      </c>
      <c r="B257">
        <v>42</v>
      </c>
      <c r="C257">
        <v>26</v>
      </c>
    </row>
    <row r="258" spans="1:3">
      <c r="A258" s="1">
        <v>42992</v>
      </c>
      <c r="B258">
        <v>29</v>
      </c>
      <c r="C258">
        <v>26</v>
      </c>
    </row>
    <row r="259" spans="1:3">
      <c r="A259" s="1">
        <v>42993</v>
      </c>
      <c r="B259">
        <v>41</v>
      </c>
      <c r="C259">
        <v>28</v>
      </c>
    </row>
    <row r="260" spans="1:3">
      <c r="A260" s="1">
        <v>42994</v>
      </c>
      <c r="B260">
        <v>37</v>
      </c>
      <c r="C260">
        <v>27</v>
      </c>
    </row>
    <row r="261" spans="1:3">
      <c r="A261" s="1">
        <v>42995</v>
      </c>
      <c r="B261">
        <v>53</v>
      </c>
      <c r="C261">
        <v>26</v>
      </c>
    </row>
    <row r="262" spans="1:3">
      <c r="A262" s="1">
        <v>42996</v>
      </c>
      <c r="B262">
        <v>37</v>
      </c>
      <c r="C262">
        <v>26</v>
      </c>
    </row>
    <row r="263" spans="1:3">
      <c r="A263" s="1">
        <v>42997</v>
      </c>
      <c r="B263">
        <v>48</v>
      </c>
      <c r="C263">
        <v>28</v>
      </c>
    </row>
    <row r="264" spans="1:3">
      <c r="A264" s="1">
        <v>42998</v>
      </c>
      <c r="B264">
        <v>52</v>
      </c>
      <c r="C264">
        <v>27</v>
      </c>
    </row>
    <row r="265" spans="1:3">
      <c r="A265" s="1">
        <v>42999</v>
      </c>
      <c r="B265">
        <v>42</v>
      </c>
      <c r="C265">
        <v>26</v>
      </c>
    </row>
    <row r="266" spans="1:3">
      <c r="A266" s="1">
        <v>43000</v>
      </c>
      <c r="B266">
        <v>34</v>
      </c>
      <c r="C266">
        <v>26</v>
      </c>
    </row>
    <row r="267" spans="1:3">
      <c r="A267" s="1">
        <v>43001</v>
      </c>
      <c r="B267">
        <v>39</v>
      </c>
      <c r="C267">
        <v>28</v>
      </c>
    </row>
    <row r="268" spans="1:3">
      <c r="A268" s="1">
        <v>43002</v>
      </c>
      <c r="B268">
        <v>43</v>
      </c>
      <c r="C268">
        <v>28</v>
      </c>
    </row>
    <row r="269" spans="1:3">
      <c r="A269" s="1">
        <v>43003</v>
      </c>
      <c r="B269">
        <v>33</v>
      </c>
      <c r="C269">
        <v>27</v>
      </c>
    </row>
    <row r="270" spans="1:3">
      <c r="A270" s="1">
        <v>43004</v>
      </c>
      <c r="B270">
        <v>51</v>
      </c>
      <c r="C270">
        <v>26</v>
      </c>
    </row>
    <row r="271" spans="1:3">
      <c r="A271" s="1">
        <v>43005</v>
      </c>
      <c r="B271">
        <v>51</v>
      </c>
      <c r="C271">
        <v>29</v>
      </c>
    </row>
    <row r="272" spans="1:3">
      <c r="A272" s="1">
        <v>43006</v>
      </c>
      <c r="B272">
        <v>38</v>
      </c>
      <c r="C272">
        <v>28</v>
      </c>
    </row>
    <row r="273" spans="1:3">
      <c r="A273" s="1">
        <v>43007</v>
      </c>
      <c r="B273">
        <v>48</v>
      </c>
      <c r="C273">
        <v>27</v>
      </c>
    </row>
    <row r="274" spans="1:3">
      <c r="A274" s="1">
        <v>43008</v>
      </c>
      <c r="B274">
        <v>29</v>
      </c>
      <c r="C274">
        <v>26</v>
      </c>
    </row>
    <row r="275" spans="1:3">
      <c r="A275" s="1">
        <v>43009</v>
      </c>
      <c r="B275">
        <v>43</v>
      </c>
      <c r="C275">
        <v>25</v>
      </c>
    </row>
    <row r="276" spans="1:3">
      <c r="A276" s="1">
        <v>43010</v>
      </c>
      <c r="B276">
        <v>32</v>
      </c>
      <c r="C276">
        <v>25</v>
      </c>
    </row>
    <row r="277" spans="1:3">
      <c r="A277" s="1">
        <v>43011</v>
      </c>
      <c r="B277">
        <v>34</v>
      </c>
      <c r="C277">
        <v>24</v>
      </c>
    </row>
    <row r="278" spans="1:3">
      <c r="A278" s="1">
        <v>43012</v>
      </c>
      <c r="B278">
        <v>33</v>
      </c>
      <c r="C278">
        <v>24</v>
      </c>
    </row>
    <row r="279" spans="1:3">
      <c r="A279" s="1">
        <v>43013</v>
      </c>
      <c r="B279">
        <v>33</v>
      </c>
      <c r="C279">
        <v>25</v>
      </c>
    </row>
    <row r="280" spans="1:3">
      <c r="A280" s="1">
        <v>43014</v>
      </c>
      <c r="B280">
        <v>42</v>
      </c>
      <c r="C280">
        <v>25</v>
      </c>
    </row>
    <row r="281" spans="1:3">
      <c r="A281" s="1">
        <v>43015</v>
      </c>
      <c r="B281">
        <v>31</v>
      </c>
      <c r="C281">
        <v>25</v>
      </c>
    </row>
    <row r="282" spans="1:3">
      <c r="A282" s="1">
        <v>43016</v>
      </c>
      <c r="B282">
        <v>47</v>
      </c>
      <c r="C282">
        <v>24</v>
      </c>
    </row>
    <row r="283" spans="1:3">
      <c r="A283" s="1">
        <v>43017</v>
      </c>
      <c r="B283">
        <v>47</v>
      </c>
      <c r="C283">
        <v>25</v>
      </c>
    </row>
    <row r="284" spans="1:3">
      <c r="A284" s="1">
        <v>43018</v>
      </c>
      <c r="B284">
        <v>51</v>
      </c>
      <c r="C284">
        <v>25</v>
      </c>
    </row>
    <row r="285" spans="1:3">
      <c r="A285" s="1">
        <v>43019</v>
      </c>
      <c r="B285">
        <v>47</v>
      </c>
      <c r="C285">
        <v>25</v>
      </c>
    </row>
    <row r="286" spans="1:3">
      <c r="A286" s="1">
        <v>43020</v>
      </c>
      <c r="B286">
        <v>39</v>
      </c>
      <c r="C286">
        <v>24</v>
      </c>
    </row>
    <row r="287" spans="1:3">
      <c r="A287" s="1">
        <v>43021</v>
      </c>
      <c r="B287">
        <v>28</v>
      </c>
      <c r="C287">
        <v>25</v>
      </c>
    </row>
    <row r="288" spans="1:3">
      <c r="A288" s="1">
        <v>43022</v>
      </c>
      <c r="B288">
        <v>28</v>
      </c>
      <c r="C288">
        <v>25</v>
      </c>
    </row>
    <row r="289" spans="1:3">
      <c r="A289" s="1">
        <v>43023</v>
      </c>
      <c r="B289">
        <v>36</v>
      </c>
      <c r="C289">
        <v>25</v>
      </c>
    </row>
    <row r="290" spans="1:3">
      <c r="A290" s="1">
        <v>43024</v>
      </c>
      <c r="B290">
        <v>28</v>
      </c>
      <c r="C290">
        <v>24</v>
      </c>
    </row>
    <row r="291" spans="1:3">
      <c r="A291" s="1">
        <v>43025</v>
      </c>
      <c r="B291">
        <v>46</v>
      </c>
      <c r="C291">
        <v>25</v>
      </c>
    </row>
    <row r="292" spans="1:3">
      <c r="A292" s="1">
        <v>43026</v>
      </c>
      <c r="B292">
        <v>33</v>
      </c>
      <c r="C292">
        <v>25</v>
      </c>
    </row>
    <row r="293" spans="1:3">
      <c r="A293" s="1">
        <v>43027</v>
      </c>
      <c r="B293">
        <v>41</v>
      </c>
      <c r="C293">
        <v>25</v>
      </c>
    </row>
    <row r="294" spans="1:3">
      <c r="A294" s="1">
        <v>43028</v>
      </c>
      <c r="B294">
        <v>50</v>
      </c>
      <c r="C294">
        <v>24</v>
      </c>
    </row>
    <row r="295" spans="1:3">
      <c r="A295" s="1">
        <v>43029</v>
      </c>
      <c r="B295">
        <v>28</v>
      </c>
      <c r="C295">
        <v>24</v>
      </c>
    </row>
    <row r="296" spans="1:3">
      <c r="A296" s="1">
        <v>43030</v>
      </c>
      <c r="B296">
        <v>35</v>
      </c>
      <c r="C296">
        <v>25</v>
      </c>
    </row>
    <row r="297" spans="1:3">
      <c r="A297" s="1">
        <v>43031</v>
      </c>
      <c r="B297">
        <v>50</v>
      </c>
      <c r="C297">
        <v>25</v>
      </c>
    </row>
    <row r="298" spans="1:3">
      <c r="A298" s="1">
        <v>43032</v>
      </c>
      <c r="B298">
        <v>48</v>
      </c>
      <c r="C298">
        <v>25</v>
      </c>
    </row>
    <row r="299" spans="1:3">
      <c r="A299" s="1">
        <v>43033</v>
      </c>
      <c r="B299">
        <v>44</v>
      </c>
      <c r="C299">
        <v>24</v>
      </c>
    </row>
    <row r="300" spans="1:3">
      <c r="A300" s="1">
        <v>43034</v>
      </c>
      <c r="B300">
        <v>47</v>
      </c>
      <c r="C300">
        <v>24</v>
      </c>
    </row>
    <row r="301" spans="1:3">
      <c r="A301" s="1">
        <v>43035</v>
      </c>
      <c r="B301">
        <v>52</v>
      </c>
      <c r="C301">
        <v>26</v>
      </c>
    </row>
    <row r="302" spans="1:3">
      <c r="A302" s="1">
        <v>43036</v>
      </c>
      <c r="B302">
        <v>28</v>
      </c>
      <c r="C302">
        <v>25</v>
      </c>
    </row>
    <row r="303" spans="1:3">
      <c r="A303" s="1">
        <v>43037</v>
      </c>
      <c r="B303">
        <v>34</v>
      </c>
      <c r="C303">
        <v>25</v>
      </c>
    </row>
    <row r="304" spans="1:3">
      <c r="A304" s="1">
        <v>43038</v>
      </c>
      <c r="B304">
        <v>35</v>
      </c>
      <c r="C304">
        <v>24</v>
      </c>
    </row>
    <row r="305" spans="1:3">
      <c r="A305" s="1">
        <v>43039</v>
      </c>
      <c r="B305">
        <v>38</v>
      </c>
      <c r="C305">
        <v>24</v>
      </c>
    </row>
    <row r="306" spans="1:3">
      <c r="A306" s="1">
        <v>43040</v>
      </c>
      <c r="B306">
        <v>43</v>
      </c>
      <c r="C306">
        <v>23</v>
      </c>
    </row>
    <row r="307" spans="1:3">
      <c r="A307" s="1">
        <v>43041</v>
      </c>
      <c r="B307">
        <v>46</v>
      </c>
      <c r="C307">
        <v>22</v>
      </c>
    </row>
    <row r="308" spans="1:3">
      <c r="A308" s="1">
        <v>43042</v>
      </c>
      <c r="B308">
        <v>38</v>
      </c>
      <c r="C308">
        <v>21</v>
      </c>
    </row>
    <row r="309" spans="1:3">
      <c r="A309" s="1">
        <v>43043</v>
      </c>
      <c r="B309">
        <v>39</v>
      </c>
      <c r="C309">
        <v>19</v>
      </c>
    </row>
    <row r="310" spans="1:3">
      <c r="A310" s="1">
        <v>43044</v>
      </c>
      <c r="B310">
        <v>45</v>
      </c>
      <c r="C310">
        <v>23</v>
      </c>
    </row>
    <row r="311" spans="1:3">
      <c r="A311" s="1">
        <v>43045</v>
      </c>
      <c r="B311">
        <v>28</v>
      </c>
      <c r="C311">
        <v>22</v>
      </c>
    </row>
    <row r="312" spans="1:3">
      <c r="A312" s="1">
        <v>43046</v>
      </c>
      <c r="B312">
        <v>34</v>
      </c>
      <c r="C312">
        <v>21</v>
      </c>
    </row>
    <row r="313" spans="1:3">
      <c r="A313" s="1">
        <v>43047</v>
      </c>
      <c r="B313">
        <v>37</v>
      </c>
      <c r="C313">
        <v>19</v>
      </c>
    </row>
    <row r="314" spans="1:3">
      <c r="A314" s="1">
        <v>43048</v>
      </c>
      <c r="B314">
        <v>33</v>
      </c>
      <c r="C314">
        <v>23</v>
      </c>
    </row>
    <row r="315" spans="1:3">
      <c r="A315" s="1">
        <v>43049</v>
      </c>
      <c r="B315">
        <v>28</v>
      </c>
      <c r="C315">
        <v>22</v>
      </c>
    </row>
    <row r="316" spans="1:3">
      <c r="A316" s="1">
        <v>43050</v>
      </c>
      <c r="B316">
        <v>33</v>
      </c>
      <c r="C316">
        <v>21</v>
      </c>
    </row>
    <row r="317" spans="1:3">
      <c r="A317" s="1">
        <v>43051</v>
      </c>
      <c r="B317">
        <v>38</v>
      </c>
      <c r="C317">
        <v>19</v>
      </c>
    </row>
    <row r="318" spans="1:3">
      <c r="A318" s="1">
        <v>43052</v>
      </c>
      <c r="B318">
        <v>26</v>
      </c>
      <c r="C318">
        <v>19</v>
      </c>
    </row>
    <row r="319" spans="1:3">
      <c r="A319" s="1">
        <v>43053</v>
      </c>
      <c r="B319">
        <v>28</v>
      </c>
      <c r="C319">
        <v>23</v>
      </c>
    </row>
    <row r="320" spans="1:3">
      <c r="A320" s="1">
        <v>43054</v>
      </c>
      <c r="B320">
        <v>47</v>
      </c>
      <c r="C320">
        <v>23</v>
      </c>
    </row>
    <row r="321" spans="1:3">
      <c r="A321" s="1">
        <v>43055</v>
      </c>
      <c r="B321">
        <v>28</v>
      </c>
      <c r="C321">
        <v>21</v>
      </c>
    </row>
    <row r="322" spans="1:3">
      <c r="A322" s="1">
        <v>43056</v>
      </c>
      <c r="B322">
        <v>31</v>
      </c>
      <c r="C322">
        <v>20</v>
      </c>
    </row>
    <row r="323" spans="1:3">
      <c r="A323" s="1">
        <v>43057</v>
      </c>
      <c r="B323">
        <v>37</v>
      </c>
      <c r="C323">
        <v>19</v>
      </c>
    </row>
    <row r="324" spans="1:3">
      <c r="A324" s="1">
        <v>43058</v>
      </c>
      <c r="B324">
        <v>34</v>
      </c>
      <c r="C324">
        <v>23</v>
      </c>
    </row>
    <row r="325" spans="1:3">
      <c r="A325" s="1">
        <v>43059</v>
      </c>
      <c r="B325">
        <v>41</v>
      </c>
      <c r="C325">
        <v>22</v>
      </c>
    </row>
    <row r="326" spans="1:3">
      <c r="A326" s="1">
        <v>43060</v>
      </c>
      <c r="B326">
        <v>28</v>
      </c>
      <c r="C326">
        <v>20</v>
      </c>
    </row>
    <row r="327" spans="1:3">
      <c r="A327" s="1">
        <v>43061</v>
      </c>
      <c r="B327">
        <v>40</v>
      </c>
      <c r="C327">
        <v>19</v>
      </c>
    </row>
    <row r="328" spans="1:3">
      <c r="A328" s="1">
        <v>43062</v>
      </c>
      <c r="B328">
        <v>47</v>
      </c>
      <c r="C328">
        <v>23</v>
      </c>
    </row>
    <row r="329" spans="1:3">
      <c r="A329" s="1">
        <v>43063</v>
      </c>
      <c r="B329">
        <v>46</v>
      </c>
      <c r="C329">
        <v>22</v>
      </c>
    </row>
    <row r="330" spans="1:3">
      <c r="A330" s="1">
        <v>43064</v>
      </c>
      <c r="B330">
        <v>32</v>
      </c>
      <c r="C330">
        <v>20</v>
      </c>
    </row>
    <row r="331" spans="1:3">
      <c r="A331" s="1">
        <v>43065</v>
      </c>
      <c r="B331">
        <v>30</v>
      </c>
      <c r="C331">
        <v>19</v>
      </c>
    </row>
    <row r="332" spans="1:3">
      <c r="A332" s="1">
        <v>43066</v>
      </c>
      <c r="B332">
        <v>30</v>
      </c>
      <c r="C332">
        <v>23</v>
      </c>
    </row>
    <row r="333" spans="1:3">
      <c r="A333" s="1">
        <v>43067</v>
      </c>
      <c r="B333">
        <v>37</v>
      </c>
      <c r="C333">
        <v>22</v>
      </c>
    </row>
    <row r="334" spans="1:3">
      <c r="A334" s="1">
        <v>43068</v>
      </c>
      <c r="B334">
        <v>27</v>
      </c>
      <c r="C334">
        <v>20</v>
      </c>
    </row>
    <row r="335" spans="1:3">
      <c r="A335" s="1">
        <v>43069</v>
      </c>
      <c r="B335">
        <v>28</v>
      </c>
      <c r="C335">
        <v>19</v>
      </c>
    </row>
    <row r="336" spans="1:3">
      <c r="A336" s="1">
        <v>43070</v>
      </c>
      <c r="B336">
        <v>34</v>
      </c>
      <c r="C336">
        <v>19</v>
      </c>
    </row>
    <row r="337" spans="1:3">
      <c r="A337" s="1">
        <v>43071</v>
      </c>
      <c r="B337">
        <v>35</v>
      </c>
      <c r="C337">
        <v>17</v>
      </c>
    </row>
    <row r="338" spans="1:3">
      <c r="A338" s="1">
        <v>43072</v>
      </c>
      <c r="B338">
        <v>19</v>
      </c>
      <c r="C338">
        <v>15</v>
      </c>
    </row>
    <row r="339" spans="1:3">
      <c r="A339" s="1">
        <v>43073</v>
      </c>
      <c r="B339">
        <v>16</v>
      </c>
      <c r="C339">
        <v>13</v>
      </c>
    </row>
    <row r="340" spans="1:3">
      <c r="A340" s="1">
        <v>43074</v>
      </c>
      <c r="B340">
        <v>11</v>
      </c>
      <c r="C340">
        <v>10</v>
      </c>
    </row>
    <row r="341" spans="1:3">
      <c r="A341" s="1">
        <v>43075</v>
      </c>
      <c r="B341">
        <v>28</v>
      </c>
      <c r="C341">
        <v>19</v>
      </c>
    </row>
    <row r="342" spans="1:3">
      <c r="A342" s="1">
        <v>43076</v>
      </c>
      <c r="B342">
        <v>26</v>
      </c>
      <c r="C342">
        <v>17</v>
      </c>
    </row>
    <row r="343" spans="1:3">
      <c r="A343" s="1">
        <v>43077</v>
      </c>
      <c r="B343">
        <v>30</v>
      </c>
      <c r="C343">
        <v>15</v>
      </c>
    </row>
    <row r="344" spans="1:3">
      <c r="A344" s="1">
        <v>43078</v>
      </c>
      <c r="B344">
        <v>19</v>
      </c>
      <c r="C344">
        <v>14</v>
      </c>
    </row>
    <row r="345" spans="1:3">
      <c r="A345" s="1">
        <v>43079</v>
      </c>
      <c r="B345">
        <v>15</v>
      </c>
      <c r="C345">
        <v>11</v>
      </c>
    </row>
    <row r="346" spans="1:3">
      <c r="A346" s="1">
        <v>43080</v>
      </c>
      <c r="B346">
        <v>33</v>
      </c>
      <c r="C346">
        <v>17</v>
      </c>
    </row>
    <row r="347" spans="1:3">
      <c r="A347" s="1">
        <v>43081</v>
      </c>
      <c r="B347">
        <v>22</v>
      </c>
      <c r="C347">
        <v>15</v>
      </c>
    </row>
    <row r="348" spans="1:3">
      <c r="A348" s="1">
        <v>43082</v>
      </c>
      <c r="B348">
        <v>26</v>
      </c>
      <c r="C348">
        <v>14</v>
      </c>
    </row>
    <row r="349" spans="1:3">
      <c r="A349" s="1">
        <v>43083</v>
      </c>
      <c r="B349">
        <v>24</v>
      </c>
      <c r="C349">
        <v>13</v>
      </c>
    </row>
    <row r="350" spans="1:3">
      <c r="A350" s="1">
        <v>43084</v>
      </c>
      <c r="B350">
        <v>30</v>
      </c>
      <c r="C350">
        <v>17</v>
      </c>
    </row>
    <row r="351" spans="1:3">
      <c r="A351" s="1">
        <v>43085</v>
      </c>
      <c r="B351">
        <v>30</v>
      </c>
      <c r="C351">
        <v>15</v>
      </c>
    </row>
    <row r="352" spans="1:3">
      <c r="A352" s="1">
        <v>43086</v>
      </c>
      <c r="B352">
        <v>16</v>
      </c>
      <c r="C352">
        <v>14</v>
      </c>
    </row>
    <row r="353" spans="1:3">
      <c r="A353" s="1">
        <v>43087</v>
      </c>
      <c r="B353">
        <v>27</v>
      </c>
      <c r="C353">
        <v>13</v>
      </c>
    </row>
    <row r="354" spans="1:3">
      <c r="A354" s="1">
        <v>43088</v>
      </c>
      <c r="B354">
        <v>33</v>
      </c>
      <c r="C354">
        <v>18</v>
      </c>
    </row>
    <row r="355" spans="1:3">
      <c r="A355" s="1">
        <v>43089</v>
      </c>
      <c r="B355">
        <v>20</v>
      </c>
      <c r="C355">
        <v>16</v>
      </c>
    </row>
    <row r="356" spans="1:3">
      <c r="A356" s="1">
        <v>43090</v>
      </c>
      <c r="B356">
        <v>23</v>
      </c>
      <c r="C356">
        <v>15</v>
      </c>
    </row>
    <row r="357" spans="1:3">
      <c r="A357" s="1">
        <v>43091</v>
      </c>
      <c r="B357">
        <v>17</v>
      </c>
      <c r="C357">
        <v>13</v>
      </c>
    </row>
    <row r="358" spans="1:3">
      <c r="A358" s="1">
        <v>43092</v>
      </c>
      <c r="B358">
        <v>20</v>
      </c>
      <c r="C358">
        <v>18</v>
      </c>
    </row>
    <row r="359" spans="1:3">
      <c r="A359" s="1">
        <v>43093</v>
      </c>
      <c r="B359">
        <v>26</v>
      </c>
      <c r="C359">
        <v>16</v>
      </c>
    </row>
    <row r="360" spans="1:3">
      <c r="A360" s="1">
        <v>43094</v>
      </c>
      <c r="B360">
        <v>19</v>
      </c>
      <c r="C360">
        <v>15</v>
      </c>
    </row>
    <row r="361" spans="1:3">
      <c r="A361" s="1">
        <v>43095</v>
      </c>
      <c r="B361">
        <v>23</v>
      </c>
      <c r="C361">
        <v>13</v>
      </c>
    </row>
    <row r="362" spans="1:3">
      <c r="A362" s="1">
        <v>43096</v>
      </c>
      <c r="B362">
        <v>33</v>
      </c>
      <c r="C362">
        <v>19</v>
      </c>
    </row>
    <row r="363" spans="1:3">
      <c r="A363" s="1">
        <v>43097</v>
      </c>
      <c r="B363">
        <v>32</v>
      </c>
      <c r="C363">
        <v>16</v>
      </c>
    </row>
    <row r="364" spans="1:3">
      <c r="A364" s="1">
        <v>43098</v>
      </c>
      <c r="B364">
        <v>17</v>
      </c>
      <c r="C364">
        <v>15</v>
      </c>
    </row>
    <row r="365" spans="1:3">
      <c r="A365" s="1">
        <v>43099</v>
      </c>
      <c r="B365">
        <v>22</v>
      </c>
      <c r="C365">
        <v>13</v>
      </c>
    </row>
    <row r="366" spans="1:3">
      <c r="A366" s="1">
        <v>43100</v>
      </c>
      <c r="B366">
        <v>9</v>
      </c>
      <c r="C36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BD69-4A70-48F9-9580-D108160CE309}">
  <dimension ref="A1:B8"/>
  <sheetViews>
    <sheetView workbookViewId="0" xr3:uid="{2D8A2C64-2897-59BA-A785-4A461840FCB5}">
      <selection activeCell="AE2" sqref="AE2"/>
    </sheetView>
  </sheetViews>
  <sheetFormatPr defaultRowHeight="15"/>
  <cols>
    <col min="2" max="2" width="16.85546875" bestFit="1" customWidth="1"/>
  </cols>
  <sheetData>
    <row r="1" spans="1:2">
      <c r="A1" t="s">
        <v>23</v>
      </c>
      <c r="B1" t="s">
        <v>24</v>
      </c>
    </row>
    <row r="2" spans="1:2">
      <c r="A2" s="6" t="s">
        <v>3</v>
      </c>
      <c r="B2" s="7">
        <v>8.566037735849056</v>
      </c>
    </row>
    <row r="3" spans="1:2">
      <c r="A3" s="6" t="s">
        <v>4</v>
      </c>
      <c r="B3" s="7">
        <v>8.7884615384615365</v>
      </c>
    </row>
    <row r="4" spans="1:2">
      <c r="A4" s="6" t="s">
        <v>5</v>
      </c>
      <c r="B4" s="7">
        <v>8.6749999999999989</v>
      </c>
    </row>
    <row r="5" spans="1:2">
      <c r="A5" s="6" t="s">
        <v>6</v>
      </c>
      <c r="B5" s="7">
        <v>8.7326923076923073</v>
      </c>
    </row>
    <row r="6" spans="1:2">
      <c r="A6" s="6" t="s">
        <v>7</v>
      </c>
      <c r="B6" s="7">
        <v>8.8634615384615376</v>
      </c>
    </row>
    <row r="7" spans="1:2">
      <c r="A7" s="6" t="s">
        <v>8</v>
      </c>
      <c r="B7" s="7">
        <v>8.6307692307692321</v>
      </c>
    </row>
    <row r="8" spans="1:2">
      <c r="A8" s="6" t="s">
        <v>9</v>
      </c>
      <c r="B8" s="7">
        <v>8.8038461538461537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4762-8B0D-48AF-BA51-9A07EDFEF198}">
  <dimension ref="A1:C366"/>
  <sheetViews>
    <sheetView workbookViewId="0" xr3:uid="{9709E7BE-5C50-59BC-AE8B-B1ECAAA51493}"/>
  </sheetViews>
  <sheetFormatPr defaultRowHeight="15"/>
  <cols>
    <col min="1" max="1" width="10.85546875" bestFit="1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98E0-2BE2-4AAA-AD80-7FEA3CA97BC6}">
  <dimension ref="A3:C369"/>
  <sheetViews>
    <sheetView workbookViewId="0" xr3:uid="{C70E14E7-5E92-5929-95D7-75311C3C2CCB}">
      <selection activeCell="B3" sqref="B3"/>
    </sheetView>
  </sheetViews>
  <sheetFormatPr defaultRowHeight="15"/>
  <cols>
    <col min="1" max="1" width="14.140625" bestFit="1" customWidth="1"/>
    <col min="2" max="2" width="12.28515625" bestFit="1" customWidth="1"/>
    <col min="3" max="3" width="14.5703125" bestFit="1" customWidth="1"/>
  </cols>
  <sheetData>
    <row r="3" spans="1:3">
      <c r="A3" s="5" t="s">
        <v>2</v>
      </c>
      <c r="B3" t="s">
        <v>28</v>
      </c>
      <c r="C3" t="s">
        <v>29</v>
      </c>
    </row>
    <row r="4" spans="1:3">
      <c r="A4" s="8">
        <v>42736</v>
      </c>
      <c r="B4" s="7">
        <v>10</v>
      </c>
      <c r="C4" s="7">
        <v>2</v>
      </c>
    </row>
    <row r="5" spans="1:3">
      <c r="A5" s="8">
        <v>42737</v>
      </c>
      <c r="B5" s="7">
        <v>13</v>
      </c>
      <c r="C5" s="7">
        <v>1.33</v>
      </c>
    </row>
    <row r="6" spans="1:3">
      <c r="A6" s="8">
        <v>42738</v>
      </c>
      <c r="B6" s="7">
        <v>15</v>
      </c>
      <c r="C6" s="7">
        <v>1.33</v>
      </c>
    </row>
    <row r="7" spans="1:3">
      <c r="A7" s="8">
        <v>42739</v>
      </c>
      <c r="B7" s="7">
        <v>17</v>
      </c>
      <c r="C7" s="7">
        <v>1.05</v>
      </c>
    </row>
    <row r="8" spans="1:3">
      <c r="A8" s="8">
        <v>42740</v>
      </c>
      <c r="B8" s="7">
        <v>18</v>
      </c>
      <c r="C8" s="7">
        <v>1</v>
      </c>
    </row>
    <row r="9" spans="1:3">
      <c r="A9" s="8">
        <v>42741</v>
      </c>
      <c r="B9" s="7">
        <v>11</v>
      </c>
      <c r="C9" s="7">
        <v>1.54</v>
      </c>
    </row>
    <row r="10" spans="1:3">
      <c r="A10" s="8">
        <v>42742</v>
      </c>
      <c r="B10" s="7">
        <v>13</v>
      </c>
      <c r="C10" s="7">
        <v>1.54</v>
      </c>
    </row>
    <row r="11" spans="1:3">
      <c r="A11" s="8">
        <v>42743</v>
      </c>
      <c r="B11" s="7">
        <v>15</v>
      </c>
      <c r="C11" s="7">
        <v>1.18</v>
      </c>
    </row>
    <row r="12" spans="1:3">
      <c r="A12" s="8">
        <v>42744</v>
      </c>
      <c r="B12" s="7">
        <v>17</v>
      </c>
      <c r="C12" s="7">
        <v>1.18</v>
      </c>
    </row>
    <row r="13" spans="1:3">
      <c r="A13" s="8">
        <v>42745</v>
      </c>
      <c r="B13" s="7">
        <v>18</v>
      </c>
      <c r="C13" s="7">
        <v>1.05</v>
      </c>
    </row>
    <row r="14" spans="1:3">
      <c r="A14" s="8">
        <v>42746</v>
      </c>
      <c r="B14" s="7">
        <v>12</v>
      </c>
      <c r="C14" s="7">
        <v>1.54</v>
      </c>
    </row>
    <row r="15" spans="1:3">
      <c r="A15" s="8">
        <v>42747</v>
      </c>
      <c r="B15" s="7">
        <v>14</v>
      </c>
      <c r="C15" s="7">
        <v>1.33</v>
      </c>
    </row>
    <row r="16" spans="1:3">
      <c r="A16" s="8">
        <v>42748</v>
      </c>
      <c r="B16" s="7">
        <v>15</v>
      </c>
      <c r="C16" s="7">
        <v>1.33</v>
      </c>
    </row>
    <row r="17" spans="1:3">
      <c r="A17" s="8">
        <v>42749</v>
      </c>
      <c r="B17" s="7">
        <v>17</v>
      </c>
      <c r="C17" s="7">
        <v>1.05</v>
      </c>
    </row>
    <row r="18" spans="1:3">
      <c r="A18" s="8">
        <v>42750</v>
      </c>
      <c r="B18" s="7">
        <v>18</v>
      </c>
      <c r="C18" s="7">
        <v>1.1100000000000001</v>
      </c>
    </row>
    <row r="19" spans="1:3">
      <c r="A19" s="8">
        <v>42751</v>
      </c>
      <c r="B19" s="7">
        <v>12</v>
      </c>
      <c r="C19" s="7">
        <v>1.67</v>
      </c>
    </row>
    <row r="20" spans="1:3">
      <c r="A20" s="8">
        <v>42752</v>
      </c>
      <c r="B20" s="7">
        <v>14</v>
      </c>
      <c r="C20" s="7">
        <v>1.43</v>
      </c>
    </row>
    <row r="21" spans="1:3">
      <c r="A21" s="8">
        <v>42753</v>
      </c>
      <c r="B21" s="7">
        <v>16</v>
      </c>
      <c r="C21" s="7">
        <v>1.18</v>
      </c>
    </row>
    <row r="22" spans="1:3">
      <c r="A22" s="8">
        <v>42754</v>
      </c>
      <c r="B22" s="7">
        <v>17</v>
      </c>
      <c r="C22" s="7">
        <v>1.18</v>
      </c>
    </row>
    <row r="23" spans="1:3">
      <c r="A23" s="8">
        <v>42755</v>
      </c>
      <c r="B23" s="7">
        <v>12</v>
      </c>
      <c r="C23" s="7">
        <v>1.43</v>
      </c>
    </row>
    <row r="24" spans="1:3">
      <c r="A24" s="8">
        <v>42756</v>
      </c>
      <c r="B24" s="7">
        <v>14</v>
      </c>
      <c r="C24" s="7">
        <v>1.25</v>
      </c>
    </row>
    <row r="25" spans="1:3">
      <c r="A25" s="8">
        <v>42757</v>
      </c>
      <c r="B25" s="7">
        <v>16</v>
      </c>
      <c r="C25" s="7">
        <v>1.1100000000000001</v>
      </c>
    </row>
    <row r="26" spans="1:3">
      <c r="A26" s="8">
        <v>42758</v>
      </c>
      <c r="B26" s="7">
        <v>17</v>
      </c>
      <c r="C26" s="7">
        <v>1.05</v>
      </c>
    </row>
    <row r="27" spans="1:3">
      <c r="A27" s="8">
        <v>42759</v>
      </c>
      <c r="B27" s="7">
        <v>12</v>
      </c>
      <c r="C27" s="7">
        <v>1.54</v>
      </c>
    </row>
    <row r="28" spans="1:3">
      <c r="A28" s="8">
        <v>42760</v>
      </c>
      <c r="B28" s="7">
        <v>14</v>
      </c>
      <c r="C28" s="7">
        <v>1.25</v>
      </c>
    </row>
    <row r="29" spans="1:3">
      <c r="A29" s="8">
        <v>42761</v>
      </c>
      <c r="B29" s="7">
        <v>16</v>
      </c>
      <c r="C29" s="7">
        <v>1.25</v>
      </c>
    </row>
    <row r="30" spans="1:3">
      <c r="A30" s="8">
        <v>42762</v>
      </c>
      <c r="B30" s="7">
        <v>17</v>
      </c>
      <c r="C30" s="7">
        <v>1.05</v>
      </c>
    </row>
    <row r="31" spans="1:3">
      <c r="A31" s="8">
        <v>42763</v>
      </c>
      <c r="B31" s="7">
        <v>13</v>
      </c>
      <c r="C31" s="7">
        <v>1.33</v>
      </c>
    </row>
    <row r="32" spans="1:3">
      <c r="A32" s="8">
        <v>42764</v>
      </c>
      <c r="B32" s="7">
        <v>14</v>
      </c>
      <c r="C32" s="7">
        <v>1.33</v>
      </c>
    </row>
    <row r="33" spans="1:3">
      <c r="A33" s="8">
        <v>42765</v>
      </c>
      <c r="B33" s="7">
        <v>17</v>
      </c>
      <c r="C33" s="7">
        <v>1.05</v>
      </c>
    </row>
    <row r="34" spans="1:3">
      <c r="A34" s="8">
        <v>42766</v>
      </c>
      <c r="B34" s="7">
        <v>18</v>
      </c>
      <c r="C34" s="7">
        <v>1.05</v>
      </c>
    </row>
    <row r="35" spans="1:3">
      <c r="A35" s="8">
        <v>42767</v>
      </c>
      <c r="B35" s="7">
        <v>18</v>
      </c>
      <c r="C35" s="7">
        <v>1</v>
      </c>
    </row>
    <row r="36" spans="1:3">
      <c r="A36" s="8">
        <v>42768</v>
      </c>
      <c r="B36" s="7">
        <v>20</v>
      </c>
      <c r="C36" s="7">
        <v>1</v>
      </c>
    </row>
    <row r="37" spans="1:3">
      <c r="A37" s="8">
        <v>42769</v>
      </c>
      <c r="B37" s="7">
        <v>21</v>
      </c>
      <c r="C37" s="7">
        <v>0.87</v>
      </c>
    </row>
    <row r="38" spans="1:3">
      <c r="A38" s="8">
        <v>42770</v>
      </c>
      <c r="B38" s="7">
        <v>22</v>
      </c>
      <c r="C38" s="7">
        <v>0.83</v>
      </c>
    </row>
    <row r="39" spans="1:3">
      <c r="A39" s="8">
        <v>42771</v>
      </c>
      <c r="B39" s="7">
        <v>18</v>
      </c>
      <c r="C39" s="7">
        <v>1.1100000000000001</v>
      </c>
    </row>
    <row r="40" spans="1:3">
      <c r="A40" s="8">
        <v>42772</v>
      </c>
      <c r="B40" s="7">
        <v>20</v>
      </c>
      <c r="C40" s="7">
        <v>0.95</v>
      </c>
    </row>
    <row r="41" spans="1:3">
      <c r="A41" s="8">
        <v>42773</v>
      </c>
      <c r="B41" s="7">
        <v>21</v>
      </c>
      <c r="C41" s="7">
        <v>0.87</v>
      </c>
    </row>
    <row r="42" spans="1:3">
      <c r="A42" s="8">
        <v>42774</v>
      </c>
      <c r="B42" s="7">
        <v>22</v>
      </c>
      <c r="C42" s="7">
        <v>0.87</v>
      </c>
    </row>
    <row r="43" spans="1:3">
      <c r="A43" s="8">
        <v>42775</v>
      </c>
      <c r="B43" s="7">
        <v>19</v>
      </c>
      <c r="C43" s="7">
        <v>1</v>
      </c>
    </row>
    <row r="44" spans="1:3">
      <c r="A44" s="8">
        <v>42776</v>
      </c>
      <c r="B44" s="7">
        <v>20</v>
      </c>
      <c r="C44" s="7">
        <v>0.91</v>
      </c>
    </row>
    <row r="45" spans="1:3">
      <c r="A45" s="8">
        <v>42777</v>
      </c>
      <c r="B45" s="7">
        <v>21</v>
      </c>
      <c r="C45" s="7">
        <v>0.91</v>
      </c>
    </row>
    <row r="46" spans="1:3">
      <c r="A46" s="8">
        <v>42778</v>
      </c>
      <c r="B46" s="7">
        <v>22</v>
      </c>
      <c r="C46" s="7">
        <v>0.83</v>
      </c>
    </row>
    <row r="47" spans="1:3">
      <c r="A47" s="8">
        <v>42779</v>
      </c>
      <c r="B47" s="7">
        <v>18</v>
      </c>
      <c r="C47" s="7">
        <v>1.1100000000000001</v>
      </c>
    </row>
    <row r="48" spans="1:3">
      <c r="A48" s="8">
        <v>42780</v>
      </c>
      <c r="B48" s="7">
        <v>19</v>
      </c>
      <c r="C48" s="7">
        <v>0.95</v>
      </c>
    </row>
    <row r="49" spans="1:3">
      <c r="A49" s="8">
        <v>42781</v>
      </c>
      <c r="B49" s="7">
        <v>20</v>
      </c>
      <c r="C49" s="7">
        <v>0.91</v>
      </c>
    </row>
    <row r="50" spans="1:3">
      <c r="A50" s="8">
        <v>42782</v>
      </c>
      <c r="B50" s="7">
        <v>21</v>
      </c>
      <c r="C50" s="7">
        <v>0.87</v>
      </c>
    </row>
    <row r="51" spans="1:3">
      <c r="A51" s="8">
        <v>42783</v>
      </c>
      <c r="B51" s="7">
        <v>18</v>
      </c>
      <c r="C51" s="7">
        <v>1</v>
      </c>
    </row>
    <row r="52" spans="1:3">
      <c r="A52" s="8">
        <v>42784</v>
      </c>
      <c r="B52" s="7">
        <v>19</v>
      </c>
      <c r="C52" s="7">
        <v>0.95</v>
      </c>
    </row>
    <row r="53" spans="1:3">
      <c r="A53" s="8">
        <v>42785</v>
      </c>
      <c r="B53" s="7">
        <v>20</v>
      </c>
      <c r="C53" s="7">
        <v>0.95</v>
      </c>
    </row>
    <row r="54" spans="1:3">
      <c r="A54" s="8">
        <v>42786</v>
      </c>
      <c r="B54" s="7">
        <v>21</v>
      </c>
      <c r="C54" s="7">
        <v>0.95</v>
      </c>
    </row>
    <row r="55" spans="1:3">
      <c r="A55" s="8">
        <v>42787</v>
      </c>
      <c r="B55" s="7">
        <v>18</v>
      </c>
      <c r="C55" s="7">
        <v>1</v>
      </c>
    </row>
    <row r="56" spans="1:3">
      <c r="A56" s="8">
        <v>42788</v>
      </c>
      <c r="B56" s="7">
        <v>19</v>
      </c>
      <c r="C56" s="7">
        <v>0.95</v>
      </c>
    </row>
    <row r="57" spans="1:3">
      <c r="A57" s="8">
        <v>42789</v>
      </c>
      <c r="B57" s="7">
        <v>20</v>
      </c>
      <c r="C57" s="7">
        <v>1</v>
      </c>
    </row>
    <row r="58" spans="1:3">
      <c r="A58" s="8">
        <v>42790</v>
      </c>
      <c r="B58" s="7">
        <v>21</v>
      </c>
      <c r="C58" s="7">
        <v>0.87</v>
      </c>
    </row>
    <row r="59" spans="1:3">
      <c r="A59" s="8">
        <v>42791</v>
      </c>
      <c r="B59" s="7">
        <v>18</v>
      </c>
      <c r="C59" s="7">
        <v>1</v>
      </c>
    </row>
    <row r="60" spans="1:3">
      <c r="A60" s="8">
        <v>42792</v>
      </c>
      <c r="B60" s="7">
        <v>19</v>
      </c>
      <c r="C60" s="7">
        <v>1.05</v>
      </c>
    </row>
    <row r="61" spans="1:3">
      <c r="A61" s="8">
        <v>42793</v>
      </c>
      <c r="B61" s="7">
        <v>20</v>
      </c>
      <c r="C61" s="7">
        <v>1</v>
      </c>
    </row>
    <row r="62" spans="1:3">
      <c r="A62" s="8">
        <v>42794</v>
      </c>
      <c r="B62" s="7">
        <v>22</v>
      </c>
      <c r="C62" s="7">
        <v>0.91</v>
      </c>
    </row>
    <row r="63" spans="1:3">
      <c r="A63" s="8">
        <v>42795</v>
      </c>
      <c r="B63" s="7">
        <v>23</v>
      </c>
      <c r="C63" s="7">
        <v>0.87</v>
      </c>
    </row>
    <row r="64" spans="1:3">
      <c r="A64" s="8">
        <v>42796</v>
      </c>
      <c r="B64" s="7">
        <v>24</v>
      </c>
      <c r="C64" s="7">
        <v>0.8</v>
      </c>
    </row>
    <row r="65" spans="1:3">
      <c r="A65" s="8">
        <v>42797</v>
      </c>
      <c r="B65" s="7">
        <v>24</v>
      </c>
      <c r="C65" s="7">
        <v>0.77</v>
      </c>
    </row>
    <row r="66" spans="1:3">
      <c r="A66" s="8">
        <v>42798</v>
      </c>
      <c r="B66" s="7">
        <v>25</v>
      </c>
      <c r="C66" s="7">
        <v>0.77</v>
      </c>
    </row>
    <row r="67" spans="1:3">
      <c r="A67" s="8">
        <v>42799</v>
      </c>
      <c r="B67" s="7">
        <v>23</v>
      </c>
      <c r="C67" s="7">
        <v>0.87</v>
      </c>
    </row>
    <row r="68" spans="1:3">
      <c r="A68" s="8">
        <v>42800</v>
      </c>
      <c r="B68" s="7">
        <v>24</v>
      </c>
      <c r="C68" s="7">
        <v>0.77</v>
      </c>
    </row>
    <row r="69" spans="1:3">
      <c r="A69" s="8">
        <v>42801</v>
      </c>
      <c r="B69" s="7">
        <v>24</v>
      </c>
      <c r="C69" s="7">
        <v>0.77</v>
      </c>
    </row>
    <row r="70" spans="1:3">
      <c r="A70" s="8">
        <v>42802</v>
      </c>
      <c r="B70" s="7">
        <v>25</v>
      </c>
      <c r="C70" s="7">
        <v>0.77</v>
      </c>
    </row>
    <row r="71" spans="1:3">
      <c r="A71" s="8">
        <v>42803</v>
      </c>
      <c r="B71" s="7">
        <v>23</v>
      </c>
      <c r="C71" s="7">
        <v>0.8</v>
      </c>
    </row>
    <row r="72" spans="1:3">
      <c r="A72" s="8">
        <v>42804</v>
      </c>
      <c r="B72" s="7">
        <v>24</v>
      </c>
      <c r="C72" s="7">
        <v>0.83</v>
      </c>
    </row>
    <row r="73" spans="1:3">
      <c r="A73" s="8">
        <v>42805</v>
      </c>
      <c r="B73" s="7">
        <v>24</v>
      </c>
      <c r="C73" s="7">
        <v>0.83</v>
      </c>
    </row>
    <row r="74" spans="1:3">
      <c r="A74" s="8">
        <v>42806</v>
      </c>
      <c r="B74" s="7">
        <v>25</v>
      </c>
      <c r="C74" s="7">
        <v>0.74</v>
      </c>
    </row>
    <row r="75" spans="1:3">
      <c r="A75" s="8">
        <v>42807</v>
      </c>
      <c r="B75" s="7">
        <v>23</v>
      </c>
      <c r="C75" s="7">
        <v>0.87</v>
      </c>
    </row>
    <row r="76" spans="1:3">
      <c r="A76" s="8">
        <v>42808</v>
      </c>
      <c r="B76" s="7">
        <v>23</v>
      </c>
      <c r="C76" s="7">
        <v>0.87</v>
      </c>
    </row>
    <row r="77" spans="1:3">
      <c r="A77" s="8">
        <v>42809</v>
      </c>
      <c r="B77" s="7">
        <v>24</v>
      </c>
      <c r="C77" s="7">
        <v>0.83</v>
      </c>
    </row>
    <row r="78" spans="1:3">
      <c r="A78" s="8">
        <v>42810</v>
      </c>
      <c r="B78" s="7">
        <v>24</v>
      </c>
      <c r="C78" s="7">
        <v>0.83</v>
      </c>
    </row>
    <row r="79" spans="1:3">
      <c r="A79" s="8">
        <v>42811</v>
      </c>
      <c r="B79" s="7">
        <v>25</v>
      </c>
      <c r="C79" s="7">
        <v>0.77</v>
      </c>
    </row>
    <row r="80" spans="1:3">
      <c r="A80" s="8">
        <v>42812</v>
      </c>
      <c r="B80" s="7">
        <v>23</v>
      </c>
      <c r="C80" s="7">
        <v>0.83</v>
      </c>
    </row>
    <row r="81" spans="1:3">
      <c r="A81" s="8">
        <v>42813</v>
      </c>
      <c r="B81" s="7">
        <v>23</v>
      </c>
      <c r="C81" s="7">
        <v>0.83</v>
      </c>
    </row>
    <row r="82" spans="1:3">
      <c r="A82" s="8">
        <v>42814</v>
      </c>
      <c r="B82" s="7">
        <v>24</v>
      </c>
      <c r="C82" s="7">
        <v>0.77</v>
      </c>
    </row>
    <row r="83" spans="1:3">
      <c r="A83" s="8">
        <v>42815</v>
      </c>
      <c r="B83" s="7">
        <v>24</v>
      </c>
      <c r="C83" s="7">
        <v>0.83</v>
      </c>
    </row>
    <row r="84" spans="1:3">
      <c r="A84" s="8">
        <v>42816</v>
      </c>
      <c r="B84" s="7">
        <v>25</v>
      </c>
      <c r="C84" s="7">
        <v>0.74</v>
      </c>
    </row>
    <row r="85" spans="1:3">
      <c r="A85" s="8">
        <v>42817</v>
      </c>
      <c r="B85" s="7">
        <v>23</v>
      </c>
      <c r="C85" s="7">
        <v>0.87</v>
      </c>
    </row>
    <row r="86" spans="1:3">
      <c r="A86" s="8">
        <v>42818</v>
      </c>
      <c r="B86" s="7">
        <v>23</v>
      </c>
      <c r="C86" s="7">
        <v>0.83</v>
      </c>
    </row>
    <row r="87" spans="1:3">
      <c r="A87" s="8">
        <v>42819</v>
      </c>
      <c r="B87" s="7">
        <v>24</v>
      </c>
      <c r="C87" s="7">
        <v>0.8</v>
      </c>
    </row>
    <row r="88" spans="1:3">
      <c r="A88" s="8">
        <v>42820</v>
      </c>
      <c r="B88" s="7">
        <v>25</v>
      </c>
      <c r="C88" s="7">
        <v>0.77</v>
      </c>
    </row>
    <row r="89" spans="1:3">
      <c r="A89" s="8">
        <v>42821</v>
      </c>
      <c r="B89" s="7">
        <v>25</v>
      </c>
      <c r="C89" s="7">
        <v>0.74</v>
      </c>
    </row>
    <row r="90" spans="1:3">
      <c r="A90" s="8">
        <v>42822</v>
      </c>
      <c r="B90" s="7">
        <v>23</v>
      </c>
      <c r="C90" s="7">
        <v>0.83</v>
      </c>
    </row>
    <row r="91" spans="1:3">
      <c r="A91" s="8">
        <v>42823</v>
      </c>
      <c r="B91" s="7">
        <v>24</v>
      </c>
      <c r="C91" s="7">
        <v>0.83</v>
      </c>
    </row>
    <row r="92" spans="1:3">
      <c r="A92" s="8">
        <v>42824</v>
      </c>
      <c r="B92" s="7">
        <v>24</v>
      </c>
      <c r="C92" s="7">
        <v>0.8</v>
      </c>
    </row>
    <row r="93" spans="1:3">
      <c r="A93" s="8">
        <v>42825</v>
      </c>
      <c r="B93" s="7">
        <v>25</v>
      </c>
      <c r="C93" s="7">
        <v>0.77</v>
      </c>
    </row>
    <row r="94" spans="1:3">
      <c r="A94" s="8">
        <v>42826</v>
      </c>
      <c r="B94" s="7">
        <v>25</v>
      </c>
      <c r="C94" s="7">
        <v>0.8</v>
      </c>
    </row>
    <row r="95" spans="1:3">
      <c r="A95" s="8">
        <v>42827</v>
      </c>
      <c r="B95" s="7">
        <v>26</v>
      </c>
      <c r="C95" s="7">
        <v>0.74</v>
      </c>
    </row>
    <row r="96" spans="1:3">
      <c r="A96" s="8">
        <v>42828</v>
      </c>
      <c r="B96" s="7">
        <v>26</v>
      </c>
      <c r="C96" s="7">
        <v>0.74</v>
      </c>
    </row>
    <row r="97" spans="1:3">
      <c r="A97" s="8">
        <v>42829</v>
      </c>
      <c r="B97" s="7">
        <v>27</v>
      </c>
      <c r="C97" s="7">
        <v>0.71</v>
      </c>
    </row>
    <row r="98" spans="1:3">
      <c r="A98" s="8">
        <v>42830</v>
      </c>
      <c r="B98" s="7">
        <v>28</v>
      </c>
      <c r="C98" s="7">
        <v>0.71</v>
      </c>
    </row>
    <row r="99" spans="1:3">
      <c r="A99" s="8">
        <v>42831</v>
      </c>
      <c r="B99" s="7">
        <v>25</v>
      </c>
      <c r="C99" s="7">
        <v>0.8</v>
      </c>
    </row>
    <row r="100" spans="1:3">
      <c r="A100" s="8">
        <v>42832</v>
      </c>
      <c r="B100" s="7">
        <v>26</v>
      </c>
      <c r="C100" s="7">
        <v>0.74</v>
      </c>
    </row>
    <row r="101" spans="1:3">
      <c r="A101" s="8">
        <v>42833</v>
      </c>
      <c r="B101" s="7">
        <v>26</v>
      </c>
      <c r="C101" s="7">
        <v>0.74</v>
      </c>
    </row>
    <row r="102" spans="1:3">
      <c r="A102" s="8">
        <v>42834</v>
      </c>
      <c r="B102" s="7">
        <v>27</v>
      </c>
      <c r="C102" s="7">
        <v>0.69</v>
      </c>
    </row>
    <row r="103" spans="1:3">
      <c r="A103" s="8">
        <v>42835</v>
      </c>
      <c r="B103" s="7">
        <v>25</v>
      </c>
      <c r="C103" s="7">
        <v>0.74</v>
      </c>
    </row>
    <row r="104" spans="1:3">
      <c r="A104" s="8">
        <v>42836</v>
      </c>
      <c r="B104" s="7">
        <v>26</v>
      </c>
      <c r="C104" s="7">
        <v>0.74</v>
      </c>
    </row>
    <row r="105" spans="1:3">
      <c r="A105" s="8">
        <v>42837</v>
      </c>
      <c r="B105" s="7">
        <v>27</v>
      </c>
      <c r="C105" s="7">
        <v>0.74</v>
      </c>
    </row>
    <row r="106" spans="1:3">
      <c r="A106" s="8">
        <v>42838</v>
      </c>
      <c r="B106" s="7">
        <v>27</v>
      </c>
      <c r="C106" s="7">
        <v>0.69</v>
      </c>
    </row>
    <row r="107" spans="1:3">
      <c r="A107" s="8">
        <v>42839</v>
      </c>
      <c r="B107" s="7">
        <v>25</v>
      </c>
      <c r="C107" s="7">
        <v>0.77</v>
      </c>
    </row>
    <row r="108" spans="1:3">
      <c r="A108" s="8">
        <v>42840</v>
      </c>
      <c r="B108" s="7">
        <v>26</v>
      </c>
      <c r="C108" s="7">
        <v>0.74</v>
      </c>
    </row>
    <row r="109" spans="1:3">
      <c r="A109" s="8">
        <v>42841</v>
      </c>
      <c r="B109" s="7">
        <v>27</v>
      </c>
      <c r="C109" s="7">
        <v>0.69</v>
      </c>
    </row>
    <row r="110" spans="1:3">
      <c r="A110" s="8">
        <v>42842</v>
      </c>
      <c r="B110" s="7">
        <v>27</v>
      </c>
      <c r="C110" s="7">
        <v>0.71</v>
      </c>
    </row>
    <row r="111" spans="1:3">
      <c r="A111" s="8">
        <v>42843</v>
      </c>
      <c r="B111" s="7">
        <v>25</v>
      </c>
      <c r="C111" s="7">
        <v>0.74</v>
      </c>
    </row>
    <row r="112" spans="1:3">
      <c r="A112" s="8">
        <v>42844</v>
      </c>
      <c r="B112" s="7">
        <v>26</v>
      </c>
      <c r="C112" s="7">
        <v>0.77</v>
      </c>
    </row>
    <row r="113" spans="1:3">
      <c r="A113" s="8">
        <v>42845</v>
      </c>
      <c r="B113" s="7">
        <v>27</v>
      </c>
      <c r="C113" s="7">
        <v>0.69</v>
      </c>
    </row>
    <row r="114" spans="1:3">
      <c r="A114" s="8">
        <v>42846</v>
      </c>
      <c r="B114" s="7">
        <v>27</v>
      </c>
      <c r="C114" s="7">
        <v>0.74</v>
      </c>
    </row>
    <row r="115" spans="1:3">
      <c r="A115" s="8">
        <v>42847</v>
      </c>
      <c r="B115" s="7">
        <v>25</v>
      </c>
      <c r="C115" s="7">
        <v>0.77</v>
      </c>
    </row>
    <row r="116" spans="1:3">
      <c r="A116" s="8">
        <v>42848</v>
      </c>
      <c r="B116" s="7">
        <v>26</v>
      </c>
      <c r="C116" s="7">
        <v>0.77</v>
      </c>
    </row>
    <row r="117" spans="1:3">
      <c r="A117" s="8">
        <v>42849</v>
      </c>
      <c r="B117" s="7">
        <v>27</v>
      </c>
      <c r="C117" s="7">
        <v>0.69</v>
      </c>
    </row>
    <row r="118" spans="1:3">
      <c r="A118" s="8">
        <v>42850</v>
      </c>
      <c r="B118" s="7">
        <v>27</v>
      </c>
      <c r="C118" s="7">
        <v>0.71</v>
      </c>
    </row>
    <row r="119" spans="1:3">
      <c r="A119" s="8">
        <v>42851</v>
      </c>
      <c r="B119" s="7">
        <v>25</v>
      </c>
      <c r="C119" s="7">
        <v>0.8</v>
      </c>
    </row>
    <row r="120" spans="1:3">
      <c r="A120" s="8">
        <v>42852</v>
      </c>
      <c r="B120" s="7">
        <v>25</v>
      </c>
      <c r="C120" s="7">
        <v>0.77</v>
      </c>
    </row>
    <row r="121" spans="1:3">
      <c r="A121" s="8">
        <v>42853</v>
      </c>
      <c r="B121" s="7">
        <v>26</v>
      </c>
      <c r="C121" s="7">
        <v>0.74</v>
      </c>
    </row>
    <row r="122" spans="1:3">
      <c r="A122" s="8">
        <v>42854</v>
      </c>
      <c r="B122" s="7">
        <v>27</v>
      </c>
      <c r="C122" s="7">
        <v>0.71</v>
      </c>
    </row>
    <row r="123" spans="1:3">
      <c r="A123" s="8">
        <v>42855</v>
      </c>
      <c r="B123" s="7">
        <v>27</v>
      </c>
      <c r="C123" s="7">
        <v>0.74</v>
      </c>
    </row>
    <row r="124" spans="1:3">
      <c r="A124" s="8">
        <v>42856</v>
      </c>
      <c r="B124" s="7">
        <v>29</v>
      </c>
      <c r="C124" s="7">
        <v>0.65</v>
      </c>
    </row>
    <row r="125" spans="1:3">
      <c r="A125" s="8">
        <v>42857</v>
      </c>
      <c r="B125" s="7">
        <v>29</v>
      </c>
      <c r="C125" s="7">
        <v>0.69</v>
      </c>
    </row>
    <row r="126" spans="1:3">
      <c r="A126" s="8">
        <v>42858</v>
      </c>
      <c r="B126" s="7">
        <v>30</v>
      </c>
      <c r="C126" s="7">
        <v>0.63</v>
      </c>
    </row>
    <row r="127" spans="1:3">
      <c r="A127" s="8">
        <v>42859</v>
      </c>
      <c r="B127" s="7">
        <v>31</v>
      </c>
      <c r="C127" s="7">
        <v>0.63</v>
      </c>
    </row>
    <row r="128" spans="1:3">
      <c r="A128" s="8">
        <v>42860</v>
      </c>
      <c r="B128" s="7">
        <v>28</v>
      </c>
      <c r="C128" s="7">
        <v>0.71</v>
      </c>
    </row>
    <row r="129" spans="1:3">
      <c r="A129" s="8">
        <v>42861</v>
      </c>
      <c r="B129" s="7">
        <v>29</v>
      </c>
      <c r="C129" s="7">
        <v>0.67</v>
      </c>
    </row>
    <row r="130" spans="1:3">
      <c r="A130" s="8">
        <v>42862</v>
      </c>
      <c r="B130" s="7">
        <v>29</v>
      </c>
      <c r="C130" s="7">
        <v>0.65</v>
      </c>
    </row>
    <row r="131" spans="1:3">
      <c r="A131" s="8">
        <v>42863</v>
      </c>
      <c r="B131" s="7">
        <v>30</v>
      </c>
      <c r="C131" s="7">
        <v>0.67</v>
      </c>
    </row>
    <row r="132" spans="1:3">
      <c r="A132" s="8">
        <v>42864</v>
      </c>
      <c r="B132" s="7">
        <v>31</v>
      </c>
      <c r="C132" s="7">
        <v>0.63</v>
      </c>
    </row>
    <row r="133" spans="1:3">
      <c r="A133" s="8">
        <v>42865</v>
      </c>
      <c r="B133" s="7">
        <v>28</v>
      </c>
      <c r="C133" s="7">
        <v>0.69</v>
      </c>
    </row>
    <row r="134" spans="1:3">
      <c r="A134" s="8">
        <v>42866</v>
      </c>
      <c r="B134" s="7">
        <v>29</v>
      </c>
      <c r="C134" s="7">
        <v>0.67</v>
      </c>
    </row>
    <row r="135" spans="1:3">
      <c r="A135" s="8">
        <v>42867</v>
      </c>
      <c r="B135" s="7">
        <v>29</v>
      </c>
      <c r="C135" s="7">
        <v>0.67</v>
      </c>
    </row>
    <row r="136" spans="1:3">
      <c r="A136" s="8">
        <v>42868</v>
      </c>
      <c r="B136" s="7">
        <v>30</v>
      </c>
      <c r="C136" s="7">
        <v>0.65</v>
      </c>
    </row>
    <row r="137" spans="1:3">
      <c r="A137" s="8">
        <v>42869</v>
      </c>
      <c r="B137" s="7">
        <v>31</v>
      </c>
      <c r="C137" s="7">
        <v>0.63</v>
      </c>
    </row>
    <row r="138" spans="1:3">
      <c r="A138" s="8">
        <v>42870</v>
      </c>
      <c r="B138" s="7">
        <v>28</v>
      </c>
      <c r="C138" s="7">
        <v>0.69</v>
      </c>
    </row>
    <row r="139" spans="1:3">
      <c r="A139" s="8">
        <v>42871</v>
      </c>
      <c r="B139" s="7">
        <v>29</v>
      </c>
      <c r="C139" s="7">
        <v>0.67</v>
      </c>
    </row>
    <row r="140" spans="1:3">
      <c r="A140" s="8">
        <v>42872</v>
      </c>
      <c r="B140" s="7">
        <v>29</v>
      </c>
      <c r="C140" s="7">
        <v>0.67</v>
      </c>
    </row>
    <row r="141" spans="1:3">
      <c r="A141" s="8">
        <v>42873</v>
      </c>
      <c r="B141" s="7">
        <v>30</v>
      </c>
      <c r="C141" s="7">
        <v>0.67</v>
      </c>
    </row>
    <row r="142" spans="1:3">
      <c r="A142" s="8">
        <v>42874</v>
      </c>
      <c r="B142" s="7">
        <v>31</v>
      </c>
      <c r="C142" s="7">
        <v>0.61</v>
      </c>
    </row>
    <row r="143" spans="1:3">
      <c r="A143" s="8">
        <v>42875</v>
      </c>
      <c r="B143" s="7">
        <v>28</v>
      </c>
      <c r="C143" s="7">
        <v>0.67</v>
      </c>
    </row>
    <row r="144" spans="1:3">
      <c r="A144" s="8">
        <v>42876</v>
      </c>
      <c r="B144" s="7">
        <v>29</v>
      </c>
      <c r="C144" s="7">
        <v>0.69</v>
      </c>
    </row>
    <row r="145" spans="1:3">
      <c r="A145" s="8">
        <v>42877</v>
      </c>
      <c r="B145" s="7">
        <v>30</v>
      </c>
      <c r="C145" s="7">
        <v>0.67</v>
      </c>
    </row>
    <row r="146" spans="1:3">
      <c r="A146" s="8">
        <v>42878</v>
      </c>
      <c r="B146" s="7">
        <v>31</v>
      </c>
      <c r="C146" s="7">
        <v>0.63</v>
      </c>
    </row>
    <row r="147" spans="1:3">
      <c r="A147" s="8">
        <v>42879</v>
      </c>
      <c r="B147" s="7">
        <v>28</v>
      </c>
      <c r="C147" s="7">
        <v>0.69</v>
      </c>
    </row>
    <row r="148" spans="1:3">
      <c r="A148" s="8">
        <v>42880</v>
      </c>
      <c r="B148" s="7">
        <v>29</v>
      </c>
      <c r="C148" s="7">
        <v>0.69</v>
      </c>
    </row>
    <row r="149" spans="1:3">
      <c r="A149" s="8">
        <v>42881</v>
      </c>
      <c r="B149" s="7">
        <v>30</v>
      </c>
      <c r="C149" s="7">
        <v>0.67</v>
      </c>
    </row>
    <row r="150" spans="1:3">
      <c r="A150" s="8">
        <v>42882</v>
      </c>
      <c r="B150" s="7">
        <v>31</v>
      </c>
      <c r="C150" s="7">
        <v>0.63</v>
      </c>
    </row>
    <row r="151" spans="1:3">
      <c r="A151" s="8">
        <v>42883</v>
      </c>
      <c r="B151" s="7">
        <v>29</v>
      </c>
      <c r="C151" s="7">
        <v>0.65</v>
      </c>
    </row>
    <row r="152" spans="1:3">
      <c r="A152" s="8">
        <v>42884</v>
      </c>
      <c r="B152" s="7">
        <v>29</v>
      </c>
      <c r="C152" s="7">
        <v>0.65</v>
      </c>
    </row>
    <row r="153" spans="1:3">
      <c r="A153" s="8">
        <v>42885</v>
      </c>
      <c r="B153" s="7">
        <v>30</v>
      </c>
      <c r="C153" s="7">
        <v>0.67</v>
      </c>
    </row>
    <row r="154" spans="1:3">
      <c r="A154" s="8">
        <v>42886</v>
      </c>
      <c r="B154" s="7">
        <v>31</v>
      </c>
      <c r="C154" s="7">
        <v>0.65</v>
      </c>
    </row>
    <row r="155" spans="1:3">
      <c r="A155" s="8">
        <v>42887</v>
      </c>
      <c r="B155" s="7">
        <v>31</v>
      </c>
      <c r="C155" s="7">
        <v>0.65</v>
      </c>
    </row>
    <row r="156" spans="1:3">
      <c r="A156" s="8">
        <v>42888</v>
      </c>
      <c r="B156" s="7">
        <v>33</v>
      </c>
      <c r="C156" s="7">
        <v>0.59</v>
      </c>
    </row>
    <row r="157" spans="1:3">
      <c r="A157" s="8">
        <v>42889</v>
      </c>
      <c r="B157" s="7">
        <v>35</v>
      </c>
      <c r="C157" s="7">
        <v>0.56000000000000005</v>
      </c>
    </row>
    <row r="158" spans="1:3">
      <c r="A158" s="8">
        <v>42890</v>
      </c>
      <c r="B158" s="7">
        <v>38</v>
      </c>
      <c r="C158" s="7">
        <v>0.51</v>
      </c>
    </row>
    <row r="159" spans="1:3">
      <c r="A159" s="8">
        <v>42891</v>
      </c>
      <c r="B159" s="7">
        <v>32</v>
      </c>
      <c r="C159" s="7">
        <v>0.59</v>
      </c>
    </row>
    <row r="160" spans="1:3">
      <c r="A160" s="8">
        <v>42892</v>
      </c>
      <c r="B160" s="7">
        <v>34</v>
      </c>
      <c r="C160" s="7">
        <v>0.56000000000000005</v>
      </c>
    </row>
    <row r="161" spans="1:3">
      <c r="A161" s="8">
        <v>42893</v>
      </c>
      <c r="B161" s="7">
        <v>36</v>
      </c>
      <c r="C161" s="7">
        <v>0.56000000000000005</v>
      </c>
    </row>
    <row r="162" spans="1:3">
      <c r="A162" s="8">
        <v>42894</v>
      </c>
      <c r="B162" s="7">
        <v>39</v>
      </c>
      <c r="C162" s="7">
        <v>0.5</v>
      </c>
    </row>
    <row r="163" spans="1:3">
      <c r="A163" s="8">
        <v>42895</v>
      </c>
      <c r="B163" s="7">
        <v>32</v>
      </c>
      <c r="C163" s="7">
        <v>0.61</v>
      </c>
    </row>
    <row r="164" spans="1:3">
      <c r="A164" s="8">
        <v>42896</v>
      </c>
      <c r="B164" s="7">
        <v>35</v>
      </c>
      <c r="C164" s="7">
        <v>0.54</v>
      </c>
    </row>
    <row r="165" spans="1:3">
      <c r="A165" s="8">
        <v>42897</v>
      </c>
      <c r="B165" s="7">
        <v>36</v>
      </c>
      <c r="C165" s="7">
        <v>0.53</v>
      </c>
    </row>
    <row r="166" spans="1:3">
      <c r="A166" s="8">
        <v>42898</v>
      </c>
      <c r="B166" s="7">
        <v>40</v>
      </c>
      <c r="C166" s="7">
        <v>0.5</v>
      </c>
    </row>
    <row r="167" spans="1:3">
      <c r="A167" s="8">
        <v>42899</v>
      </c>
      <c r="B167" s="7">
        <v>32</v>
      </c>
      <c r="C167" s="7">
        <v>0.59</v>
      </c>
    </row>
    <row r="168" spans="1:3">
      <c r="A168" s="8">
        <v>42900</v>
      </c>
      <c r="B168" s="7">
        <v>35</v>
      </c>
      <c r="C168" s="7">
        <v>0.56999999999999995</v>
      </c>
    </row>
    <row r="169" spans="1:3">
      <c r="A169" s="8">
        <v>42901</v>
      </c>
      <c r="B169" s="7">
        <v>36</v>
      </c>
      <c r="C169" s="7">
        <v>0.56000000000000005</v>
      </c>
    </row>
    <row r="170" spans="1:3">
      <c r="A170" s="8">
        <v>42902</v>
      </c>
      <c r="B170" s="7">
        <v>41</v>
      </c>
      <c r="C170" s="7">
        <v>0.47</v>
      </c>
    </row>
    <row r="171" spans="1:3">
      <c r="A171" s="8">
        <v>42903</v>
      </c>
      <c r="B171" s="7">
        <v>31</v>
      </c>
      <c r="C171" s="7">
        <v>0.65</v>
      </c>
    </row>
    <row r="172" spans="1:3">
      <c r="A172" s="8">
        <v>42904</v>
      </c>
      <c r="B172" s="7">
        <v>32</v>
      </c>
      <c r="C172" s="7">
        <v>0.59</v>
      </c>
    </row>
    <row r="173" spans="1:3">
      <c r="A173" s="8">
        <v>42905</v>
      </c>
      <c r="B173" s="7">
        <v>35</v>
      </c>
      <c r="C173" s="7">
        <v>0.56000000000000005</v>
      </c>
    </row>
    <row r="174" spans="1:3">
      <c r="A174" s="8">
        <v>42906</v>
      </c>
      <c r="B174" s="7">
        <v>37</v>
      </c>
      <c r="C174" s="7">
        <v>0.54</v>
      </c>
    </row>
    <row r="175" spans="1:3">
      <c r="A175" s="8">
        <v>42907</v>
      </c>
      <c r="B175" s="7">
        <v>41</v>
      </c>
      <c r="C175" s="7">
        <v>0.47</v>
      </c>
    </row>
    <row r="176" spans="1:3">
      <c r="A176" s="8">
        <v>42908</v>
      </c>
      <c r="B176" s="7">
        <v>31</v>
      </c>
      <c r="C176" s="7">
        <v>0.65</v>
      </c>
    </row>
    <row r="177" spans="1:3">
      <c r="A177" s="8">
        <v>42909</v>
      </c>
      <c r="B177" s="7">
        <v>33</v>
      </c>
      <c r="C177" s="7">
        <v>0.61</v>
      </c>
    </row>
    <row r="178" spans="1:3">
      <c r="A178" s="8">
        <v>42910</v>
      </c>
      <c r="B178" s="7">
        <v>35</v>
      </c>
      <c r="C178" s="7">
        <v>0.56999999999999995</v>
      </c>
    </row>
    <row r="179" spans="1:3">
      <c r="A179" s="8">
        <v>42911</v>
      </c>
      <c r="B179" s="7">
        <v>37</v>
      </c>
      <c r="C179" s="7">
        <v>0.51</v>
      </c>
    </row>
    <row r="180" spans="1:3">
      <c r="A180" s="8">
        <v>42912</v>
      </c>
      <c r="B180" s="7">
        <v>42</v>
      </c>
      <c r="C180" s="7">
        <v>0.47</v>
      </c>
    </row>
    <row r="181" spans="1:3">
      <c r="A181" s="8">
        <v>42913</v>
      </c>
      <c r="B181" s="7">
        <v>31</v>
      </c>
      <c r="C181" s="7">
        <v>0.63</v>
      </c>
    </row>
    <row r="182" spans="1:3">
      <c r="A182" s="8">
        <v>42914</v>
      </c>
      <c r="B182" s="7">
        <v>33</v>
      </c>
      <c r="C182" s="7">
        <v>0.59</v>
      </c>
    </row>
    <row r="183" spans="1:3">
      <c r="A183" s="8">
        <v>42915</v>
      </c>
      <c r="B183" s="7">
        <v>35</v>
      </c>
      <c r="C183" s="7">
        <v>0.54</v>
      </c>
    </row>
    <row r="184" spans="1:3">
      <c r="A184" s="8">
        <v>42916</v>
      </c>
      <c r="B184" s="7">
        <v>38</v>
      </c>
      <c r="C184" s="7">
        <v>0.53</v>
      </c>
    </row>
    <row r="185" spans="1:3">
      <c r="A185" s="8">
        <v>42917</v>
      </c>
      <c r="B185" s="7">
        <v>43</v>
      </c>
      <c r="C185" s="7">
        <v>0.47</v>
      </c>
    </row>
    <row r="186" spans="1:3">
      <c r="A186" s="8">
        <v>42918</v>
      </c>
      <c r="B186" s="7">
        <v>38</v>
      </c>
      <c r="C186" s="7">
        <v>0.51</v>
      </c>
    </row>
    <row r="187" spans="1:3">
      <c r="A187" s="8">
        <v>42919</v>
      </c>
      <c r="B187" s="7">
        <v>35</v>
      </c>
      <c r="C187" s="7">
        <v>0.54</v>
      </c>
    </row>
    <row r="188" spans="1:3">
      <c r="A188" s="8">
        <v>42920</v>
      </c>
      <c r="B188" s="7">
        <v>34</v>
      </c>
      <c r="C188" s="7">
        <v>0.59</v>
      </c>
    </row>
    <row r="189" spans="1:3">
      <c r="A189" s="8">
        <v>42921</v>
      </c>
      <c r="B189" s="7">
        <v>32</v>
      </c>
      <c r="C189" s="7">
        <v>0.63</v>
      </c>
    </row>
    <row r="190" spans="1:3">
      <c r="A190" s="8">
        <v>42922</v>
      </c>
      <c r="B190" s="7">
        <v>39</v>
      </c>
      <c r="C190" s="7">
        <v>0.51</v>
      </c>
    </row>
    <row r="191" spans="1:3">
      <c r="A191" s="8">
        <v>42923</v>
      </c>
      <c r="B191" s="7">
        <v>35</v>
      </c>
      <c r="C191" s="7">
        <v>0.56999999999999995</v>
      </c>
    </row>
    <row r="192" spans="1:3">
      <c r="A192" s="8">
        <v>42924</v>
      </c>
      <c r="B192" s="7">
        <v>34</v>
      </c>
      <c r="C192" s="7">
        <v>0.56999999999999995</v>
      </c>
    </row>
    <row r="193" spans="1:3">
      <c r="A193" s="8">
        <v>42925</v>
      </c>
      <c r="B193" s="7">
        <v>33</v>
      </c>
      <c r="C193" s="7">
        <v>0.59</v>
      </c>
    </row>
    <row r="194" spans="1:3">
      <c r="A194" s="8">
        <v>42926</v>
      </c>
      <c r="B194" s="7">
        <v>40</v>
      </c>
      <c r="C194" s="7">
        <v>0.49</v>
      </c>
    </row>
    <row r="195" spans="1:3">
      <c r="A195" s="8">
        <v>42927</v>
      </c>
      <c r="B195" s="7">
        <v>35</v>
      </c>
      <c r="C195" s="7">
        <v>0.54</v>
      </c>
    </row>
    <row r="196" spans="1:3">
      <c r="A196" s="8">
        <v>42928</v>
      </c>
      <c r="B196" s="7">
        <v>34</v>
      </c>
      <c r="C196" s="7">
        <v>0.56000000000000005</v>
      </c>
    </row>
    <row r="197" spans="1:3">
      <c r="A197" s="8">
        <v>42929</v>
      </c>
      <c r="B197" s="7">
        <v>33</v>
      </c>
      <c r="C197" s="7">
        <v>0.61</v>
      </c>
    </row>
    <row r="198" spans="1:3">
      <c r="A198" s="8">
        <v>42930</v>
      </c>
      <c r="B198" s="7">
        <v>40</v>
      </c>
      <c r="C198" s="7">
        <v>0.5</v>
      </c>
    </row>
    <row r="199" spans="1:3">
      <c r="A199" s="8">
        <v>42931</v>
      </c>
      <c r="B199" s="7">
        <v>35</v>
      </c>
      <c r="C199" s="7">
        <v>0.54</v>
      </c>
    </row>
    <row r="200" spans="1:3">
      <c r="A200" s="8">
        <v>42932</v>
      </c>
      <c r="B200" s="7">
        <v>34</v>
      </c>
      <c r="C200" s="7">
        <v>0.59</v>
      </c>
    </row>
    <row r="201" spans="1:3">
      <c r="A201" s="8">
        <v>42933</v>
      </c>
      <c r="B201" s="7">
        <v>33</v>
      </c>
      <c r="C201" s="7">
        <v>0.56999999999999995</v>
      </c>
    </row>
    <row r="202" spans="1:3">
      <c r="A202" s="8">
        <v>42934</v>
      </c>
      <c r="B202" s="7">
        <v>41</v>
      </c>
      <c r="C202" s="7">
        <v>0.47</v>
      </c>
    </row>
    <row r="203" spans="1:3">
      <c r="A203" s="8">
        <v>42935</v>
      </c>
      <c r="B203" s="7">
        <v>36</v>
      </c>
      <c r="C203" s="7">
        <v>0.56000000000000005</v>
      </c>
    </row>
    <row r="204" spans="1:3">
      <c r="A204" s="8">
        <v>42936</v>
      </c>
      <c r="B204" s="7">
        <v>35</v>
      </c>
      <c r="C204" s="7">
        <v>0.56999999999999995</v>
      </c>
    </row>
    <row r="205" spans="1:3">
      <c r="A205" s="8">
        <v>42937</v>
      </c>
      <c r="B205" s="7">
        <v>33</v>
      </c>
      <c r="C205" s="7">
        <v>0.56999999999999995</v>
      </c>
    </row>
    <row r="206" spans="1:3">
      <c r="A206" s="8">
        <v>42938</v>
      </c>
      <c r="B206" s="7">
        <v>42</v>
      </c>
      <c r="C206" s="7">
        <v>0.47</v>
      </c>
    </row>
    <row r="207" spans="1:3">
      <c r="A207" s="8">
        <v>42939</v>
      </c>
      <c r="B207" s="7">
        <v>37</v>
      </c>
      <c r="C207" s="7">
        <v>0.51</v>
      </c>
    </row>
    <row r="208" spans="1:3">
      <c r="A208" s="8">
        <v>42940</v>
      </c>
      <c r="B208" s="7">
        <v>35</v>
      </c>
      <c r="C208" s="7">
        <v>0.56999999999999995</v>
      </c>
    </row>
    <row r="209" spans="1:3">
      <c r="A209" s="8">
        <v>42941</v>
      </c>
      <c r="B209" s="7">
        <v>33</v>
      </c>
      <c r="C209" s="7">
        <v>0.56999999999999995</v>
      </c>
    </row>
    <row r="210" spans="1:3">
      <c r="A210" s="8">
        <v>42942</v>
      </c>
      <c r="B210" s="7">
        <v>32</v>
      </c>
      <c r="C210" s="7">
        <v>0.59</v>
      </c>
    </row>
    <row r="211" spans="1:3">
      <c r="A211" s="8">
        <v>42943</v>
      </c>
      <c r="B211" s="7">
        <v>43</v>
      </c>
      <c r="C211" s="7">
        <v>0.47</v>
      </c>
    </row>
    <row r="212" spans="1:3">
      <c r="A212" s="8">
        <v>42944</v>
      </c>
      <c r="B212" s="7">
        <v>38</v>
      </c>
      <c r="C212" s="7">
        <v>0.51</v>
      </c>
    </row>
    <row r="213" spans="1:3">
      <c r="A213" s="8">
        <v>42945</v>
      </c>
      <c r="B213" s="7">
        <v>35</v>
      </c>
      <c r="C213" s="7">
        <v>0.56999999999999995</v>
      </c>
    </row>
    <row r="214" spans="1:3">
      <c r="A214" s="8">
        <v>42946</v>
      </c>
      <c r="B214" s="7">
        <v>34</v>
      </c>
      <c r="C214" s="7">
        <v>0.59</v>
      </c>
    </row>
    <row r="215" spans="1:3">
      <c r="A215" s="8">
        <v>42947</v>
      </c>
      <c r="B215" s="7">
        <v>32</v>
      </c>
      <c r="C215" s="7">
        <v>0.61</v>
      </c>
    </row>
    <row r="216" spans="1:3">
      <c r="A216" s="8">
        <v>42948</v>
      </c>
      <c r="B216" s="7">
        <v>32</v>
      </c>
      <c r="C216" s="7">
        <v>0.63</v>
      </c>
    </row>
    <row r="217" spans="1:3">
      <c r="A217" s="8">
        <v>42949</v>
      </c>
      <c r="B217" s="7">
        <v>31</v>
      </c>
      <c r="C217" s="7">
        <v>0.63</v>
      </c>
    </row>
    <row r="218" spans="1:3">
      <c r="A218" s="8">
        <v>42950</v>
      </c>
      <c r="B218" s="7">
        <v>30</v>
      </c>
      <c r="C218" s="7">
        <v>0.63</v>
      </c>
    </row>
    <row r="219" spans="1:3">
      <c r="A219" s="8">
        <v>42951</v>
      </c>
      <c r="B219" s="7">
        <v>29</v>
      </c>
      <c r="C219" s="7">
        <v>0.69</v>
      </c>
    </row>
    <row r="220" spans="1:3">
      <c r="A220" s="8">
        <v>42952</v>
      </c>
      <c r="B220" s="7">
        <v>32</v>
      </c>
      <c r="C220" s="7">
        <v>0.61</v>
      </c>
    </row>
    <row r="221" spans="1:3">
      <c r="A221" s="8">
        <v>42953</v>
      </c>
      <c r="B221" s="7">
        <v>31</v>
      </c>
      <c r="C221" s="7">
        <v>0.61</v>
      </c>
    </row>
    <row r="222" spans="1:3">
      <c r="A222" s="8">
        <v>42954</v>
      </c>
      <c r="B222" s="7">
        <v>30</v>
      </c>
      <c r="C222" s="7">
        <v>0.67</v>
      </c>
    </row>
    <row r="223" spans="1:3">
      <c r="A223" s="8">
        <v>42955</v>
      </c>
      <c r="B223" s="7">
        <v>29</v>
      </c>
      <c r="C223" s="7">
        <v>0.65</v>
      </c>
    </row>
    <row r="224" spans="1:3">
      <c r="A224" s="8">
        <v>42956</v>
      </c>
      <c r="B224" s="7">
        <v>32</v>
      </c>
      <c r="C224" s="7">
        <v>0.63</v>
      </c>
    </row>
    <row r="225" spans="1:3">
      <c r="A225" s="8">
        <v>42957</v>
      </c>
      <c r="B225" s="7">
        <v>31</v>
      </c>
      <c r="C225" s="7">
        <v>0.65</v>
      </c>
    </row>
    <row r="226" spans="1:3">
      <c r="A226" s="8">
        <v>42958</v>
      </c>
      <c r="B226" s="7">
        <v>30</v>
      </c>
      <c r="C226" s="7">
        <v>0.67</v>
      </c>
    </row>
    <row r="227" spans="1:3">
      <c r="A227" s="8">
        <v>42959</v>
      </c>
      <c r="B227" s="7">
        <v>29</v>
      </c>
      <c r="C227" s="7">
        <v>0.65</v>
      </c>
    </row>
    <row r="228" spans="1:3">
      <c r="A228" s="8">
        <v>42960</v>
      </c>
      <c r="B228" s="7">
        <v>29</v>
      </c>
      <c r="C228" s="7">
        <v>0.65</v>
      </c>
    </row>
    <row r="229" spans="1:3">
      <c r="A229" s="8">
        <v>42961</v>
      </c>
      <c r="B229" s="7">
        <v>32</v>
      </c>
      <c r="C229" s="7">
        <v>0.59</v>
      </c>
    </row>
    <row r="230" spans="1:3">
      <c r="A230" s="8">
        <v>42962</v>
      </c>
      <c r="B230" s="7">
        <v>31</v>
      </c>
      <c r="C230" s="7">
        <v>0.63</v>
      </c>
    </row>
    <row r="231" spans="1:3">
      <c r="A231" s="8">
        <v>42963</v>
      </c>
      <c r="B231" s="7">
        <v>30</v>
      </c>
      <c r="C231" s="7">
        <v>0.63</v>
      </c>
    </row>
    <row r="232" spans="1:3">
      <c r="A232" s="8">
        <v>42964</v>
      </c>
      <c r="B232" s="7">
        <v>30</v>
      </c>
      <c r="C232" s="7">
        <v>0.67</v>
      </c>
    </row>
    <row r="233" spans="1:3">
      <c r="A233" s="8">
        <v>42965</v>
      </c>
      <c r="B233" s="7">
        <v>29</v>
      </c>
      <c r="C233" s="7">
        <v>0.69</v>
      </c>
    </row>
    <row r="234" spans="1:3">
      <c r="A234" s="8">
        <v>42966</v>
      </c>
      <c r="B234" s="7">
        <v>32</v>
      </c>
      <c r="C234" s="7">
        <v>0.61</v>
      </c>
    </row>
    <row r="235" spans="1:3">
      <c r="A235" s="8">
        <v>42967</v>
      </c>
      <c r="B235" s="7">
        <v>31</v>
      </c>
      <c r="C235" s="7">
        <v>0.65</v>
      </c>
    </row>
    <row r="236" spans="1:3">
      <c r="A236" s="8">
        <v>42968</v>
      </c>
      <c r="B236" s="7">
        <v>30</v>
      </c>
      <c r="C236" s="7">
        <v>0.65</v>
      </c>
    </row>
    <row r="237" spans="1:3">
      <c r="A237" s="8">
        <v>42969</v>
      </c>
      <c r="B237" s="7">
        <v>30</v>
      </c>
      <c r="C237" s="7">
        <v>0.63</v>
      </c>
    </row>
    <row r="238" spans="1:3">
      <c r="A238" s="8">
        <v>42970</v>
      </c>
      <c r="B238" s="7">
        <v>29</v>
      </c>
      <c r="C238" s="7">
        <v>0.67</v>
      </c>
    </row>
    <row r="239" spans="1:3">
      <c r="A239" s="8">
        <v>42971</v>
      </c>
      <c r="B239" s="7">
        <v>32</v>
      </c>
      <c r="C239" s="7">
        <v>0.59</v>
      </c>
    </row>
    <row r="240" spans="1:3">
      <c r="A240" s="8">
        <v>42972</v>
      </c>
      <c r="B240" s="7">
        <v>30</v>
      </c>
      <c r="C240" s="7">
        <v>0.63</v>
      </c>
    </row>
    <row r="241" spans="1:3">
      <c r="A241" s="8">
        <v>42973</v>
      </c>
      <c r="B241" s="7">
        <v>30</v>
      </c>
      <c r="C241" s="7">
        <v>0.63</v>
      </c>
    </row>
    <row r="242" spans="1:3">
      <c r="A242" s="8">
        <v>42974</v>
      </c>
      <c r="B242" s="7">
        <v>29</v>
      </c>
      <c r="C242" s="7">
        <v>0.65</v>
      </c>
    </row>
    <row r="243" spans="1:3">
      <c r="A243" s="8">
        <v>42975</v>
      </c>
      <c r="B243" s="7">
        <v>32</v>
      </c>
      <c r="C243" s="7">
        <v>0.63</v>
      </c>
    </row>
    <row r="244" spans="1:3">
      <c r="A244" s="8">
        <v>42976</v>
      </c>
      <c r="B244" s="7">
        <v>30</v>
      </c>
      <c r="C244" s="7">
        <v>0.65</v>
      </c>
    </row>
    <row r="245" spans="1:3">
      <c r="A245" s="8">
        <v>42977</v>
      </c>
      <c r="B245" s="7">
        <v>30</v>
      </c>
      <c r="C245" s="7">
        <v>0.63</v>
      </c>
    </row>
    <row r="246" spans="1:3">
      <c r="A246" s="8">
        <v>42978</v>
      </c>
      <c r="B246" s="7">
        <v>29</v>
      </c>
      <c r="C246" s="7">
        <v>0.69</v>
      </c>
    </row>
    <row r="247" spans="1:3">
      <c r="A247" s="8">
        <v>42979</v>
      </c>
      <c r="B247" s="7">
        <v>29</v>
      </c>
      <c r="C247" s="7">
        <v>0.69</v>
      </c>
    </row>
    <row r="248" spans="1:3">
      <c r="A248" s="8">
        <v>42980</v>
      </c>
      <c r="B248" s="7">
        <v>28</v>
      </c>
      <c r="C248" s="7">
        <v>0.69</v>
      </c>
    </row>
    <row r="249" spans="1:3">
      <c r="A249" s="8">
        <v>42981</v>
      </c>
      <c r="B249" s="7">
        <v>27</v>
      </c>
      <c r="C249" s="7">
        <v>0.69</v>
      </c>
    </row>
    <row r="250" spans="1:3">
      <c r="A250" s="8">
        <v>42982</v>
      </c>
      <c r="B250" s="7">
        <v>26</v>
      </c>
      <c r="C250" s="7">
        <v>0.74</v>
      </c>
    </row>
    <row r="251" spans="1:3">
      <c r="A251" s="8">
        <v>42983</v>
      </c>
      <c r="B251" s="7">
        <v>26</v>
      </c>
      <c r="C251" s="7">
        <v>0.71</v>
      </c>
    </row>
    <row r="252" spans="1:3">
      <c r="A252" s="8">
        <v>42984</v>
      </c>
      <c r="B252" s="7">
        <v>29</v>
      </c>
      <c r="C252" s="7">
        <v>0.69</v>
      </c>
    </row>
    <row r="253" spans="1:3">
      <c r="A253" s="8">
        <v>42985</v>
      </c>
      <c r="B253" s="7">
        <v>28</v>
      </c>
      <c r="C253" s="7">
        <v>0.67</v>
      </c>
    </row>
    <row r="254" spans="1:3">
      <c r="A254" s="8">
        <v>42986</v>
      </c>
      <c r="B254" s="7">
        <v>27</v>
      </c>
      <c r="C254" s="7">
        <v>0.71</v>
      </c>
    </row>
    <row r="255" spans="1:3">
      <c r="A255" s="8">
        <v>42987</v>
      </c>
      <c r="B255" s="7">
        <v>26</v>
      </c>
      <c r="C255" s="7">
        <v>0.77</v>
      </c>
    </row>
    <row r="256" spans="1:3">
      <c r="A256" s="8">
        <v>42988</v>
      </c>
      <c r="B256" s="7">
        <v>26</v>
      </c>
      <c r="C256" s="7">
        <v>0.74</v>
      </c>
    </row>
    <row r="257" spans="1:3">
      <c r="A257" s="8">
        <v>42989</v>
      </c>
      <c r="B257" s="7">
        <v>28</v>
      </c>
      <c r="C257" s="7">
        <v>0.69</v>
      </c>
    </row>
    <row r="258" spans="1:3">
      <c r="A258" s="8">
        <v>42990</v>
      </c>
      <c r="B258" s="7">
        <v>27</v>
      </c>
      <c r="C258" s="7">
        <v>0.71</v>
      </c>
    </row>
    <row r="259" spans="1:3">
      <c r="A259" s="8">
        <v>42991</v>
      </c>
      <c r="B259" s="7">
        <v>26</v>
      </c>
      <c r="C259" s="7">
        <v>0.71</v>
      </c>
    </row>
    <row r="260" spans="1:3">
      <c r="A260" s="8">
        <v>42992</v>
      </c>
      <c r="B260" s="7">
        <v>26</v>
      </c>
      <c r="C260" s="7">
        <v>0.71</v>
      </c>
    </row>
    <row r="261" spans="1:3">
      <c r="A261" s="8">
        <v>42993</v>
      </c>
      <c r="B261" s="7">
        <v>28</v>
      </c>
      <c r="C261" s="7">
        <v>0.67</v>
      </c>
    </row>
    <row r="262" spans="1:3">
      <c r="A262" s="8">
        <v>42994</v>
      </c>
      <c r="B262" s="7">
        <v>27</v>
      </c>
      <c r="C262" s="7">
        <v>0.69</v>
      </c>
    </row>
    <row r="263" spans="1:3">
      <c r="A263" s="8">
        <v>42995</v>
      </c>
      <c r="B263" s="7">
        <v>26</v>
      </c>
      <c r="C263" s="7">
        <v>0.71</v>
      </c>
    </row>
    <row r="264" spans="1:3">
      <c r="A264" s="8">
        <v>42996</v>
      </c>
      <c r="B264" s="7">
        <v>26</v>
      </c>
      <c r="C264" s="7">
        <v>0.71</v>
      </c>
    </row>
    <row r="265" spans="1:3">
      <c r="A265" s="8">
        <v>42997</v>
      </c>
      <c r="B265" s="7">
        <v>28</v>
      </c>
      <c r="C265" s="7">
        <v>0.67</v>
      </c>
    </row>
    <row r="266" spans="1:3">
      <c r="A266" s="8">
        <v>42998</v>
      </c>
      <c r="B266" s="7">
        <v>27</v>
      </c>
      <c r="C266" s="7">
        <v>0.69</v>
      </c>
    </row>
    <row r="267" spans="1:3">
      <c r="A267" s="8">
        <v>42999</v>
      </c>
      <c r="B267" s="7">
        <v>26</v>
      </c>
      <c r="C267" s="7">
        <v>0.71</v>
      </c>
    </row>
    <row r="268" spans="1:3">
      <c r="A268" s="8">
        <v>43000</v>
      </c>
      <c r="B268" s="7">
        <v>26</v>
      </c>
      <c r="C268" s="7">
        <v>0.74</v>
      </c>
    </row>
    <row r="269" spans="1:3">
      <c r="A269" s="8">
        <v>43001</v>
      </c>
      <c r="B269" s="7">
        <v>28</v>
      </c>
      <c r="C269" s="7">
        <v>0.71</v>
      </c>
    </row>
    <row r="270" spans="1:3">
      <c r="A270" s="8">
        <v>43002</v>
      </c>
      <c r="B270" s="7">
        <v>28</v>
      </c>
      <c r="C270" s="7">
        <v>0.71</v>
      </c>
    </row>
    <row r="271" spans="1:3">
      <c r="A271" s="8">
        <v>43003</v>
      </c>
      <c r="B271" s="7">
        <v>27</v>
      </c>
      <c r="C271" s="7">
        <v>0.71</v>
      </c>
    </row>
    <row r="272" spans="1:3">
      <c r="A272" s="8">
        <v>43004</v>
      </c>
      <c r="B272" s="7">
        <v>26</v>
      </c>
      <c r="C272" s="7">
        <v>0.77</v>
      </c>
    </row>
    <row r="273" spans="1:3">
      <c r="A273" s="8">
        <v>43005</v>
      </c>
      <c r="B273" s="7">
        <v>29</v>
      </c>
      <c r="C273" s="7">
        <v>0.67</v>
      </c>
    </row>
    <row r="274" spans="1:3">
      <c r="A274" s="8">
        <v>43006</v>
      </c>
      <c r="B274" s="7">
        <v>28</v>
      </c>
      <c r="C274" s="7">
        <v>0.69</v>
      </c>
    </row>
    <row r="275" spans="1:3">
      <c r="A275" s="8">
        <v>43007</v>
      </c>
      <c r="B275" s="7">
        <v>27</v>
      </c>
      <c r="C275" s="7">
        <v>0.71</v>
      </c>
    </row>
    <row r="276" spans="1:3">
      <c r="A276" s="8">
        <v>43008</v>
      </c>
      <c r="B276" s="7">
        <v>26</v>
      </c>
      <c r="C276" s="7">
        <v>0.74</v>
      </c>
    </row>
    <row r="277" spans="1:3">
      <c r="A277" s="8">
        <v>43009</v>
      </c>
      <c r="B277" s="7">
        <v>25</v>
      </c>
      <c r="C277" s="7">
        <v>0.8</v>
      </c>
    </row>
    <row r="278" spans="1:3">
      <c r="A278" s="8">
        <v>43010</v>
      </c>
      <c r="B278" s="7">
        <v>25</v>
      </c>
      <c r="C278" s="7">
        <v>0.74</v>
      </c>
    </row>
    <row r="279" spans="1:3">
      <c r="A279" s="8">
        <v>43011</v>
      </c>
      <c r="B279" s="7">
        <v>24</v>
      </c>
      <c r="C279" s="7">
        <v>0.8</v>
      </c>
    </row>
    <row r="280" spans="1:3">
      <c r="A280" s="8">
        <v>43012</v>
      </c>
      <c r="B280" s="7">
        <v>24</v>
      </c>
      <c r="C280" s="7">
        <v>0.77</v>
      </c>
    </row>
    <row r="281" spans="1:3">
      <c r="A281" s="8">
        <v>43013</v>
      </c>
      <c r="B281" s="7">
        <v>25</v>
      </c>
      <c r="C281" s="7">
        <v>0.8</v>
      </c>
    </row>
    <row r="282" spans="1:3">
      <c r="A282" s="8">
        <v>43014</v>
      </c>
      <c r="B282" s="7">
        <v>25</v>
      </c>
      <c r="C282" s="7">
        <v>0.74</v>
      </c>
    </row>
    <row r="283" spans="1:3">
      <c r="A283" s="8">
        <v>43015</v>
      </c>
      <c r="B283" s="7">
        <v>25</v>
      </c>
      <c r="C283" s="7">
        <v>0.8</v>
      </c>
    </row>
    <row r="284" spans="1:3">
      <c r="A284" s="8">
        <v>43016</v>
      </c>
      <c r="B284" s="7">
        <v>24</v>
      </c>
      <c r="C284" s="7">
        <v>0.8</v>
      </c>
    </row>
    <row r="285" spans="1:3">
      <c r="A285" s="8">
        <v>43017</v>
      </c>
      <c r="B285" s="7">
        <v>25</v>
      </c>
      <c r="C285" s="7">
        <v>0.74</v>
      </c>
    </row>
    <row r="286" spans="1:3">
      <c r="A286" s="8">
        <v>43018</v>
      </c>
      <c r="B286" s="7">
        <v>25</v>
      </c>
      <c r="C286" s="7">
        <v>0.74</v>
      </c>
    </row>
    <row r="287" spans="1:3">
      <c r="A287" s="8">
        <v>43019</v>
      </c>
      <c r="B287" s="7">
        <v>25</v>
      </c>
      <c r="C287" s="7">
        <v>0.77</v>
      </c>
    </row>
    <row r="288" spans="1:3">
      <c r="A288" s="8">
        <v>43020</v>
      </c>
      <c r="B288" s="7">
        <v>24</v>
      </c>
      <c r="C288" s="7">
        <v>0.77</v>
      </c>
    </row>
    <row r="289" spans="1:3">
      <c r="A289" s="8">
        <v>43021</v>
      </c>
      <c r="B289" s="7">
        <v>25</v>
      </c>
      <c r="C289" s="7">
        <v>0.8</v>
      </c>
    </row>
    <row r="290" spans="1:3">
      <c r="A290" s="8">
        <v>43022</v>
      </c>
      <c r="B290" s="7">
        <v>25</v>
      </c>
      <c r="C290" s="7">
        <v>0.74</v>
      </c>
    </row>
    <row r="291" spans="1:3">
      <c r="A291" s="8">
        <v>43023</v>
      </c>
      <c r="B291" s="7">
        <v>25</v>
      </c>
      <c r="C291" s="7">
        <v>0.74</v>
      </c>
    </row>
    <row r="292" spans="1:3">
      <c r="A292" s="8">
        <v>43024</v>
      </c>
      <c r="B292" s="7">
        <v>24</v>
      </c>
      <c r="C292" s="7">
        <v>0.8</v>
      </c>
    </row>
    <row r="293" spans="1:3">
      <c r="A293" s="8">
        <v>43025</v>
      </c>
      <c r="B293" s="7">
        <v>25</v>
      </c>
      <c r="C293" s="7">
        <v>0.77</v>
      </c>
    </row>
    <row r="294" spans="1:3">
      <c r="A294" s="8">
        <v>43026</v>
      </c>
      <c r="B294" s="7">
        <v>25</v>
      </c>
      <c r="C294" s="7">
        <v>0.77</v>
      </c>
    </row>
    <row r="295" spans="1:3">
      <c r="A295" s="8">
        <v>43027</v>
      </c>
      <c r="B295" s="7">
        <v>25</v>
      </c>
      <c r="C295" s="7">
        <v>0.8</v>
      </c>
    </row>
    <row r="296" spans="1:3">
      <c r="A296" s="8">
        <v>43028</v>
      </c>
      <c r="B296" s="7">
        <v>24</v>
      </c>
      <c r="C296" s="7">
        <v>0.8</v>
      </c>
    </row>
    <row r="297" spans="1:3">
      <c r="A297" s="8">
        <v>43029</v>
      </c>
      <c r="B297" s="7">
        <v>24</v>
      </c>
      <c r="C297" s="7">
        <v>0.83</v>
      </c>
    </row>
    <row r="298" spans="1:3">
      <c r="A298" s="8">
        <v>43030</v>
      </c>
      <c r="B298" s="7">
        <v>25</v>
      </c>
      <c r="C298" s="7">
        <v>0.77</v>
      </c>
    </row>
    <row r="299" spans="1:3">
      <c r="A299" s="8">
        <v>43031</v>
      </c>
      <c r="B299" s="7">
        <v>25</v>
      </c>
      <c r="C299" s="7">
        <v>0.8</v>
      </c>
    </row>
    <row r="300" spans="1:3">
      <c r="A300" s="8">
        <v>43032</v>
      </c>
      <c r="B300" s="7">
        <v>25</v>
      </c>
      <c r="C300" s="7">
        <v>0.74</v>
      </c>
    </row>
    <row r="301" spans="1:3">
      <c r="A301" s="8">
        <v>43033</v>
      </c>
      <c r="B301" s="7">
        <v>24</v>
      </c>
      <c r="C301" s="7">
        <v>0.8</v>
      </c>
    </row>
    <row r="302" spans="1:3">
      <c r="A302" s="8">
        <v>43034</v>
      </c>
      <c r="B302" s="7">
        <v>24</v>
      </c>
      <c r="C302" s="7">
        <v>0.77</v>
      </c>
    </row>
    <row r="303" spans="1:3">
      <c r="A303" s="8">
        <v>43035</v>
      </c>
      <c r="B303" s="7">
        <v>26</v>
      </c>
      <c r="C303" s="7">
        <v>0.71</v>
      </c>
    </row>
    <row r="304" spans="1:3">
      <c r="A304" s="8">
        <v>43036</v>
      </c>
      <c r="B304" s="7">
        <v>25</v>
      </c>
      <c r="C304" s="7">
        <v>0.77</v>
      </c>
    </row>
    <row r="305" spans="1:3">
      <c r="A305" s="8">
        <v>43037</v>
      </c>
      <c r="B305" s="7">
        <v>25</v>
      </c>
      <c r="C305" s="7">
        <v>0.8</v>
      </c>
    </row>
    <row r="306" spans="1:3">
      <c r="A306" s="8">
        <v>43038</v>
      </c>
      <c r="B306" s="7">
        <v>24</v>
      </c>
      <c r="C306" s="7">
        <v>0.77</v>
      </c>
    </row>
    <row r="307" spans="1:3">
      <c r="A307" s="8">
        <v>43039</v>
      </c>
      <c r="B307" s="7">
        <v>24</v>
      </c>
      <c r="C307" s="7">
        <v>0.77</v>
      </c>
    </row>
    <row r="308" spans="1:3">
      <c r="A308" s="8">
        <v>43040</v>
      </c>
      <c r="B308" s="7">
        <v>23</v>
      </c>
      <c r="C308" s="7">
        <v>0.83</v>
      </c>
    </row>
    <row r="309" spans="1:3">
      <c r="A309" s="8">
        <v>43041</v>
      </c>
      <c r="B309" s="7">
        <v>22</v>
      </c>
      <c r="C309" s="7">
        <v>0.91</v>
      </c>
    </row>
    <row r="310" spans="1:3">
      <c r="A310" s="8">
        <v>43042</v>
      </c>
      <c r="B310" s="7">
        <v>21</v>
      </c>
      <c r="C310" s="7">
        <v>0.87</v>
      </c>
    </row>
    <row r="311" spans="1:3">
      <c r="A311" s="8">
        <v>43043</v>
      </c>
      <c r="B311" s="7">
        <v>19</v>
      </c>
      <c r="C311" s="7">
        <v>0.95</v>
      </c>
    </row>
    <row r="312" spans="1:3">
      <c r="A312" s="8">
        <v>43044</v>
      </c>
      <c r="B312" s="7">
        <v>23</v>
      </c>
      <c r="C312" s="7">
        <v>0.87</v>
      </c>
    </row>
    <row r="313" spans="1:3">
      <c r="A313" s="8">
        <v>43045</v>
      </c>
      <c r="B313" s="7">
        <v>22</v>
      </c>
      <c r="C313" s="7">
        <v>0.91</v>
      </c>
    </row>
    <row r="314" spans="1:3">
      <c r="A314" s="8">
        <v>43046</v>
      </c>
      <c r="B314" s="7">
        <v>21</v>
      </c>
      <c r="C314" s="7">
        <v>0.91</v>
      </c>
    </row>
    <row r="315" spans="1:3">
      <c r="A315" s="8">
        <v>43047</v>
      </c>
      <c r="B315" s="7">
        <v>19</v>
      </c>
      <c r="C315" s="7">
        <v>0.95</v>
      </c>
    </row>
    <row r="316" spans="1:3">
      <c r="A316" s="8">
        <v>43048</v>
      </c>
      <c r="B316" s="7">
        <v>23</v>
      </c>
      <c r="C316" s="7">
        <v>0.83</v>
      </c>
    </row>
    <row r="317" spans="1:3">
      <c r="A317" s="8">
        <v>43049</v>
      </c>
      <c r="B317" s="7">
        <v>22</v>
      </c>
      <c r="C317" s="7">
        <v>0.87</v>
      </c>
    </row>
    <row r="318" spans="1:3">
      <c r="A318" s="8">
        <v>43050</v>
      </c>
      <c r="B318" s="7">
        <v>21</v>
      </c>
      <c r="C318" s="7">
        <v>0.91</v>
      </c>
    </row>
    <row r="319" spans="1:3">
      <c r="A319" s="8">
        <v>43051</v>
      </c>
      <c r="B319" s="7">
        <v>19</v>
      </c>
      <c r="C319" s="7">
        <v>1.05</v>
      </c>
    </row>
    <row r="320" spans="1:3">
      <c r="A320" s="8">
        <v>43052</v>
      </c>
      <c r="B320" s="7">
        <v>19</v>
      </c>
      <c r="C320" s="7">
        <v>1.05</v>
      </c>
    </row>
    <row r="321" spans="1:3">
      <c r="A321" s="8">
        <v>43053</v>
      </c>
      <c r="B321" s="7">
        <v>23</v>
      </c>
      <c r="C321" s="7">
        <v>0.8</v>
      </c>
    </row>
    <row r="322" spans="1:3">
      <c r="A322" s="8">
        <v>43054</v>
      </c>
      <c r="B322" s="7">
        <v>23</v>
      </c>
      <c r="C322" s="7">
        <v>0.83</v>
      </c>
    </row>
    <row r="323" spans="1:3">
      <c r="A323" s="8">
        <v>43055</v>
      </c>
      <c r="B323" s="7">
        <v>21</v>
      </c>
      <c r="C323" s="7">
        <v>0.87</v>
      </c>
    </row>
    <row r="324" spans="1:3">
      <c r="A324" s="8">
        <v>43056</v>
      </c>
      <c r="B324" s="7">
        <v>20</v>
      </c>
      <c r="C324" s="7">
        <v>1</v>
      </c>
    </row>
    <row r="325" spans="1:3">
      <c r="A325" s="8">
        <v>43057</v>
      </c>
      <c r="B325" s="7">
        <v>19</v>
      </c>
      <c r="C325" s="7">
        <v>1.05</v>
      </c>
    </row>
    <row r="326" spans="1:3">
      <c r="A326" s="8">
        <v>43058</v>
      </c>
      <c r="B326" s="7">
        <v>23</v>
      </c>
      <c r="C326" s="7">
        <v>0.87</v>
      </c>
    </row>
    <row r="327" spans="1:3">
      <c r="A327" s="8">
        <v>43059</v>
      </c>
      <c r="B327" s="7">
        <v>22</v>
      </c>
      <c r="C327" s="7">
        <v>0.87</v>
      </c>
    </row>
    <row r="328" spans="1:3">
      <c r="A328" s="8">
        <v>43060</v>
      </c>
      <c r="B328" s="7">
        <v>20</v>
      </c>
      <c r="C328" s="7">
        <v>0.95</v>
      </c>
    </row>
    <row r="329" spans="1:3">
      <c r="A329" s="8">
        <v>43061</v>
      </c>
      <c r="B329" s="7">
        <v>19</v>
      </c>
      <c r="C329" s="7">
        <v>1</v>
      </c>
    </row>
    <row r="330" spans="1:3">
      <c r="A330" s="8">
        <v>43062</v>
      </c>
      <c r="B330" s="7">
        <v>23</v>
      </c>
      <c r="C330" s="7">
        <v>0.87</v>
      </c>
    </row>
    <row r="331" spans="1:3">
      <c r="A331" s="8">
        <v>43063</v>
      </c>
      <c r="B331" s="7">
        <v>22</v>
      </c>
      <c r="C331" s="7">
        <v>0.83</v>
      </c>
    </row>
    <row r="332" spans="1:3">
      <c r="A332" s="8">
        <v>43064</v>
      </c>
      <c r="B332" s="7">
        <v>20</v>
      </c>
      <c r="C332" s="7">
        <v>0.91</v>
      </c>
    </row>
    <row r="333" spans="1:3">
      <c r="A333" s="8">
        <v>43065</v>
      </c>
      <c r="B333" s="7">
        <v>19</v>
      </c>
      <c r="C333" s="7">
        <v>1.05</v>
      </c>
    </row>
    <row r="334" spans="1:3">
      <c r="A334" s="8">
        <v>43066</v>
      </c>
      <c r="B334" s="7">
        <v>23</v>
      </c>
      <c r="C334" s="7">
        <v>0.87</v>
      </c>
    </row>
    <row r="335" spans="1:3">
      <c r="A335" s="8">
        <v>43067</v>
      </c>
      <c r="B335" s="7">
        <v>22</v>
      </c>
      <c r="C335" s="7">
        <v>0.91</v>
      </c>
    </row>
    <row r="336" spans="1:3">
      <c r="A336" s="8">
        <v>43068</v>
      </c>
      <c r="B336" s="7">
        <v>20</v>
      </c>
      <c r="C336" s="7">
        <v>0.95</v>
      </c>
    </row>
    <row r="337" spans="1:3">
      <c r="A337" s="8">
        <v>43069</v>
      </c>
      <c r="B337" s="7">
        <v>19</v>
      </c>
      <c r="C337" s="7">
        <v>1.05</v>
      </c>
    </row>
    <row r="338" spans="1:3">
      <c r="A338" s="8">
        <v>43070</v>
      </c>
      <c r="B338" s="7">
        <v>19</v>
      </c>
      <c r="C338" s="7">
        <v>1</v>
      </c>
    </row>
    <row r="339" spans="1:3">
      <c r="A339" s="8">
        <v>43071</v>
      </c>
      <c r="B339" s="7">
        <v>17</v>
      </c>
      <c r="C339" s="7">
        <v>1.1100000000000001</v>
      </c>
    </row>
    <row r="340" spans="1:3">
      <c r="A340" s="8">
        <v>43072</v>
      </c>
      <c r="B340" s="7">
        <v>15</v>
      </c>
      <c r="C340" s="7">
        <v>1.18</v>
      </c>
    </row>
    <row r="341" spans="1:3">
      <c r="A341" s="8">
        <v>43073</v>
      </c>
      <c r="B341" s="7">
        <v>13</v>
      </c>
      <c r="C341" s="7">
        <v>1.54</v>
      </c>
    </row>
    <row r="342" spans="1:3">
      <c r="A342" s="8">
        <v>43074</v>
      </c>
      <c r="B342" s="7">
        <v>10</v>
      </c>
      <c r="C342" s="7">
        <v>1.82</v>
      </c>
    </row>
    <row r="343" spans="1:3">
      <c r="A343" s="8">
        <v>43075</v>
      </c>
      <c r="B343" s="7">
        <v>19</v>
      </c>
      <c r="C343" s="7">
        <v>0.95</v>
      </c>
    </row>
    <row r="344" spans="1:3">
      <c r="A344" s="8">
        <v>43076</v>
      </c>
      <c r="B344" s="7">
        <v>17</v>
      </c>
      <c r="C344" s="7">
        <v>1.05</v>
      </c>
    </row>
    <row r="345" spans="1:3">
      <c r="A345" s="8">
        <v>43077</v>
      </c>
      <c r="B345" s="7">
        <v>15</v>
      </c>
      <c r="C345" s="7">
        <v>1.25</v>
      </c>
    </row>
    <row r="346" spans="1:3">
      <c r="A346" s="8">
        <v>43078</v>
      </c>
      <c r="B346" s="7">
        <v>14</v>
      </c>
      <c r="C346" s="7">
        <v>1.43</v>
      </c>
    </row>
    <row r="347" spans="1:3">
      <c r="A347" s="8">
        <v>43079</v>
      </c>
      <c r="B347" s="7">
        <v>11</v>
      </c>
      <c r="C347" s="7">
        <v>1.82</v>
      </c>
    </row>
    <row r="348" spans="1:3">
      <c r="A348" s="8">
        <v>43080</v>
      </c>
      <c r="B348" s="7">
        <v>17</v>
      </c>
      <c r="C348" s="7">
        <v>1.1100000000000001</v>
      </c>
    </row>
    <row r="349" spans="1:3">
      <c r="A349" s="8">
        <v>43081</v>
      </c>
      <c r="B349" s="7">
        <v>15</v>
      </c>
      <c r="C349" s="7">
        <v>1.33</v>
      </c>
    </row>
    <row r="350" spans="1:3">
      <c r="A350" s="8">
        <v>43082</v>
      </c>
      <c r="B350" s="7">
        <v>14</v>
      </c>
      <c r="C350" s="7">
        <v>1.43</v>
      </c>
    </row>
    <row r="351" spans="1:3">
      <c r="A351" s="8">
        <v>43083</v>
      </c>
      <c r="B351" s="7">
        <v>13</v>
      </c>
      <c r="C351" s="7">
        <v>1.54</v>
      </c>
    </row>
    <row r="352" spans="1:3">
      <c r="A352" s="8">
        <v>43084</v>
      </c>
      <c r="B352" s="7">
        <v>17</v>
      </c>
      <c r="C352" s="7">
        <v>1.05</v>
      </c>
    </row>
    <row r="353" spans="1:3">
      <c r="A353" s="8">
        <v>43085</v>
      </c>
      <c r="B353" s="7">
        <v>15</v>
      </c>
      <c r="C353" s="7">
        <v>1.25</v>
      </c>
    </row>
    <row r="354" spans="1:3">
      <c r="A354" s="8">
        <v>43086</v>
      </c>
      <c r="B354" s="7">
        <v>14</v>
      </c>
      <c r="C354" s="7">
        <v>1.33</v>
      </c>
    </row>
    <row r="355" spans="1:3">
      <c r="A355" s="8">
        <v>43087</v>
      </c>
      <c r="B355" s="7">
        <v>13</v>
      </c>
      <c r="C355" s="7">
        <v>1.43</v>
      </c>
    </row>
    <row r="356" spans="1:3">
      <c r="A356" s="8">
        <v>43088</v>
      </c>
      <c r="B356" s="7">
        <v>18</v>
      </c>
      <c r="C356" s="7">
        <v>1</v>
      </c>
    </row>
    <row r="357" spans="1:3">
      <c r="A357" s="8">
        <v>43089</v>
      </c>
      <c r="B357" s="7">
        <v>16</v>
      </c>
      <c r="C357" s="7">
        <v>1.25</v>
      </c>
    </row>
    <row r="358" spans="1:3">
      <c r="A358" s="8">
        <v>43090</v>
      </c>
      <c r="B358" s="7">
        <v>15</v>
      </c>
      <c r="C358" s="7">
        <v>1.33</v>
      </c>
    </row>
    <row r="359" spans="1:3">
      <c r="A359" s="8">
        <v>43091</v>
      </c>
      <c r="B359" s="7">
        <v>13</v>
      </c>
      <c r="C359" s="7">
        <v>1.54</v>
      </c>
    </row>
    <row r="360" spans="1:3">
      <c r="A360" s="8">
        <v>43092</v>
      </c>
      <c r="B360" s="7">
        <v>18</v>
      </c>
      <c r="C360" s="7">
        <v>1.1100000000000001</v>
      </c>
    </row>
    <row r="361" spans="1:3">
      <c r="A361" s="8">
        <v>43093</v>
      </c>
      <c r="B361" s="7">
        <v>16</v>
      </c>
      <c r="C361" s="7">
        <v>1.25</v>
      </c>
    </row>
    <row r="362" spans="1:3">
      <c r="A362" s="8">
        <v>43094</v>
      </c>
      <c r="B362" s="7">
        <v>15</v>
      </c>
      <c r="C362" s="7">
        <v>1.25</v>
      </c>
    </row>
    <row r="363" spans="1:3">
      <c r="A363" s="8">
        <v>43095</v>
      </c>
      <c r="B363" s="7">
        <v>13</v>
      </c>
      <c r="C363" s="7">
        <v>1.43</v>
      </c>
    </row>
    <row r="364" spans="1:3">
      <c r="A364" s="8">
        <v>43096</v>
      </c>
      <c r="B364" s="7">
        <v>19</v>
      </c>
      <c r="C364" s="7">
        <v>1</v>
      </c>
    </row>
    <row r="365" spans="1:3">
      <c r="A365" s="8">
        <v>43097</v>
      </c>
      <c r="B365" s="7">
        <v>16</v>
      </c>
      <c r="C365" s="7">
        <v>1.25</v>
      </c>
    </row>
    <row r="366" spans="1:3">
      <c r="A366" s="8">
        <v>43098</v>
      </c>
      <c r="B366" s="7">
        <v>15</v>
      </c>
      <c r="C366" s="7">
        <v>1.25</v>
      </c>
    </row>
    <row r="367" spans="1:3">
      <c r="A367" s="8">
        <v>43099</v>
      </c>
      <c r="B367" s="7">
        <v>13</v>
      </c>
      <c r="C367" s="7">
        <v>1.43</v>
      </c>
    </row>
    <row r="368" spans="1:3">
      <c r="A368" s="8">
        <v>43100</v>
      </c>
      <c r="B368" s="7">
        <v>7</v>
      </c>
      <c r="C368" s="7">
        <v>2.5</v>
      </c>
    </row>
    <row r="369" spans="1:3">
      <c r="A369" s="8" t="s">
        <v>10</v>
      </c>
      <c r="B369" s="7">
        <v>9243</v>
      </c>
      <c r="C369" s="7">
        <v>301.71000000000026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7098-C094-4161-B607-6F8B635CD4B7}">
  <dimension ref="A1:I366"/>
  <sheetViews>
    <sheetView workbookViewId="0" xr3:uid="{0AEE28BB-8B00-555F-BD2F-708E98B7E903}">
      <selection activeCell="D2" sqref="D2"/>
    </sheetView>
  </sheetViews>
  <sheetFormatPr defaultRowHeight="15"/>
  <cols>
    <col min="1" max="1" width="19.5703125" bestFit="1" customWidth="1"/>
    <col min="2" max="2" width="12.28515625" bestFit="1" customWidth="1"/>
    <col min="4" max="4" width="11.140625" bestFit="1" customWidth="1"/>
    <col min="6" max="6" width="7.85546875" bestFit="1" customWidth="1"/>
    <col min="7" max="7" width="5.7109375" bestFit="1" customWidth="1"/>
  </cols>
  <sheetData>
    <row r="1" spans="1:9">
      <c r="A1" s="10" t="s">
        <v>30</v>
      </c>
      <c r="B1" s="10" t="s">
        <v>26</v>
      </c>
      <c r="D1" t="s">
        <v>31</v>
      </c>
      <c r="F1" s="10" t="s">
        <v>32</v>
      </c>
      <c r="G1" s="10" t="s">
        <v>26</v>
      </c>
      <c r="I1" t="s">
        <v>31</v>
      </c>
    </row>
    <row r="2" spans="1:9">
      <c r="A2" s="7">
        <v>27</v>
      </c>
      <c r="B2" s="7">
        <v>10</v>
      </c>
      <c r="D2">
        <f>CORREL(A2:A366,B2:B366)</f>
        <v>0.98983208497796904</v>
      </c>
      <c r="F2" s="7">
        <v>2</v>
      </c>
      <c r="G2" s="7">
        <v>10</v>
      </c>
      <c r="I2">
        <f>CORREL(F2:F366,G2:G366)</f>
        <v>-0.90921393241010251</v>
      </c>
    </row>
    <row r="3" spans="1:9">
      <c r="A3" s="7">
        <v>28.9</v>
      </c>
      <c r="B3" s="7">
        <v>13</v>
      </c>
      <c r="F3" s="7">
        <v>1.33</v>
      </c>
      <c r="G3" s="7">
        <v>13</v>
      </c>
    </row>
    <row r="4" spans="1:9">
      <c r="A4" s="7">
        <v>34.5</v>
      </c>
      <c r="B4" s="7">
        <v>15</v>
      </c>
      <c r="F4" s="7">
        <v>1.33</v>
      </c>
      <c r="G4" s="7">
        <v>15</v>
      </c>
    </row>
    <row r="5" spans="1:9">
      <c r="A5" s="7">
        <v>44.099999999999994</v>
      </c>
      <c r="B5" s="7">
        <v>17</v>
      </c>
      <c r="F5" s="7">
        <v>1.05</v>
      </c>
      <c r="G5" s="7">
        <v>17</v>
      </c>
    </row>
    <row r="6" spans="1:9">
      <c r="A6" s="7">
        <v>42.4</v>
      </c>
      <c r="B6" s="7">
        <v>18</v>
      </c>
      <c r="F6" s="7">
        <v>1</v>
      </c>
      <c r="G6" s="7">
        <v>18</v>
      </c>
    </row>
    <row r="7" spans="1:9">
      <c r="A7" s="7">
        <v>25.299999999999997</v>
      </c>
      <c r="B7" s="7">
        <v>11</v>
      </c>
      <c r="F7" s="7">
        <v>1.54</v>
      </c>
      <c r="G7" s="7">
        <v>11</v>
      </c>
    </row>
    <row r="8" spans="1:9">
      <c r="A8" s="7">
        <v>32.9</v>
      </c>
      <c r="B8" s="7">
        <v>13</v>
      </c>
      <c r="F8" s="7">
        <v>1.54</v>
      </c>
      <c r="G8" s="7">
        <v>13</v>
      </c>
    </row>
    <row r="9" spans="1:9">
      <c r="A9" s="7">
        <v>37.5</v>
      </c>
      <c r="B9" s="7">
        <v>15</v>
      </c>
      <c r="F9" s="7">
        <v>1.18</v>
      </c>
      <c r="G9" s="7">
        <v>15</v>
      </c>
    </row>
    <row r="10" spans="1:9">
      <c r="A10" s="7">
        <v>38.099999999999994</v>
      </c>
      <c r="B10" s="7">
        <v>17</v>
      </c>
      <c r="F10" s="7">
        <v>1.18</v>
      </c>
      <c r="G10" s="7">
        <v>17</v>
      </c>
    </row>
    <row r="11" spans="1:9">
      <c r="A11" s="7">
        <v>43.4</v>
      </c>
      <c r="B11" s="7">
        <v>18</v>
      </c>
      <c r="F11" s="7">
        <v>1.05</v>
      </c>
      <c r="G11" s="7">
        <v>18</v>
      </c>
    </row>
    <row r="12" spans="1:9">
      <c r="A12" s="7">
        <v>32.599999999999994</v>
      </c>
      <c r="B12" s="7">
        <v>12</v>
      </c>
      <c r="F12" s="7">
        <v>1.54</v>
      </c>
      <c r="G12" s="7">
        <v>12</v>
      </c>
    </row>
    <row r="13" spans="1:9">
      <c r="A13" s="7">
        <v>38.199999999999996</v>
      </c>
      <c r="B13" s="7">
        <v>14</v>
      </c>
      <c r="F13" s="7">
        <v>1.33</v>
      </c>
      <c r="G13" s="7">
        <v>14</v>
      </c>
    </row>
    <row r="14" spans="1:9">
      <c r="A14" s="7">
        <v>37.5</v>
      </c>
      <c r="B14" s="7">
        <v>15</v>
      </c>
      <c r="F14" s="7">
        <v>1.33</v>
      </c>
      <c r="G14" s="7">
        <v>15</v>
      </c>
    </row>
    <row r="15" spans="1:9">
      <c r="A15" s="7">
        <v>44.099999999999994</v>
      </c>
      <c r="B15" s="7">
        <v>17</v>
      </c>
      <c r="F15" s="7">
        <v>1.05</v>
      </c>
      <c r="G15" s="7">
        <v>17</v>
      </c>
    </row>
    <row r="16" spans="1:9">
      <c r="A16" s="7">
        <v>43.4</v>
      </c>
      <c r="B16" s="7">
        <v>18</v>
      </c>
      <c r="F16" s="7">
        <v>1.1100000000000001</v>
      </c>
      <c r="G16" s="7">
        <v>18</v>
      </c>
    </row>
    <row r="17" spans="1:7">
      <c r="A17" s="7">
        <v>30.599999999999998</v>
      </c>
      <c r="B17" s="7">
        <v>12</v>
      </c>
      <c r="F17" s="7">
        <v>1.67</v>
      </c>
      <c r="G17" s="7">
        <v>12</v>
      </c>
    </row>
    <row r="18" spans="1:7">
      <c r="A18" s="7">
        <v>32.199999999999996</v>
      </c>
      <c r="B18" s="7">
        <v>14</v>
      </c>
      <c r="F18" s="7">
        <v>1.43</v>
      </c>
      <c r="G18" s="7">
        <v>14</v>
      </c>
    </row>
    <row r="19" spans="1:7">
      <c r="A19" s="7">
        <v>42.8</v>
      </c>
      <c r="B19" s="7">
        <v>16</v>
      </c>
      <c r="F19" s="7">
        <v>1.18</v>
      </c>
      <c r="G19" s="7">
        <v>16</v>
      </c>
    </row>
    <row r="20" spans="1:7">
      <c r="A20" s="7">
        <v>43.099999999999994</v>
      </c>
      <c r="B20" s="7">
        <v>17</v>
      </c>
      <c r="F20" s="7">
        <v>1.18</v>
      </c>
      <c r="G20" s="7">
        <v>17</v>
      </c>
    </row>
    <row r="21" spans="1:7">
      <c r="A21" s="7">
        <v>31.599999999999998</v>
      </c>
      <c r="B21" s="7">
        <v>12</v>
      </c>
      <c r="F21" s="7">
        <v>1.43</v>
      </c>
      <c r="G21" s="7">
        <v>12</v>
      </c>
    </row>
    <row r="22" spans="1:7">
      <c r="A22" s="7">
        <v>36.199999999999996</v>
      </c>
      <c r="B22" s="7">
        <v>14</v>
      </c>
      <c r="F22" s="7">
        <v>1.25</v>
      </c>
      <c r="G22" s="7">
        <v>14</v>
      </c>
    </row>
    <row r="23" spans="1:7">
      <c r="A23" s="7">
        <v>40.799999999999997</v>
      </c>
      <c r="B23" s="7">
        <v>16</v>
      </c>
      <c r="F23" s="7">
        <v>1.1100000000000001</v>
      </c>
      <c r="G23" s="7">
        <v>16</v>
      </c>
    </row>
    <row r="24" spans="1:7">
      <c r="A24" s="7">
        <v>38.099999999999994</v>
      </c>
      <c r="B24" s="7">
        <v>17</v>
      </c>
      <c r="F24" s="7">
        <v>1.05</v>
      </c>
      <c r="G24" s="7">
        <v>17</v>
      </c>
    </row>
    <row r="25" spans="1:7">
      <c r="A25" s="7">
        <v>28.599999999999998</v>
      </c>
      <c r="B25" s="7">
        <v>12</v>
      </c>
      <c r="F25" s="7">
        <v>1.54</v>
      </c>
      <c r="G25" s="7">
        <v>12</v>
      </c>
    </row>
    <row r="26" spans="1:7">
      <c r="A26" s="7">
        <v>32.199999999999996</v>
      </c>
      <c r="B26" s="7">
        <v>14</v>
      </c>
      <c r="F26" s="7">
        <v>1.25</v>
      </c>
      <c r="G26" s="7">
        <v>14</v>
      </c>
    </row>
    <row r="27" spans="1:7">
      <c r="A27" s="7">
        <v>35.799999999999997</v>
      </c>
      <c r="B27" s="7">
        <v>16</v>
      </c>
      <c r="F27" s="7">
        <v>1.25</v>
      </c>
      <c r="G27" s="7">
        <v>16</v>
      </c>
    </row>
    <row r="28" spans="1:7">
      <c r="A28" s="7">
        <v>42.099999999999994</v>
      </c>
      <c r="B28" s="7">
        <v>17</v>
      </c>
      <c r="F28" s="7">
        <v>1.05</v>
      </c>
      <c r="G28" s="7">
        <v>17</v>
      </c>
    </row>
    <row r="29" spans="1:7">
      <c r="A29" s="7">
        <v>34.9</v>
      </c>
      <c r="B29" s="7">
        <v>13</v>
      </c>
      <c r="F29" s="7">
        <v>1.33</v>
      </c>
      <c r="G29" s="7">
        <v>13</v>
      </c>
    </row>
    <row r="30" spans="1:7">
      <c r="A30" s="7">
        <v>35.199999999999996</v>
      </c>
      <c r="B30" s="7">
        <v>14</v>
      </c>
      <c r="F30" s="7">
        <v>1.33</v>
      </c>
      <c r="G30" s="7">
        <v>14</v>
      </c>
    </row>
    <row r="31" spans="1:7">
      <c r="A31" s="7">
        <v>41.099999999999994</v>
      </c>
      <c r="B31" s="7">
        <v>17</v>
      </c>
      <c r="F31" s="7">
        <v>1.05</v>
      </c>
      <c r="G31" s="7">
        <v>17</v>
      </c>
    </row>
    <row r="32" spans="1:7">
      <c r="A32" s="7">
        <v>40.4</v>
      </c>
      <c r="B32" s="7">
        <v>18</v>
      </c>
      <c r="F32" s="7">
        <v>1.05</v>
      </c>
      <c r="G32" s="7">
        <v>18</v>
      </c>
    </row>
    <row r="33" spans="1:7">
      <c r="A33" s="7">
        <v>42.4</v>
      </c>
      <c r="B33" s="7">
        <v>18</v>
      </c>
      <c r="F33" s="7">
        <v>1</v>
      </c>
      <c r="G33" s="7">
        <v>18</v>
      </c>
    </row>
    <row r="34" spans="1:7">
      <c r="A34" s="7">
        <v>52</v>
      </c>
      <c r="B34" s="7">
        <v>20</v>
      </c>
      <c r="F34" s="7">
        <v>1</v>
      </c>
      <c r="G34" s="7">
        <v>20</v>
      </c>
    </row>
    <row r="35" spans="1:7">
      <c r="A35" s="7">
        <v>50.3</v>
      </c>
      <c r="B35" s="7">
        <v>21</v>
      </c>
      <c r="F35" s="7">
        <v>0.87</v>
      </c>
      <c r="G35" s="7">
        <v>21</v>
      </c>
    </row>
    <row r="36" spans="1:7">
      <c r="A36" s="7">
        <v>56.599999999999994</v>
      </c>
      <c r="B36" s="7">
        <v>22</v>
      </c>
      <c r="F36" s="7">
        <v>0.83</v>
      </c>
      <c r="G36" s="7">
        <v>22</v>
      </c>
    </row>
    <row r="37" spans="1:7">
      <c r="A37" s="7">
        <v>45.4</v>
      </c>
      <c r="B37" s="7">
        <v>18</v>
      </c>
      <c r="F37" s="7">
        <v>1.1100000000000001</v>
      </c>
      <c r="G37" s="7">
        <v>18</v>
      </c>
    </row>
    <row r="38" spans="1:7">
      <c r="A38" s="7">
        <v>45</v>
      </c>
      <c r="B38" s="7">
        <v>20</v>
      </c>
      <c r="F38" s="7">
        <v>0.95</v>
      </c>
      <c r="G38" s="7">
        <v>20</v>
      </c>
    </row>
    <row r="39" spans="1:7">
      <c r="A39" s="7">
        <v>52.3</v>
      </c>
      <c r="B39" s="7">
        <v>21</v>
      </c>
      <c r="F39" s="7">
        <v>0.87</v>
      </c>
      <c r="G39" s="7">
        <v>21</v>
      </c>
    </row>
    <row r="40" spans="1:7">
      <c r="A40" s="7">
        <v>52.599999999999994</v>
      </c>
      <c r="B40" s="7">
        <v>22</v>
      </c>
      <c r="F40" s="7">
        <v>0.87</v>
      </c>
      <c r="G40" s="7">
        <v>22</v>
      </c>
    </row>
    <row r="41" spans="1:7">
      <c r="A41" s="7">
        <v>42.699999999999996</v>
      </c>
      <c r="B41" s="7">
        <v>19</v>
      </c>
      <c r="F41" s="7">
        <v>1</v>
      </c>
      <c r="G41" s="7">
        <v>19</v>
      </c>
    </row>
    <row r="42" spans="1:7">
      <c r="A42" s="7">
        <v>50</v>
      </c>
      <c r="B42" s="7">
        <v>20</v>
      </c>
      <c r="F42" s="7">
        <v>0.91</v>
      </c>
      <c r="G42" s="7">
        <v>20</v>
      </c>
    </row>
    <row r="43" spans="1:7">
      <c r="A43" s="7">
        <v>51.3</v>
      </c>
      <c r="B43" s="7">
        <v>21</v>
      </c>
      <c r="F43" s="7">
        <v>0.91</v>
      </c>
      <c r="G43" s="7">
        <v>21</v>
      </c>
    </row>
    <row r="44" spans="1:7">
      <c r="A44" s="7">
        <v>55.599999999999994</v>
      </c>
      <c r="B44" s="7">
        <v>22</v>
      </c>
      <c r="F44" s="7">
        <v>0.83</v>
      </c>
      <c r="G44" s="7">
        <v>22</v>
      </c>
    </row>
    <row r="45" spans="1:7">
      <c r="A45" s="7">
        <v>46.4</v>
      </c>
      <c r="B45" s="7">
        <v>18</v>
      </c>
      <c r="F45" s="7">
        <v>1.1100000000000001</v>
      </c>
      <c r="G45" s="7">
        <v>18</v>
      </c>
    </row>
    <row r="46" spans="1:7">
      <c r="A46" s="7">
        <v>47.699999999999996</v>
      </c>
      <c r="B46" s="7">
        <v>19</v>
      </c>
      <c r="F46" s="7">
        <v>0.95</v>
      </c>
      <c r="G46" s="7">
        <v>19</v>
      </c>
    </row>
    <row r="47" spans="1:7">
      <c r="A47" s="7">
        <v>52</v>
      </c>
      <c r="B47" s="7">
        <v>20</v>
      </c>
      <c r="F47" s="7">
        <v>0.91</v>
      </c>
      <c r="G47" s="7">
        <v>20</v>
      </c>
    </row>
    <row r="48" spans="1:7">
      <c r="A48" s="7">
        <v>47.3</v>
      </c>
      <c r="B48" s="7">
        <v>21</v>
      </c>
      <c r="F48" s="7">
        <v>0.87</v>
      </c>
      <c r="G48" s="7">
        <v>21</v>
      </c>
    </row>
    <row r="49" spans="1:7">
      <c r="A49" s="7">
        <v>40.4</v>
      </c>
      <c r="B49" s="7">
        <v>18</v>
      </c>
      <c r="F49" s="7">
        <v>1</v>
      </c>
      <c r="G49" s="7">
        <v>18</v>
      </c>
    </row>
    <row r="50" spans="1:7">
      <c r="A50" s="7">
        <v>43.699999999999996</v>
      </c>
      <c r="B50" s="7">
        <v>19</v>
      </c>
      <c r="F50" s="7">
        <v>0.95</v>
      </c>
      <c r="G50" s="7">
        <v>19</v>
      </c>
    </row>
    <row r="51" spans="1:7">
      <c r="A51" s="7">
        <v>50</v>
      </c>
      <c r="B51" s="7">
        <v>20</v>
      </c>
      <c r="F51" s="7">
        <v>0.95</v>
      </c>
      <c r="G51" s="7">
        <v>20</v>
      </c>
    </row>
    <row r="52" spans="1:7">
      <c r="A52" s="7">
        <v>50.3</v>
      </c>
      <c r="B52" s="7">
        <v>21</v>
      </c>
      <c r="F52" s="7">
        <v>0.95</v>
      </c>
      <c r="G52" s="7">
        <v>21</v>
      </c>
    </row>
    <row r="53" spans="1:7">
      <c r="A53" s="7">
        <v>42.4</v>
      </c>
      <c r="B53" s="7">
        <v>18</v>
      </c>
      <c r="F53" s="7">
        <v>1</v>
      </c>
      <c r="G53" s="7">
        <v>18</v>
      </c>
    </row>
    <row r="54" spans="1:7">
      <c r="A54" s="7">
        <v>47.699999999999996</v>
      </c>
      <c r="B54" s="7">
        <v>19</v>
      </c>
      <c r="F54" s="7">
        <v>0.95</v>
      </c>
      <c r="G54" s="7">
        <v>19</v>
      </c>
    </row>
    <row r="55" spans="1:7">
      <c r="A55" s="7">
        <v>45</v>
      </c>
      <c r="B55" s="7">
        <v>20</v>
      </c>
      <c r="F55" s="7">
        <v>1</v>
      </c>
      <c r="G55" s="7">
        <v>20</v>
      </c>
    </row>
    <row r="56" spans="1:7">
      <c r="A56" s="7">
        <v>47.3</v>
      </c>
      <c r="B56" s="7">
        <v>21</v>
      </c>
      <c r="F56" s="7">
        <v>0.87</v>
      </c>
      <c r="G56" s="7">
        <v>21</v>
      </c>
    </row>
    <row r="57" spans="1:7">
      <c r="A57" s="7">
        <v>42.4</v>
      </c>
      <c r="B57" s="7">
        <v>18</v>
      </c>
      <c r="F57" s="7">
        <v>1</v>
      </c>
      <c r="G57" s="7">
        <v>18</v>
      </c>
    </row>
    <row r="58" spans="1:7">
      <c r="A58" s="7">
        <v>48.699999999999996</v>
      </c>
      <c r="B58" s="7">
        <v>19</v>
      </c>
      <c r="F58" s="7">
        <v>1.05</v>
      </c>
      <c r="G58" s="7">
        <v>19</v>
      </c>
    </row>
    <row r="59" spans="1:7">
      <c r="A59" s="7">
        <v>45</v>
      </c>
      <c r="B59" s="7">
        <v>20</v>
      </c>
      <c r="F59" s="7">
        <v>1</v>
      </c>
      <c r="G59" s="7">
        <v>20</v>
      </c>
    </row>
    <row r="60" spans="1:7">
      <c r="A60" s="7">
        <v>49.599999999999994</v>
      </c>
      <c r="B60" s="7">
        <v>22</v>
      </c>
      <c r="F60" s="7">
        <v>0.91</v>
      </c>
      <c r="G60" s="7">
        <v>22</v>
      </c>
    </row>
    <row r="61" spans="1:7">
      <c r="A61" s="7">
        <v>57.9</v>
      </c>
      <c r="B61" s="7">
        <v>23</v>
      </c>
      <c r="F61" s="7">
        <v>0.87</v>
      </c>
      <c r="G61" s="7">
        <v>23</v>
      </c>
    </row>
    <row r="62" spans="1:7">
      <c r="A62" s="7">
        <v>57.199999999999996</v>
      </c>
      <c r="B62" s="7">
        <v>24</v>
      </c>
      <c r="F62" s="7">
        <v>0.8</v>
      </c>
      <c r="G62" s="7">
        <v>24</v>
      </c>
    </row>
    <row r="63" spans="1:7">
      <c r="A63" s="7">
        <v>60.199999999999996</v>
      </c>
      <c r="B63" s="7">
        <v>24</v>
      </c>
      <c r="F63" s="7">
        <v>0.77</v>
      </c>
      <c r="G63" s="7">
        <v>24</v>
      </c>
    </row>
    <row r="64" spans="1:7">
      <c r="A64" s="7">
        <v>59.499999999999993</v>
      </c>
      <c r="B64" s="7">
        <v>25</v>
      </c>
      <c r="F64" s="7">
        <v>0.77</v>
      </c>
      <c r="G64" s="7">
        <v>25</v>
      </c>
    </row>
    <row r="65" spans="1:7">
      <c r="A65" s="7">
        <v>55.9</v>
      </c>
      <c r="B65" s="7">
        <v>23</v>
      </c>
      <c r="F65" s="7">
        <v>0.87</v>
      </c>
      <c r="G65" s="7">
        <v>23</v>
      </c>
    </row>
    <row r="66" spans="1:7">
      <c r="A66" s="7">
        <v>61.199999999999996</v>
      </c>
      <c r="B66" s="7">
        <v>24</v>
      </c>
      <c r="F66" s="7">
        <v>0.77</v>
      </c>
      <c r="G66" s="7">
        <v>24</v>
      </c>
    </row>
    <row r="67" spans="1:7">
      <c r="A67" s="7">
        <v>60.199999999999996</v>
      </c>
      <c r="B67" s="7">
        <v>24</v>
      </c>
      <c r="F67" s="7">
        <v>0.77</v>
      </c>
      <c r="G67" s="7">
        <v>24</v>
      </c>
    </row>
    <row r="68" spans="1:7">
      <c r="A68" s="7">
        <v>58.499999999999993</v>
      </c>
      <c r="B68" s="7">
        <v>25</v>
      </c>
      <c r="F68" s="7">
        <v>0.77</v>
      </c>
      <c r="G68" s="7">
        <v>25</v>
      </c>
    </row>
    <row r="69" spans="1:7">
      <c r="A69" s="7">
        <v>52.9</v>
      </c>
      <c r="B69" s="7">
        <v>23</v>
      </c>
      <c r="F69" s="7">
        <v>0.8</v>
      </c>
      <c r="G69" s="7">
        <v>23</v>
      </c>
    </row>
    <row r="70" spans="1:7">
      <c r="A70" s="7">
        <v>59.199999999999996</v>
      </c>
      <c r="B70" s="7">
        <v>24</v>
      </c>
      <c r="F70" s="7">
        <v>0.83</v>
      </c>
      <c r="G70" s="7">
        <v>24</v>
      </c>
    </row>
    <row r="71" spans="1:7">
      <c r="A71" s="7">
        <v>58.199999999999996</v>
      </c>
      <c r="B71" s="7">
        <v>24</v>
      </c>
      <c r="F71" s="7">
        <v>0.83</v>
      </c>
      <c r="G71" s="7">
        <v>24</v>
      </c>
    </row>
    <row r="72" spans="1:7">
      <c r="A72" s="7">
        <v>61.499999999999993</v>
      </c>
      <c r="B72" s="7">
        <v>25</v>
      </c>
      <c r="F72" s="7">
        <v>0.74</v>
      </c>
      <c r="G72" s="7">
        <v>25</v>
      </c>
    </row>
    <row r="73" spans="1:7">
      <c r="A73" s="7">
        <v>55.9</v>
      </c>
      <c r="B73" s="7">
        <v>23</v>
      </c>
      <c r="F73" s="7">
        <v>0.87</v>
      </c>
      <c r="G73" s="7">
        <v>23</v>
      </c>
    </row>
    <row r="74" spans="1:7">
      <c r="A74" s="7">
        <v>58.9</v>
      </c>
      <c r="B74" s="7">
        <v>23</v>
      </c>
      <c r="F74" s="7">
        <v>0.87</v>
      </c>
      <c r="G74" s="7">
        <v>23</v>
      </c>
    </row>
    <row r="75" spans="1:7">
      <c r="A75" s="7">
        <v>56.199999999999996</v>
      </c>
      <c r="B75" s="7">
        <v>24</v>
      </c>
      <c r="F75" s="7">
        <v>0.83</v>
      </c>
      <c r="G75" s="7">
        <v>24</v>
      </c>
    </row>
    <row r="76" spans="1:7">
      <c r="A76" s="7">
        <v>60.199999999999996</v>
      </c>
      <c r="B76" s="7">
        <v>24</v>
      </c>
      <c r="F76" s="7">
        <v>0.83</v>
      </c>
      <c r="G76" s="7">
        <v>24</v>
      </c>
    </row>
    <row r="77" spans="1:7">
      <c r="A77" s="7">
        <v>56.499999999999993</v>
      </c>
      <c r="B77" s="7">
        <v>25</v>
      </c>
      <c r="F77" s="7">
        <v>0.77</v>
      </c>
      <c r="G77" s="7">
        <v>25</v>
      </c>
    </row>
    <row r="78" spans="1:7">
      <c r="A78" s="7">
        <v>53.9</v>
      </c>
      <c r="B78" s="7">
        <v>23</v>
      </c>
      <c r="F78" s="7">
        <v>0.83</v>
      </c>
      <c r="G78" s="7">
        <v>23</v>
      </c>
    </row>
    <row r="79" spans="1:7">
      <c r="A79" s="7">
        <v>56.9</v>
      </c>
      <c r="B79" s="7">
        <v>23</v>
      </c>
      <c r="F79" s="7">
        <v>0.83</v>
      </c>
      <c r="G79" s="7">
        <v>23</v>
      </c>
    </row>
    <row r="80" spans="1:7">
      <c r="A80" s="7">
        <v>58.199999999999996</v>
      </c>
      <c r="B80" s="7">
        <v>24</v>
      </c>
      <c r="F80" s="7">
        <v>0.77</v>
      </c>
      <c r="G80" s="7">
        <v>24</v>
      </c>
    </row>
    <row r="81" spans="1:7">
      <c r="A81" s="7">
        <v>57.199999999999996</v>
      </c>
      <c r="B81" s="7">
        <v>24</v>
      </c>
      <c r="F81" s="7">
        <v>0.83</v>
      </c>
      <c r="G81" s="7">
        <v>24</v>
      </c>
    </row>
    <row r="82" spans="1:7">
      <c r="A82" s="7">
        <v>56.499999999999993</v>
      </c>
      <c r="B82" s="7">
        <v>25</v>
      </c>
      <c r="F82" s="7">
        <v>0.74</v>
      </c>
      <c r="G82" s="7">
        <v>25</v>
      </c>
    </row>
    <row r="83" spans="1:7">
      <c r="A83" s="7">
        <v>55.9</v>
      </c>
      <c r="B83" s="7">
        <v>23</v>
      </c>
      <c r="F83" s="7">
        <v>0.87</v>
      </c>
      <c r="G83" s="7">
        <v>23</v>
      </c>
    </row>
    <row r="84" spans="1:7">
      <c r="A84" s="7">
        <v>56.9</v>
      </c>
      <c r="B84" s="7">
        <v>23</v>
      </c>
      <c r="F84" s="7">
        <v>0.83</v>
      </c>
      <c r="G84" s="7">
        <v>23</v>
      </c>
    </row>
    <row r="85" spans="1:7">
      <c r="A85" s="7">
        <v>58.199999999999996</v>
      </c>
      <c r="B85" s="7">
        <v>24</v>
      </c>
      <c r="F85" s="7">
        <v>0.8</v>
      </c>
      <c r="G85" s="7">
        <v>24</v>
      </c>
    </row>
    <row r="86" spans="1:7">
      <c r="A86" s="7">
        <v>59.499999999999993</v>
      </c>
      <c r="B86" s="7">
        <v>25</v>
      </c>
      <c r="F86" s="7">
        <v>0.77</v>
      </c>
      <c r="G86" s="7">
        <v>25</v>
      </c>
    </row>
    <row r="87" spans="1:7">
      <c r="A87" s="7">
        <v>60.499999999999993</v>
      </c>
      <c r="B87" s="7">
        <v>25</v>
      </c>
      <c r="F87" s="7">
        <v>0.74</v>
      </c>
      <c r="G87" s="7">
        <v>25</v>
      </c>
    </row>
    <row r="88" spans="1:7">
      <c r="A88" s="7">
        <v>55.9</v>
      </c>
      <c r="B88" s="7">
        <v>23</v>
      </c>
      <c r="F88" s="7">
        <v>0.83</v>
      </c>
      <c r="G88" s="7">
        <v>23</v>
      </c>
    </row>
    <row r="89" spans="1:7">
      <c r="A89" s="7">
        <v>57.199999999999996</v>
      </c>
      <c r="B89" s="7">
        <v>24</v>
      </c>
      <c r="F89" s="7">
        <v>0.83</v>
      </c>
      <c r="G89" s="7">
        <v>24</v>
      </c>
    </row>
    <row r="90" spans="1:7">
      <c r="A90" s="7">
        <v>55.199999999999996</v>
      </c>
      <c r="B90" s="7">
        <v>24</v>
      </c>
      <c r="F90" s="7">
        <v>0.8</v>
      </c>
      <c r="G90" s="7">
        <v>24</v>
      </c>
    </row>
    <row r="91" spans="1:7">
      <c r="A91" s="7">
        <v>58.499999999999993</v>
      </c>
      <c r="B91" s="7">
        <v>25</v>
      </c>
      <c r="F91" s="7">
        <v>0.77</v>
      </c>
      <c r="G91" s="7">
        <v>25</v>
      </c>
    </row>
    <row r="92" spans="1:7">
      <c r="A92" s="7">
        <v>57.499999999999993</v>
      </c>
      <c r="B92" s="7">
        <v>25</v>
      </c>
      <c r="F92" s="7">
        <v>0.8</v>
      </c>
      <c r="G92" s="7">
        <v>25</v>
      </c>
    </row>
    <row r="93" spans="1:7">
      <c r="A93" s="7">
        <v>65.8</v>
      </c>
      <c r="B93" s="7">
        <v>26</v>
      </c>
      <c r="F93" s="7">
        <v>0.74</v>
      </c>
      <c r="G93" s="7">
        <v>26</v>
      </c>
    </row>
    <row r="94" spans="1:7">
      <c r="A94" s="7">
        <v>60.8</v>
      </c>
      <c r="B94" s="7">
        <v>26</v>
      </c>
      <c r="F94" s="7">
        <v>0.74</v>
      </c>
      <c r="G94" s="7">
        <v>26</v>
      </c>
    </row>
    <row r="95" spans="1:7">
      <c r="A95" s="7">
        <v>62.099999999999994</v>
      </c>
      <c r="B95" s="7">
        <v>27</v>
      </c>
      <c r="F95" s="7">
        <v>0.71</v>
      </c>
      <c r="G95" s="7">
        <v>27</v>
      </c>
    </row>
    <row r="96" spans="1:7">
      <c r="A96" s="7">
        <v>64.399999999999991</v>
      </c>
      <c r="B96" s="7">
        <v>28</v>
      </c>
      <c r="F96" s="7">
        <v>0.71</v>
      </c>
      <c r="G96" s="7">
        <v>28</v>
      </c>
    </row>
    <row r="97" spans="1:7">
      <c r="A97" s="7">
        <v>57.499999999999993</v>
      </c>
      <c r="B97" s="7">
        <v>25</v>
      </c>
      <c r="F97" s="7">
        <v>0.8</v>
      </c>
      <c r="G97" s="7">
        <v>25</v>
      </c>
    </row>
    <row r="98" spans="1:7">
      <c r="A98" s="7">
        <v>59.8</v>
      </c>
      <c r="B98" s="7">
        <v>26</v>
      </c>
      <c r="F98" s="7">
        <v>0.74</v>
      </c>
      <c r="G98" s="7">
        <v>26</v>
      </c>
    </row>
    <row r="99" spans="1:7">
      <c r="A99" s="7">
        <v>63.8</v>
      </c>
      <c r="B99" s="7">
        <v>26</v>
      </c>
      <c r="F99" s="7">
        <v>0.74</v>
      </c>
      <c r="G99" s="7">
        <v>26</v>
      </c>
    </row>
    <row r="100" spans="1:7">
      <c r="A100" s="7">
        <v>63.099999999999994</v>
      </c>
      <c r="B100" s="7">
        <v>27</v>
      </c>
      <c r="F100" s="7">
        <v>0.69</v>
      </c>
      <c r="G100" s="7">
        <v>27</v>
      </c>
    </row>
    <row r="101" spans="1:7">
      <c r="A101" s="7">
        <v>58.499999999999993</v>
      </c>
      <c r="B101" s="7">
        <v>25</v>
      </c>
      <c r="F101" s="7">
        <v>0.74</v>
      </c>
      <c r="G101" s="7">
        <v>25</v>
      </c>
    </row>
    <row r="102" spans="1:7">
      <c r="A102" s="7">
        <v>60.8</v>
      </c>
      <c r="B102" s="7">
        <v>26</v>
      </c>
      <c r="F102" s="7">
        <v>0.74</v>
      </c>
      <c r="G102" s="7">
        <v>26</v>
      </c>
    </row>
    <row r="103" spans="1:7">
      <c r="A103" s="7">
        <v>66.099999999999994</v>
      </c>
      <c r="B103" s="7">
        <v>27</v>
      </c>
      <c r="F103" s="7">
        <v>0.74</v>
      </c>
      <c r="G103" s="7">
        <v>27</v>
      </c>
    </row>
    <row r="104" spans="1:7">
      <c r="A104" s="7">
        <v>61.099999999999994</v>
      </c>
      <c r="B104" s="7">
        <v>27</v>
      </c>
      <c r="F104" s="7">
        <v>0.69</v>
      </c>
      <c r="G104" s="7">
        <v>27</v>
      </c>
    </row>
    <row r="105" spans="1:7">
      <c r="A105" s="7">
        <v>61.499999999999993</v>
      </c>
      <c r="B105" s="7">
        <v>25</v>
      </c>
      <c r="F105" s="7">
        <v>0.77</v>
      </c>
      <c r="G105" s="7">
        <v>25</v>
      </c>
    </row>
    <row r="106" spans="1:7">
      <c r="A106" s="7">
        <v>65.8</v>
      </c>
      <c r="B106" s="7">
        <v>26</v>
      </c>
      <c r="F106" s="7">
        <v>0.74</v>
      </c>
      <c r="G106" s="7">
        <v>26</v>
      </c>
    </row>
    <row r="107" spans="1:7">
      <c r="A107" s="7">
        <v>65.099999999999994</v>
      </c>
      <c r="B107" s="7">
        <v>27</v>
      </c>
      <c r="F107" s="7">
        <v>0.69</v>
      </c>
      <c r="G107" s="7">
        <v>27</v>
      </c>
    </row>
    <row r="108" spans="1:7">
      <c r="A108" s="7">
        <v>64.099999999999994</v>
      </c>
      <c r="B108" s="7">
        <v>27</v>
      </c>
      <c r="F108" s="7">
        <v>0.71</v>
      </c>
      <c r="G108" s="7">
        <v>27</v>
      </c>
    </row>
    <row r="109" spans="1:7">
      <c r="A109" s="7">
        <v>62.499999999999993</v>
      </c>
      <c r="B109" s="7">
        <v>25</v>
      </c>
      <c r="F109" s="7">
        <v>0.74</v>
      </c>
      <c r="G109" s="7">
        <v>25</v>
      </c>
    </row>
    <row r="110" spans="1:7">
      <c r="A110" s="7">
        <v>59.8</v>
      </c>
      <c r="B110" s="7">
        <v>26</v>
      </c>
      <c r="F110" s="7">
        <v>0.77</v>
      </c>
      <c r="G110" s="7">
        <v>26</v>
      </c>
    </row>
    <row r="111" spans="1:7">
      <c r="A111" s="7">
        <v>68.099999999999994</v>
      </c>
      <c r="B111" s="7">
        <v>27</v>
      </c>
      <c r="F111" s="7">
        <v>0.69</v>
      </c>
      <c r="G111" s="7">
        <v>27</v>
      </c>
    </row>
    <row r="112" spans="1:7">
      <c r="A112" s="7">
        <v>67.099999999999994</v>
      </c>
      <c r="B112" s="7">
        <v>27</v>
      </c>
      <c r="F112" s="7">
        <v>0.74</v>
      </c>
      <c r="G112" s="7">
        <v>27</v>
      </c>
    </row>
    <row r="113" spans="1:7">
      <c r="A113" s="7">
        <v>57.499999999999993</v>
      </c>
      <c r="B113" s="7">
        <v>25</v>
      </c>
      <c r="F113" s="7">
        <v>0.77</v>
      </c>
      <c r="G113" s="7">
        <v>25</v>
      </c>
    </row>
    <row r="114" spans="1:7">
      <c r="A114" s="7">
        <v>60.8</v>
      </c>
      <c r="B114" s="7">
        <v>26</v>
      </c>
      <c r="F114" s="7">
        <v>0.77</v>
      </c>
      <c r="G114" s="7">
        <v>26</v>
      </c>
    </row>
    <row r="115" spans="1:7">
      <c r="A115" s="7">
        <v>65.099999999999994</v>
      </c>
      <c r="B115" s="7">
        <v>27</v>
      </c>
      <c r="F115" s="7">
        <v>0.69</v>
      </c>
      <c r="G115" s="7">
        <v>27</v>
      </c>
    </row>
    <row r="116" spans="1:7">
      <c r="A116" s="7">
        <v>65.099999999999994</v>
      </c>
      <c r="B116" s="7">
        <v>27</v>
      </c>
      <c r="F116" s="7">
        <v>0.71</v>
      </c>
      <c r="G116" s="7">
        <v>27</v>
      </c>
    </row>
    <row r="117" spans="1:7">
      <c r="A117" s="7">
        <v>62.499999999999993</v>
      </c>
      <c r="B117" s="7">
        <v>25</v>
      </c>
      <c r="F117" s="7">
        <v>0.8</v>
      </c>
      <c r="G117" s="7">
        <v>25</v>
      </c>
    </row>
    <row r="118" spans="1:7">
      <c r="A118" s="7">
        <v>63.499999999999993</v>
      </c>
      <c r="B118" s="7">
        <v>25</v>
      </c>
      <c r="F118" s="7">
        <v>0.77</v>
      </c>
      <c r="G118" s="7">
        <v>25</v>
      </c>
    </row>
    <row r="119" spans="1:7">
      <c r="A119" s="7">
        <v>58.8</v>
      </c>
      <c r="B119" s="7">
        <v>26</v>
      </c>
      <c r="F119" s="7">
        <v>0.74</v>
      </c>
      <c r="G119" s="7">
        <v>26</v>
      </c>
    </row>
    <row r="120" spans="1:7">
      <c r="A120" s="7">
        <v>65.099999999999994</v>
      </c>
      <c r="B120" s="7">
        <v>27</v>
      </c>
      <c r="F120" s="7">
        <v>0.71</v>
      </c>
      <c r="G120" s="7">
        <v>27</v>
      </c>
    </row>
    <row r="121" spans="1:7">
      <c r="A121" s="7">
        <v>67.099999999999994</v>
      </c>
      <c r="B121" s="7">
        <v>27</v>
      </c>
      <c r="F121" s="7">
        <v>0.74</v>
      </c>
      <c r="G121" s="7">
        <v>27</v>
      </c>
    </row>
    <row r="122" spans="1:7">
      <c r="A122" s="7">
        <v>66.699999999999989</v>
      </c>
      <c r="B122" s="7">
        <v>29</v>
      </c>
      <c r="F122" s="7">
        <v>0.65</v>
      </c>
      <c r="G122" s="7">
        <v>29</v>
      </c>
    </row>
    <row r="123" spans="1:7">
      <c r="A123" s="7">
        <v>65.699999999999989</v>
      </c>
      <c r="B123" s="7">
        <v>29</v>
      </c>
      <c r="F123" s="7">
        <v>0.69</v>
      </c>
      <c r="G123" s="7">
        <v>29</v>
      </c>
    </row>
    <row r="124" spans="1:7">
      <c r="A124" s="7">
        <v>71</v>
      </c>
      <c r="B124" s="7">
        <v>30</v>
      </c>
      <c r="F124" s="7">
        <v>0.63</v>
      </c>
      <c r="G124" s="7">
        <v>30</v>
      </c>
    </row>
    <row r="125" spans="1:7">
      <c r="A125" s="7">
        <v>71.3</v>
      </c>
      <c r="B125" s="7">
        <v>31</v>
      </c>
      <c r="F125" s="7">
        <v>0.63</v>
      </c>
      <c r="G125" s="7">
        <v>31</v>
      </c>
    </row>
    <row r="126" spans="1:7">
      <c r="A126" s="7">
        <v>69.399999999999991</v>
      </c>
      <c r="B126" s="7">
        <v>28</v>
      </c>
      <c r="F126" s="7">
        <v>0.71</v>
      </c>
      <c r="G126" s="7">
        <v>28</v>
      </c>
    </row>
    <row r="127" spans="1:7">
      <c r="A127" s="7">
        <v>66.699999999999989</v>
      </c>
      <c r="B127" s="7">
        <v>29</v>
      </c>
      <c r="F127" s="7">
        <v>0.67</v>
      </c>
      <c r="G127" s="7">
        <v>29</v>
      </c>
    </row>
    <row r="128" spans="1:7">
      <c r="A128" s="7">
        <v>69.699999999999989</v>
      </c>
      <c r="B128" s="7">
        <v>29</v>
      </c>
      <c r="F128" s="7">
        <v>0.65</v>
      </c>
      <c r="G128" s="7">
        <v>29</v>
      </c>
    </row>
    <row r="129" spans="1:7">
      <c r="A129" s="7">
        <v>75</v>
      </c>
      <c r="B129" s="7">
        <v>30</v>
      </c>
      <c r="F129" s="7">
        <v>0.67</v>
      </c>
      <c r="G129" s="7">
        <v>30</v>
      </c>
    </row>
    <row r="130" spans="1:7">
      <c r="A130" s="7">
        <v>71.3</v>
      </c>
      <c r="B130" s="7">
        <v>31</v>
      </c>
      <c r="F130" s="7">
        <v>0.63</v>
      </c>
      <c r="G130" s="7">
        <v>31</v>
      </c>
    </row>
    <row r="131" spans="1:7">
      <c r="A131" s="7">
        <v>69.399999999999991</v>
      </c>
      <c r="B131" s="7">
        <v>28</v>
      </c>
      <c r="F131" s="7">
        <v>0.69</v>
      </c>
      <c r="G131" s="7">
        <v>28</v>
      </c>
    </row>
    <row r="132" spans="1:7">
      <c r="A132" s="7">
        <v>72.699999999999989</v>
      </c>
      <c r="B132" s="7">
        <v>29</v>
      </c>
      <c r="F132" s="7">
        <v>0.67</v>
      </c>
      <c r="G132" s="7">
        <v>29</v>
      </c>
    </row>
    <row r="133" spans="1:7">
      <c r="A133" s="7">
        <v>66.699999999999989</v>
      </c>
      <c r="B133" s="7">
        <v>29</v>
      </c>
      <c r="F133" s="7">
        <v>0.67</v>
      </c>
      <c r="G133" s="7">
        <v>29</v>
      </c>
    </row>
    <row r="134" spans="1:7">
      <c r="A134" s="7">
        <v>70</v>
      </c>
      <c r="B134" s="7">
        <v>30</v>
      </c>
      <c r="F134" s="7">
        <v>0.65</v>
      </c>
      <c r="G134" s="7">
        <v>30</v>
      </c>
    </row>
    <row r="135" spans="1:7">
      <c r="A135" s="7">
        <v>77.3</v>
      </c>
      <c r="B135" s="7">
        <v>31</v>
      </c>
      <c r="F135" s="7">
        <v>0.63</v>
      </c>
      <c r="G135" s="7">
        <v>31</v>
      </c>
    </row>
    <row r="136" spans="1:7">
      <c r="A136" s="7">
        <v>63.399999999999991</v>
      </c>
      <c r="B136" s="7">
        <v>28</v>
      </c>
      <c r="F136" s="7">
        <v>0.69</v>
      </c>
      <c r="G136" s="7">
        <v>28</v>
      </c>
    </row>
    <row r="137" spans="1:7">
      <c r="A137" s="7">
        <v>65.699999999999989</v>
      </c>
      <c r="B137" s="7">
        <v>29</v>
      </c>
      <c r="F137" s="7">
        <v>0.67</v>
      </c>
      <c r="G137" s="7">
        <v>29</v>
      </c>
    </row>
    <row r="138" spans="1:7">
      <c r="A138" s="7">
        <v>70.699999999999989</v>
      </c>
      <c r="B138" s="7">
        <v>29</v>
      </c>
      <c r="F138" s="7">
        <v>0.67</v>
      </c>
      <c r="G138" s="7">
        <v>29</v>
      </c>
    </row>
    <row r="139" spans="1:7">
      <c r="A139" s="7">
        <v>72</v>
      </c>
      <c r="B139" s="7">
        <v>30</v>
      </c>
      <c r="F139" s="7">
        <v>0.67</v>
      </c>
      <c r="G139" s="7">
        <v>30</v>
      </c>
    </row>
    <row r="140" spans="1:7">
      <c r="A140" s="7">
        <v>75.3</v>
      </c>
      <c r="B140" s="7">
        <v>31</v>
      </c>
      <c r="F140" s="7">
        <v>0.61</v>
      </c>
      <c r="G140" s="7">
        <v>31</v>
      </c>
    </row>
    <row r="141" spans="1:7">
      <c r="A141" s="7">
        <v>64.399999999999991</v>
      </c>
      <c r="B141" s="7">
        <v>28</v>
      </c>
      <c r="F141" s="7">
        <v>0.67</v>
      </c>
      <c r="G141" s="7">
        <v>28</v>
      </c>
    </row>
    <row r="142" spans="1:7">
      <c r="A142" s="7">
        <v>71.699999999999989</v>
      </c>
      <c r="B142" s="7">
        <v>29</v>
      </c>
      <c r="F142" s="7">
        <v>0.69</v>
      </c>
      <c r="G142" s="7">
        <v>29</v>
      </c>
    </row>
    <row r="143" spans="1:7">
      <c r="A143" s="7">
        <v>71</v>
      </c>
      <c r="B143" s="7">
        <v>30</v>
      </c>
      <c r="F143" s="7">
        <v>0.67</v>
      </c>
      <c r="G143" s="7">
        <v>30</v>
      </c>
    </row>
    <row r="144" spans="1:7">
      <c r="A144" s="7">
        <v>76.3</v>
      </c>
      <c r="B144" s="7">
        <v>31</v>
      </c>
      <c r="F144" s="7">
        <v>0.63</v>
      </c>
      <c r="G144" s="7">
        <v>31</v>
      </c>
    </row>
    <row r="145" spans="1:7">
      <c r="A145" s="7">
        <v>69.399999999999991</v>
      </c>
      <c r="B145" s="7">
        <v>28</v>
      </c>
      <c r="F145" s="7">
        <v>0.69</v>
      </c>
      <c r="G145" s="7">
        <v>28</v>
      </c>
    </row>
    <row r="146" spans="1:7">
      <c r="A146" s="7">
        <v>71.699999999999989</v>
      </c>
      <c r="B146" s="7">
        <v>29</v>
      </c>
      <c r="F146" s="7">
        <v>0.69</v>
      </c>
      <c r="G146" s="7">
        <v>29</v>
      </c>
    </row>
    <row r="147" spans="1:7">
      <c r="A147" s="7">
        <v>72</v>
      </c>
      <c r="B147" s="7">
        <v>30</v>
      </c>
      <c r="F147" s="7">
        <v>0.67</v>
      </c>
      <c r="G147" s="7">
        <v>30</v>
      </c>
    </row>
    <row r="148" spans="1:7">
      <c r="A148" s="7">
        <v>77.3</v>
      </c>
      <c r="B148" s="7">
        <v>31</v>
      </c>
      <c r="F148" s="7">
        <v>0.63</v>
      </c>
      <c r="G148" s="7">
        <v>31</v>
      </c>
    </row>
    <row r="149" spans="1:7">
      <c r="A149" s="7">
        <v>71.699999999999989</v>
      </c>
      <c r="B149" s="7">
        <v>29</v>
      </c>
      <c r="F149" s="7">
        <v>0.65</v>
      </c>
      <c r="G149" s="7">
        <v>29</v>
      </c>
    </row>
    <row r="150" spans="1:7">
      <c r="A150" s="7">
        <v>66.699999999999989</v>
      </c>
      <c r="B150" s="7">
        <v>29</v>
      </c>
      <c r="F150" s="7">
        <v>0.65</v>
      </c>
      <c r="G150" s="7">
        <v>29</v>
      </c>
    </row>
    <row r="151" spans="1:7">
      <c r="A151" s="7">
        <v>75</v>
      </c>
      <c r="B151" s="7">
        <v>30</v>
      </c>
      <c r="F151" s="7">
        <v>0.67</v>
      </c>
      <c r="G151" s="7">
        <v>30</v>
      </c>
    </row>
    <row r="152" spans="1:7">
      <c r="A152" s="7">
        <v>77.3</v>
      </c>
      <c r="B152" s="7">
        <v>31</v>
      </c>
      <c r="F152" s="7">
        <v>0.65</v>
      </c>
      <c r="G152" s="7">
        <v>31</v>
      </c>
    </row>
    <row r="153" spans="1:7">
      <c r="A153" s="7">
        <v>71.3</v>
      </c>
      <c r="B153" s="7">
        <v>31</v>
      </c>
      <c r="F153" s="7">
        <v>0.65</v>
      </c>
      <c r="G153" s="7">
        <v>31</v>
      </c>
    </row>
    <row r="154" spans="1:7">
      <c r="A154" s="7">
        <v>79.899999999999991</v>
      </c>
      <c r="B154" s="7">
        <v>33</v>
      </c>
      <c r="F154" s="7">
        <v>0.59</v>
      </c>
      <c r="G154" s="7">
        <v>33</v>
      </c>
    </row>
    <row r="155" spans="1:7">
      <c r="A155" s="7">
        <v>81.5</v>
      </c>
      <c r="B155" s="7">
        <v>35</v>
      </c>
      <c r="F155" s="7">
        <v>0.56000000000000005</v>
      </c>
      <c r="G155" s="7">
        <v>35</v>
      </c>
    </row>
    <row r="156" spans="1:7">
      <c r="A156" s="7">
        <v>90.399999999999991</v>
      </c>
      <c r="B156" s="7">
        <v>38</v>
      </c>
      <c r="F156" s="7">
        <v>0.51</v>
      </c>
      <c r="G156" s="7">
        <v>38</v>
      </c>
    </row>
    <row r="157" spans="1:7">
      <c r="A157" s="7">
        <v>78.599999999999994</v>
      </c>
      <c r="B157" s="7">
        <v>32</v>
      </c>
      <c r="F157" s="7">
        <v>0.59</v>
      </c>
      <c r="G157" s="7">
        <v>32</v>
      </c>
    </row>
    <row r="158" spans="1:7">
      <c r="A158" s="7">
        <v>84.199999999999989</v>
      </c>
      <c r="B158" s="7">
        <v>34</v>
      </c>
      <c r="F158" s="7">
        <v>0.56000000000000005</v>
      </c>
      <c r="G158" s="7">
        <v>34</v>
      </c>
    </row>
    <row r="159" spans="1:7">
      <c r="A159" s="7">
        <v>86.8</v>
      </c>
      <c r="B159" s="7">
        <v>36</v>
      </c>
      <c r="F159" s="7">
        <v>0.56000000000000005</v>
      </c>
      <c r="G159" s="7">
        <v>36</v>
      </c>
    </row>
    <row r="160" spans="1:7">
      <c r="A160" s="7">
        <v>90.699999999999989</v>
      </c>
      <c r="B160" s="7">
        <v>39</v>
      </c>
      <c r="F160" s="7">
        <v>0.5</v>
      </c>
      <c r="G160" s="7">
        <v>39</v>
      </c>
    </row>
    <row r="161" spans="1:7">
      <c r="A161" s="7">
        <v>77.599999999999994</v>
      </c>
      <c r="B161" s="7">
        <v>32</v>
      </c>
      <c r="F161" s="7">
        <v>0.61</v>
      </c>
      <c r="G161" s="7">
        <v>32</v>
      </c>
    </row>
    <row r="162" spans="1:7">
      <c r="A162" s="7">
        <v>79.5</v>
      </c>
      <c r="B162" s="7">
        <v>35</v>
      </c>
      <c r="F162" s="7">
        <v>0.54</v>
      </c>
      <c r="G162" s="7">
        <v>35</v>
      </c>
    </row>
    <row r="163" spans="1:7">
      <c r="A163" s="7">
        <v>84.8</v>
      </c>
      <c r="B163" s="7">
        <v>36</v>
      </c>
      <c r="F163" s="7">
        <v>0.53</v>
      </c>
      <c r="G163" s="7">
        <v>36</v>
      </c>
    </row>
    <row r="164" spans="1:7">
      <c r="A164" s="7">
        <v>93</v>
      </c>
      <c r="B164" s="7">
        <v>40</v>
      </c>
      <c r="F164" s="7">
        <v>0.5</v>
      </c>
      <c r="G164" s="7">
        <v>40</v>
      </c>
    </row>
    <row r="165" spans="1:7">
      <c r="A165" s="7">
        <v>75.599999999999994</v>
      </c>
      <c r="B165" s="7">
        <v>32</v>
      </c>
      <c r="F165" s="7">
        <v>0.59</v>
      </c>
      <c r="G165" s="7">
        <v>32</v>
      </c>
    </row>
    <row r="166" spans="1:7">
      <c r="A166" s="7">
        <v>80.5</v>
      </c>
      <c r="B166" s="7">
        <v>35</v>
      </c>
      <c r="F166" s="7">
        <v>0.56999999999999995</v>
      </c>
      <c r="G166" s="7">
        <v>35</v>
      </c>
    </row>
    <row r="167" spans="1:7">
      <c r="A167" s="7">
        <v>84.8</v>
      </c>
      <c r="B167" s="7">
        <v>36</v>
      </c>
      <c r="F167" s="7">
        <v>0.56000000000000005</v>
      </c>
      <c r="G167" s="7">
        <v>36</v>
      </c>
    </row>
    <row r="168" spans="1:7">
      <c r="A168" s="7">
        <v>99.3</v>
      </c>
      <c r="B168" s="7">
        <v>41</v>
      </c>
      <c r="F168" s="7">
        <v>0.47</v>
      </c>
      <c r="G168" s="7">
        <v>41</v>
      </c>
    </row>
    <row r="169" spans="1:7">
      <c r="A169" s="7">
        <v>76.3</v>
      </c>
      <c r="B169" s="7">
        <v>31</v>
      </c>
      <c r="F169" s="7">
        <v>0.65</v>
      </c>
      <c r="G169" s="7">
        <v>31</v>
      </c>
    </row>
    <row r="170" spans="1:7">
      <c r="A170" s="7">
        <v>72.599999999999994</v>
      </c>
      <c r="B170" s="7">
        <v>32</v>
      </c>
      <c r="F170" s="7">
        <v>0.59</v>
      </c>
      <c r="G170" s="7">
        <v>32</v>
      </c>
    </row>
    <row r="171" spans="1:7">
      <c r="A171" s="7">
        <v>86.5</v>
      </c>
      <c r="B171" s="7">
        <v>35</v>
      </c>
      <c r="F171" s="7">
        <v>0.56000000000000005</v>
      </c>
      <c r="G171" s="7">
        <v>35</v>
      </c>
    </row>
    <row r="172" spans="1:7">
      <c r="A172" s="7">
        <v>85.1</v>
      </c>
      <c r="B172" s="7">
        <v>37</v>
      </c>
      <c r="F172" s="7">
        <v>0.54</v>
      </c>
      <c r="G172" s="7">
        <v>37</v>
      </c>
    </row>
    <row r="173" spans="1:7">
      <c r="A173" s="7">
        <v>94.3</v>
      </c>
      <c r="B173" s="7">
        <v>41</v>
      </c>
      <c r="F173" s="7">
        <v>0.47</v>
      </c>
      <c r="G173" s="7">
        <v>41</v>
      </c>
    </row>
    <row r="174" spans="1:7">
      <c r="A174" s="7">
        <v>72.3</v>
      </c>
      <c r="B174" s="7">
        <v>31</v>
      </c>
      <c r="F174" s="7">
        <v>0.65</v>
      </c>
      <c r="G174" s="7">
        <v>31</v>
      </c>
    </row>
    <row r="175" spans="1:7">
      <c r="A175" s="7">
        <v>79.899999999999991</v>
      </c>
      <c r="B175" s="7">
        <v>33</v>
      </c>
      <c r="F175" s="7">
        <v>0.61</v>
      </c>
      <c r="G175" s="7">
        <v>33</v>
      </c>
    </row>
    <row r="176" spans="1:7">
      <c r="A176" s="7">
        <v>80.5</v>
      </c>
      <c r="B176" s="7">
        <v>35</v>
      </c>
      <c r="F176" s="7">
        <v>0.56999999999999995</v>
      </c>
      <c r="G176" s="7">
        <v>35</v>
      </c>
    </row>
    <row r="177" spans="1:7">
      <c r="A177" s="7">
        <v>85.1</v>
      </c>
      <c r="B177" s="7">
        <v>37</v>
      </c>
      <c r="F177" s="7">
        <v>0.51</v>
      </c>
      <c r="G177" s="7">
        <v>37</v>
      </c>
    </row>
    <row r="178" spans="1:7">
      <c r="A178" s="7">
        <v>102.6</v>
      </c>
      <c r="B178" s="7">
        <v>42</v>
      </c>
      <c r="F178" s="7">
        <v>0.47</v>
      </c>
      <c r="G178" s="7">
        <v>42</v>
      </c>
    </row>
    <row r="179" spans="1:7">
      <c r="A179" s="7">
        <v>75.3</v>
      </c>
      <c r="B179" s="7">
        <v>31</v>
      </c>
      <c r="F179" s="7">
        <v>0.63</v>
      </c>
      <c r="G179" s="7">
        <v>31</v>
      </c>
    </row>
    <row r="180" spans="1:7">
      <c r="A180" s="7">
        <v>75.899999999999991</v>
      </c>
      <c r="B180" s="7">
        <v>33</v>
      </c>
      <c r="F180" s="7">
        <v>0.59</v>
      </c>
      <c r="G180" s="7">
        <v>33</v>
      </c>
    </row>
    <row r="181" spans="1:7">
      <c r="A181" s="7">
        <v>86.5</v>
      </c>
      <c r="B181" s="7">
        <v>35</v>
      </c>
      <c r="F181" s="7">
        <v>0.54</v>
      </c>
      <c r="G181" s="7">
        <v>35</v>
      </c>
    </row>
    <row r="182" spans="1:7">
      <c r="A182" s="7">
        <v>89.399999999999991</v>
      </c>
      <c r="B182" s="7">
        <v>38</v>
      </c>
      <c r="F182" s="7">
        <v>0.53</v>
      </c>
      <c r="G182" s="7">
        <v>38</v>
      </c>
    </row>
    <row r="183" spans="1:7">
      <c r="A183" s="7">
        <v>102.89999999999999</v>
      </c>
      <c r="B183" s="7">
        <v>43</v>
      </c>
      <c r="F183" s="7">
        <v>0.47</v>
      </c>
      <c r="G183" s="7">
        <v>43</v>
      </c>
    </row>
    <row r="184" spans="1:7">
      <c r="A184" s="7">
        <v>93.399999999999991</v>
      </c>
      <c r="B184" s="7">
        <v>38</v>
      </c>
      <c r="F184" s="7">
        <v>0.51</v>
      </c>
      <c r="G184" s="7">
        <v>38</v>
      </c>
    </row>
    <row r="185" spans="1:7">
      <c r="A185" s="7">
        <v>81.5</v>
      </c>
      <c r="B185" s="7">
        <v>35</v>
      </c>
      <c r="F185" s="7">
        <v>0.54</v>
      </c>
      <c r="G185" s="7">
        <v>35</v>
      </c>
    </row>
    <row r="186" spans="1:7">
      <c r="A186" s="7">
        <v>84.199999999999989</v>
      </c>
      <c r="B186" s="7">
        <v>34</v>
      </c>
      <c r="F186" s="7">
        <v>0.59</v>
      </c>
      <c r="G186" s="7">
        <v>34</v>
      </c>
    </row>
    <row r="187" spans="1:7">
      <c r="A187" s="7">
        <v>73.599999999999994</v>
      </c>
      <c r="B187" s="7">
        <v>32</v>
      </c>
      <c r="F187" s="7">
        <v>0.63</v>
      </c>
      <c r="G187" s="7">
        <v>32</v>
      </c>
    </row>
    <row r="188" spans="1:7">
      <c r="A188" s="7">
        <v>91.699999999999989</v>
      </c>
      <c r="B188" s="7">
        <v>39</v>
      </c>
      <c r="F188" s="7">
        <v>0.51</v>
      </c>
      <c r="G188" s="7">
        <v>39</v>
      </c>
    </row>
    <row r="189" spans="1:7">
      <c r="A189" s="7">
        <v>82.5</v>
      </c>
      <c r="B189" s="7">
        <v>35</v>
      </c>
      <c r="F189" s="7">
        <v>0.56999999999999995</v>
      </c>
      <c r="G189" s="7">
        <v>35</v>
      </c>
    </row>
    <row r="190" spans="1:7">
      <c r="A190" s="7">
        <v>83.199999999999989</v>
      </c>
      <c r="B190" s="7">
        <v>34</v>
      </c>
      <c r="F190" s="7">
        <v>0.56999999999999995</v>
      </c>
      <c r="G190" s="7">
        <v>34</v>
      </c>
    </row>
    <row r="191" spans="1:7">
      <c r="A191" s="7">
        <v>77.899999999999991</v>
      </c>
      <c r="B191" s="7">
        <v>33</v>
      </c>
      <c r="F191" s="7">
        <v>0.59</v>
      </c>
      <c r="G191" s="7">
        <v>33</v>
      </c>
    </row>
    <row r="192" spans="1:7">
      <c r="A192" s="7">
        <v>98</v>
      </c>
      <c r="B192" s="7">
        <v>40</v>
      </c>
      <c r="F192" s="7">
        <v>0.49</v>
      </c>
      <c r="G192" s="7">
        <v>40</v>
      </c>
    </row>
    <row r="193" spans="1:7">
      <c r="A193" s="7">
        <v>83.5</v>
      </c>
      <c r="B193" s="7">
        <v>35</v>
      </c>
      <c r="F193" s="7">
        <v>0.54</v>
      </c>
      <c r="G193" s="7">
        <v>35</v>
      </c>
    </row>
    <row r="194" spans="1:7">
      <c r="A194" s="7">
        <v>80.199999999999989</v>
      </c>
      <c r="B194" s="7">
        <v>34</v>
      </c>
      <c r="F194" s="7">
        <v>0.56000000000000005</v>
      </c>
      <c r="G194" s="7">
        <v>34</v>
      </c>
    </row>
    <row r="195" spans="1:7">
      <c r="A195" s="7">
        <v>78.899999999999991</v>
      </c>
      <c r="B195" s="7">
        <v>33</v>
      </c>
      <c r="F195" s="7">
        <v>0.61</v>
      </c>
      <c r="G195" s="7">
        <v>33</v>
      </c>
    </row>
    <row r="196" spans="1:7">
      <c r="A196" s="7">
        <v>92</v>
      </c>
      <c r="B196" s="7">
        <v>40</v>
      </c>
      <c r="F196" s="7">
        <v>0.5</v>
      </c>
      <c r="G196" s="7">
        <v>40</v>
      </c>
    </row>
    <row r="197" spans="1:7">
      <c r="A197" s="7">
        <v>82.5</v>
      </c>
      <c r="B197" s="7">
        <v>35</v>
      </c>
      <c r="F197" s="7">
        <v>0.54</v>
      </c>
      <c r="G197" s="7">
        <v>35</v>
      </c>
    </row>
    <row r="198" spans="1:7">
      <c r="A198" s="7">
        <v>79.199999999999989</v>
      </c>
      <c r="B198" s="7">
        <v>34</v>
      </c>
      <c r="F198" s="7">
        <v>0.59</v>
      </c>
      <c r="G198" s="7">
        <v>34</v>
      </c>
    </row>
    <row r="199" spans="1:7">
      <c r="A199" s="7">
        <v>80.899999999999991</v>
      </c>
      <c r="B199" s="7">
        <v>33</v>
      </c>
      <c r="F199" s="7">
        <v>0.56999999999999995</v>
      </c>
      <c r="G199" s="7">
        <v>33</v>
      </c>
    </row>
    <row r="200" spans="1:7">
      <c r="A200" s="7">
        <v>99.3</v>
      </c>
      <c r="B200" s="7">
        <v>41</v>
      </c>
      <c r="F200" s="7">
        <v>0.47</v>
      </c>
      <c r="G200" s="7">
        <v>41</v>
      </c>
    </row>
    <row r="201" spans="1:7">
      <c r="A201" s="7">
        <v>83.8</v>
      </c>
      <c r="B201" s="7">
        <v>36</v>
      </c>
      <c r="F201" s="7">
        <v>0.56000000000000005</v>
      </c>
      <c r="G201" s="7">
        <v>36</v>
      </c>
    </row>
    <row r="202" spans="1:7">
      <c r="A202" s="7">
        <v>86.5</v>
      </c>
      <c r="B202" s="7">
        <v>35</v>
      </c>
      <c r="F202" s="7">
        <v>0.56999999999999995</v>
      </c>
      <c r="G202" s="7">
        <v>35</v>
      </c>
    </row>
    <row r="203" spans="1:7">
      <c r="A203" s="7">
        <v>76.899999999999991</v>
      </c>
      <c r="B203" s="7">
        <v>33</v>
      </c>
      <c r="F203" s="7">
        <v>0.56999999999999995</v>
      </c>
      <c r="G203" s="7">
        <v>33</v>
      </c>
    </row>
    <row r="204" spans="1:7">
      <c r="A204" s="7">
        <v>99.6</v>
      </c>
      <c r="B204" s="7">
        <v>42</v>
      </c>
      <c r="F204" s="7">
        <v>0.47</v>
      </c>
      <c r="G204" s="7">
        <v>42</v>
      </c>
    </row>
    <row r="205" spans="1:7">
      <c r="A205" s="7">
        <v>89.1</v>
      </c>
      <c r="B205" s="7">
        <v>37</v>
      </c>
      <c r="F205" s="7">
        <v>0.51</v>
      </c>
      <c r="G205" s="7">
        <v>37</v>
      </c>
    </row>
    <row r="206" spans="1:7">
      <c r="A206" s="7">
        <v>83.5</v>
      </c>
      <c r="B206" s="7">
        <v>35</v>
      </c>
      <c r="F206" s="7">
        <v>0.56999999999999995</v>
      </c>
      <c r="G206" s="7">
        <v>35</v>
      </c>
    </row>
    <row r="207" spans="1:7">
      <c r="A207" s="7">
        <v>79.899999999999991</v>
      </c>
      <c r="B207" s="7">
        <v>33</v>
      </c>
      <c r="F207" s="7">
        <v>0.56999999999999995</v>
      </c>
      <c r="G207" s="7">
        <v>33</v>
      </c>
    </row>
    <row r="208" spans="1:7">
      <c r="A208" s="7">
        <v>76.599999999999994</v>
      </c>
      <c r="B208" s="7">
        <v>32</v>
      </c>
      <c r="F208" s="7">
        <v>0.59</v>
      </c>
      <c r="G208" s="7">
        <v>32</v>
      </c>
    </row>
    <row r="209" spans="1:7">
      <c r="A209" s="7">
        <v>97.899999999999991</v>
      </c>
      <c r="B209" s="7">
        <v>43</v>
      </c>
      <c r="F209" s="7">
        <v>0.47</v>
      </c>
      <c r="G209" s="7">
        <v>43</v>
      </c>
    </row>
    <row r="210" spans="1:7">
      <c r="A210" s="7">
        <v>87.399999999999991</v>
      </c>
      <c r="B210" s="7">
        <v>38</v>
      </c>
      <c r="F210" s="7">
        <v>0.51</v>
      </c>
      <c r="G210" s="7">
        <v>38</v>
      </c>
    </row>
    <row r="211" spans="1:7">
      <c r="A211" s="7">
        <v>85.5</v>
      </c>
      <c r="B211" s="7">
        <v>35</v>
      </c>
      <c r="F211" s="7">
        <v>0.56999999999999995</v>
      </c>
      <c r="G211" s="7">
        <v>35</v>
      </c>
    </row>
    <row r="212" spans="1:7">
      <c r="A212" s="7">
        <v>78.199999999999989</v>
      </c>
      <c r="B212" s="7">
        <v>34</v>
      </c>
      <c r="F212" s="7">
        <v>0.59</v>
      </c>
      <c r="G212" s="7">
        <v>34</v>
      </c>
    </row>
    <row r="213" spans="1:7">
      <c r="A213" s="7">
        <v>74.599999999999994</v>
      </c>
      <c r="B213" s="7">
        <v>32</v>
      </c>
      <c r="F213" s="7">
        <v>0.61</v>
      </c>
      <c r="G213" s="7">
        <v>32</v>
      </c>
    </row>
    <row r="214" spans="1:7">
      <c r="A214" s="7">
        <v>75.599999999999994</v>
      </c>
      <c r="B214" s="7">
        <v>32</v>
      </c>
      <c r="F214" s="7">
        <v>0.63</v>
      </c>
      <c r="G214" s="7">
        <v>32</v>
      </c>
    </row>
    <row r="215" spans="1:7">
      <c r="A215" s="7">
        <v>76.3</v>
      </c>
      <c r="B215" s="7">
        <v>31</v>
      </c>
      <c r="F215" s="7">
        <v>0.63</v>
      </c>
      <c r="G215" s="7">
        <v>31</v>
      </c>
    </row>
    <row r="216" spans="1:7">
      <c r="A216" s="7">
        <v>75</v>
      </c>
      <c r="B216" s="7">
        <v>30</v>
      </c>
      <c r="F216" s="7">
        <v>0.63</v>
      </c>
      <c r="G216" s="7">
        <v>30</v>
      </c>
    </row>
    <row r="217" spans="1:7">
      <c r="A217" s="7">
        <v>70.699999999999989</v>
      </c>
      <c r="B217" s="7">
        <v>29</v>
      </c>
      <c r="F217" s="7">
        <v>0.69</v>
      </c>
      <c r="G217" s="7">
        <v>29</v>
      </c>
    </row>
    <row r="218" spans="1:7">
      <c r="A218" s="7">
        <v>76.599999999999994</v>
      </c>
      <c r="B218" s="7">
        <v>32</v>
      </c>
      <c r="F218" s="7">
        <v>0.61</v>
      </c>
      <c r="G218" s="7">
        <v>32</v>
      </c>
    </row>
    <row r="219" spans="1:7">
      <c r="A219" s="7">
        <v>77.3</v>
      </c>
      <c r="B219" s="7">
        <v>31</v>
      </c>
      <c r="F219" s="7">
        <v>0.61</v>
      </c>
      <c r="G219" s="7">
        <v>31</v>
      </c>
    </row>
    <row r="220" spans="1:7">
      <c r="A220" s="7">
        <v>75</v>
      </c>
      <c r="B220" s="7">
        <v>30</v>
      </c>
      <c r="F220" s="7">
        <v>0.67</v>
      </c>
      <c r="G220" s="7">
        <v>30</v>
      </c>
    </row>
    <row r="221" spans="1:7">
      <c r="A221" s="7">
        <v>68.699999999999989</v>
      </c>
      <c r="B221" s="7">
        <v>29</v>
      </c>
      <c r="F221" s="7">
        <v>0.65</v>
      </c>
      <c r="G221" s="7">
        <v>29</v>
      </c>
    </row>
    <row r="222" spans="1:7">
      <c r="A222" s="7">
        <v>76.599999999999994</v>
      </c>
      <c r="B222" s="7">
        <v>32</v>
      </c>
      <c r="F222" s="7">
        <v>0.63</v>
      </c>
      <c r="G222" s="7">
        <v>32</v>
      </c>
    </row>
    <row r="223" spans="1:7">
      <c r="A223" s="7">
        <v>70.3</v>
      </c>
      <c r="B223" s="7">
        <v>31</v>
      </c>
      <c r="F223" s="7">
        <v>0.65</v>
      </c>
      <c r="G223" s="7">
        <v>31</v>
      </c>
    </row>
    <row r="224" spans="1:7">
      <c r="A224" s="7">
        <v>75</v>
      </c>
      <c r="B224" s="7">
        <v>30</v>
      </c>
      <c r="F224" s="7">
        <v>0.67</v>
      </c>
      <c r="G224" s="7">
        <v>30</v>
      </c>
    </row>
    <row r="225" spans="1:7">
      <c r="A225" s="7">
        <v>67.699999999999989</v>
      </c>
      <c r="B225" s="7">
        <v>29</v>
      </c>
      <c r="F225" s="7">
        <v>0.65</v>
      </c>
      <c r="G225" s="7">
        <v>29</v>
      </c>
    </row>
    <row r="226" spans="1:7">
      <c r="A226" s="7">
        <v>67.699999999999989</v>
      </c>
      <c r="B226" s="7">
        <v>29</v>
      </c>
      <c r="F226" s="7">
        <v>0.65</v>
      </c>
      <c r="G226" s="7">
        <v>29</v>
      </c>
    </row>
    <row r="227" spans="1:7">
      <c r="A227" s="7">
        <v>72.599999999999994</v>
      </c>
      <c r="B227" s="7">
        <v>32</v>
      </c>
      <c r="F227" s="7">
        <v>0.59</v>
      </c>
      <c r="G227" s="7">
        <v>32</v>
      </c>
    </row>
    <row r="228" spans="1:7">
      <c r="A228" s="7">
        <v>74.3</v>
      </c>
      <c r="B228" s="7">
        <v>31</v>
      </c>
      <c r="F228" s="7">
        <v>0.63</v>
      </c>
      <c r="G228" s="7">
        <v>31</v>
      </c>
    </row>
    <row r="229" spans="1:7">
      <c r="A229" s="7">
        <v>71</v>
      </c>
      <c r="B229" s="7">
        <v>30</v>
      </c>
      <c r="F229" s="7">
        <v>0.63</v>
      </c>
      <c r="G229" s="7">
        <v>30</v>
      </c>
    </row>
    <row r="230" spans="1:7">
      <c r="A230" s="7">
        <v>68</v>
      </c>
      <c r="B230" s="7">
        <v>30</v>
      </c>
      <c r="F230" s="7">
        <v>0.67</v>
      </c>
      <c r="G230" s="7">
        <v>30</v>
      </c>
    </row>
    <row r="231" spans="1:7">
      <c r="A231" s="7">
        <v>65.699999999999989</v>
      </c>
      <c r="B231" s="7">
        <v>29</v>
      </c>
      <c r="F231" s="7">
        <v>0.69</v>
      </c>
      <c r="G231" s="7">
        <v>29</v>
      </c>
    </row>
    <row r="232" spans="1:7">
      <c r="A232" s="7">
        <v>79.599999999999994</v>
      </c>
      <c r="B232" s="7">
        <v>32</v>
      </c>
      <c r="F232" s="7">
        <v>0.61</v>
      </c>
      <c r="G232" s="7">
        <v>32</v>
      </c>
    </row>
    <row r="233" spans="1:7">
      <c r="A233" s="7">
        <v>74.3</v>
      </c>
      <c r="B233" s="7">
        <v>31</v>
      </c>
      <c r="F233" s="7">
        <v>0.65</v>
      </c>
      <c r="G233" s="7">
        <v>31</v>
      </c>
    </row>
    <row r="234" spans="1:7">
      <c r="A234" s="7">
        <v>68</v>
      </c>
      <c r="B234" s="7">
        <v>30</v>
      </c>
      <c r="F234" s="7">
        <v>0.65</v>
      </c>
      <c r="G234" s="7">
        <v>30</v>
      </c>
    </row>
    <row r="235" spans="1:7">
      <c r="A235" s="7">
        <v>69</v>
      </c>
      <c r="B235" s="7">
        <v>30</v>
      </c>
      <c r="F235" s="7">
        <v>0.63</v>
      </c>
      <c r="G235" s="7">
        <v>30</v>
      </c>
    </row>
    <row r="236" spans="1:7">
      <c r="A236" s="7">
        <v>70.699999999999989</v>
      </c>
      <c r="B236" s="7">
        <v>29</v>
      </c>
      <c r="F236" s="7">
        <v>0.67</v>
      </c>
      <c r="G236" s="7">
        <v>29</v>
      </c>
    </row>
    <row r="237" spans="1:7">
      <c r="A237" s="7">
        <v>74.599999999999994</v>
      </c>
      <c r="B237" s="7">
        <v>32</v>
      </c>
      <c r="F237" s="7">
        <v>0.59</v>
      </c>
      <c r="G237" s="7">
        <v>32</v>
      </c>
    </row>
    <row r="238" spans="1:7">
      <c r="A238" s="7">
        <v>71</v>
      </c>
      <c r="B238" s="7">
        <v>30</v>
      </c>
      <c r="F238" s="7">
        <v>0.63</v>
      </c>
      <c r="G238" s="7">
        <v>30</v>
      </c>
    </row>
    <row r="239" spans="1:7">
      <c r="A239" s="7">
        <v>70</v>
      </c>
      <c r="B239" s="7">
        <v>30</v>
      </c>
      <c r="F239" s="7">
        <v>0.63</v>
      </c>
      <c r="G239" s="7">
        <v>30</v>
      </c>
    </row>
    <row r="240" spans="1:7">
      <c r="A240" s="7">
        <v>65.699999999999989</v>
      </c>
      <c r="B240" s="7">
        <v>29</v>
      </c>
      <c r="F240" s="7">
        <v>0.65</v>
      </c>
      <c r="G240" s="7">
        <v>29</v>
      </c>
    </row>
    <row r="241" spans="1:7">
      <c r="A241" s="7">
        <v>77.599999999999994</v>
      </c>
      <c r="B241" s="7">
        <v>32</v>
      </c>
      <c r="F241" s="7">
        <v>0.63</v>
      </c>
      <c r="G241" s="7">
        <v>32</v>
      </c>
    </row>
    <row r="242" spans="1:7">
      <c r="A242" s="7">
        <v>75</v>
      </c>
      <c r="B242" s="7">
        <v>30</v>
      </c>
      <c r="F242" s="7">
        <v>0.65</v>
      </c>
      <c r="G242" s="7">
        <v>30</v>
      </c>
    </row>
    <row r="243" spans="1:7">
      <c r="A243" s="7">
        <v>72</v>
      </c>
      <c r="B243" s="7">
        <v>30</v>
      </c>
      <c r="F243" s="7">
        <v>0.63</v>
      </c>
      <c r="G243" s="7">
        <v>30</v>
      </c>
    </row>
    <row r="244" spans="1:7">
      <c r="A244" s="7">
        <v>67.699999999999989</v>
      </c>
      <c r="B244" s="7">
        <v>29</v>
      </c>
      <c r="F244" s="7">
        <v>0.69</v>
      </c>
      <c r="G244" s="7">
        <v>29</v>
      </c>
    </row>
    <row r="245" spans="1:7">
      <c r="A245" s="7">
        <v>71.699999999999989</v>
      </c>
      <c r="B245" s="7">
        <v>29</v>
      </c>
      <c r="F245" s="7">
        <v>0.69</v>
      </c>
      <c r="G245" s="7">
        <v>29</v>
      </c>
    </row>
    <row r="246" spans="1:7">
      <c r="A246" s="7">
        <v>67.399999999999991</v>
      </c>
      <c r="B246" s="7">
        <v>28</v>
      </c>
      <c r="F246" s="7">
        <v>0.69</v>
      </c>
      <c r="G246" s="7">
        <v>28</v>
      </c>
    </row>
    <row r="247" spans="1:7">
      <c r="A247" s="7">
        <v>61.099999999999994</v>
      </c>
      <c r="B247" s="7">
        <v>27</v>
      </c>
      <c r="F247" s="7">
        <v>0.69</v>
      </c>
      <c r="G247" s="7">
        <v>27</v>
      </c>
    </row>
    <row r="248" spans="1:7">
      <c r="A248" s="7">
        <v>59.8</v>
      </c>
      <c r="B248" s="7">
        <v>26</v>
      </c>
      <c r="F248" s="7">
        <v>0.74</v>
      </c>
      <c r="G248" s="7">
        <v>26</v>
      </c>
    </row>
    <row r="249" spans="1:7">
      <c r="A249" s="7">
        <v>61.8</v>
      </c>
      <c r="B249" s="7">
        <v>26</v>
      </c>
      <c r="F249" s="7">
        <v>0.71</v>
      </c>
      <c r="G249" s="7">
        <v>26</v>
      </c>
    </row>
    <row r="250" spans="1:7">
      <c r="A250" s="7">
        <v>71.699999999999989</v>
      </c>
      <c r="B250" s="7">
        <v>29</v>
      </c>
      <c r="F250" s="7">
        <v>0.69</v>
      </c>
      <c r="G250" s="7">
        <v>29</v>
      </c>
    </row>
    <row r="251" spans="1:7">
      <c r="A251" s="7">
        <v>68.399999999999991</v>
      </c>
      <c r="B251" s="7">
        <v>28</v>
      </c>
      <c r="F251" s="7">
        <v>0.67</v>
      </c>
      <c r="G251" s="7">
        <v>28</v>
      </c>
    </row>
    <row r="252" spans="1:7">
      <c r="A252" s="7">
        <v>65.099999999999994</v>
      </c>
      <c r="B252" s="7">
        <v>27</v>
      </c>
      <c r="F252" s="7">
        <v>0.71</v>
      </c>
      <c r="G252" s="7">
        <v>27</v>
      </c>
    </row>
    <row r="253" spans="1:7">
      <c r="A253" s="7">
        <v>64.8</v>
      </c>
      <c r="B253" s="7">
        <v>26</v>
      </c>
      <c r="F253" s="7">
        <v>0.77</v>
      </c>
      <c r="G253" s="7">
        <v>26</v>
      </c>
    </row>
    <row r="254" spans="1:7">
      <c r="A254" s="7">
        <v>61.8</v>
      </c>
      <c r="B254" s="7">
        <v>26</v>
      </c>
      <c r="F254" s="7">
        <v>0.74</v>
      </c>
      <c r="G254" s="7">
        <v>26</v>
      </c>
    </row>
    <row r="255" spans="1:7">
      <c r="A255" s="7">
        <v>68.399999999999991</v>
      </c>
      <c r="B255" s="7">
        <v>28</v>
      </c>
      <c r="F255" s="7">
        <v>0.69</v>
      </c>
      <c r="G255" s="7">
        <v>28</v>
      </c>
    </row>
    <row r="256" spans="1:7">
      <c r="A256" s="7">
        <v>61.099999999999994</v>
      </c>
      <c r="B256" s="7">
        <v>27</v>
      </c>
      <c r="F256" s="7">
        <v>0.71</v>
      </c>
      <c r="G256" s="7">
        <v>27</v>
      </c>
    </row>
    <row r="257" spans="1:7">
      <c r="A257" s="7">
        <v>64.8</v>
      </c>
      <c r="B257" s="7">
        <v>26</v>
      </c>
      <c r="F257" s="7">
        <v>0.71</v>
      </c>
      <c r="G257" s="7">
        <v>26</v>
      </c>
    </row>
    <row r="258" spans="1:7">
      <c r="A258" s="7">
        <v>63.8</v>
      </c>
      <c r="B258" s="7">
        <v>26</v>
      </c>
      <c r="F258" s="7">
        <v>0.71</v>
      </c>
      <c r="G258" s="7">
        <v>26</v>
      </c>
    </row>
    <row r="259" spans="1:7">
      <c r="A259" s="7">
        <v>63.399999999999991</v>
      </c>
      <c r="B259" s="7">
        <v>28</v>
      </c>
      <c r="F259" s="7">
        <v>0.67</v>
      </c>
      <c r="G259" s="7">
        <v>28</v>
      </c>
    </row>
    <row r="260" spans="1:7">
      <c r="A260" s="7">
        <v>68.099999999999994</v>
      </c>
      <c r="B260" s="7">
        <v>27</v>
      </c>
      <c r="F260" s="7">
        <v>0.69</v>
      </c>
      <c r="G260" s="7">
        <v>27</v>
      </c>
    </row>
    <row r="261" spans="1:7">
      <c r="A261" s="7">
        <v>59.8</v>
      </c>
      <c r="B261" s="7">
        <v>26</v>
      </c>
      <c r="F261" s="7">
        <v>0.71</v>
      </c>
      <c r="G261" s="7">
        <v>26</v>
      </c>
    </row>
    <row r="262" spans="1:7">
      <c r="A262" s="7">
        <v>64.8</v>
      </c>
      <c r="B262" s="7">
        <v>26</v>
      </c>
      <c r="F262" s="7">
        <v>0.71</v>
      </c>
      <c r="G262" s="7">
        <v>26</v>
      </c>
    </row>
    <row r="263" spans="1:7">
      <c r="A263" s="7">
        <v>67.399999999999991</v>
      </c>
      <c r="B263" s="7">
        <v>28</v>
      </c>
      <c r="F263" s="7">
        <v>0.67</v>
      </c>
      <c r="G263" s="7">
        <v>28</v>
      </c>
    </row>
    <row r="264" spans="1:7">
      <c r="A264" s="7">
        <v>67.099999999999994</v>
      </c>
      <c r="B264" s="7">
        <v>27</v>
      </c>
      <c r="F264" s="7">
        <v>0.69</v>
      </c>
      <c r="G264" s="7">
        <v>27</v>
      </c>
    </row>
    <row r="265" spans="1:7">
      <c r="A265" s="7">
        <v>59.8</v>
      </c>
      <c r="B265" s="7">
        <v>26</v>
      </c>
      <c r="F265" s="7">
        <v>0.71</v>
      </c>
      <c r="G265" s="7">
        <v>26</v>
      </c>
    </row>
    <row r="266" spans="1:7">
      <c r="A266" s="7">
        <v>64.8</v>
      </c>
      <c r="B266" s="7">
        <v>26</v>
      </c>
      <c r="F266" s="7">
        <v>0.74</v>
      </c>
      <c r="G266" s="7">
        <v>26</v>
      </c>
    </row>
    <row r="267" spans="1:7">
      <c r="A267" s="7">
        <v>63.399999999999991</v>
      </c>
      <c r="B267" s="7">
        <v>28</v>
      </c>
      <c r="F267" s="7">
        <v>0.71</v>
      </c>
      <c r="G267" s="7">
        <v>28</v>
      </c>
    </row>
    <row r="268" spans="1:7">
      <c r="A268" s="7">
        <v>63.399999999999991</v>
      </c>
      <c r="B268" s="7">
        <v>28</v>
      </c>
      <c r="F268" s="7">
        <v>0.71</v>
      </c>
      <c r="G268" s="7">
        <v>28</v>
      </c>
    </row>
    <row r="269" spans="1:7">
      <c r="A269" s="7">
        <v>61.099999999999994</v>
      </c>
      <c r="B269" s="7">
        <v>27</v>
      </c>
      <c r="F269" s="7">
        <v>0.71</v>
      </c>
      <c r="G269" s="7">
        <v>27</v>
      </c>
    </row>
    <row r="270" spans="1:7">
      <c r="A270" s="7">
        <v>61.8</v>
      </c>
      <c r="B270" s="7">
        <v>26</v>
      </c>
      <c r="F270" s="7">
        <v>0.77</v>
      </c>
      <c r="G270" s="7">
        <v>26</v>
      </c>
    </row>
    <row r="271" spans="1:7">
      <c r="A271" s="7">
        <v>70.699999999999989</v>
      </c>
      <c r="B271" s="7">
        <v>29</v>
      </c>
      <c r="F271" s="7">
        <v>0.67</v>
      </c>
      <c r="G271" s="7">
        <v>29</v>
      </c>
    </row>
    <row r="272" spans="1:7">
      <c r="A272" s="7">
        <v>67.399999999999991</v>
      </c>
      <c r="B272" s="7">
        <v>28</v>
      </c>
      <c r="F272" s="7">
        <v>0.69</v>
      </c>
      <c r="G272" s="7">
        <v>28</v>
      </c>
    </row>
    <row r="273" spans="1:7">
      <c r="A273" s="7">
        <v>66.099999999999994</v>
      </c>
      <c r="B273" s="7">
        <v>27</v>
      </c>
      <c r="F273" s="7">
        <v>0.71</v>
      </c>
      <c r="G273" s="7">
        <v>27</v>
      </c>
    </row>
    <row r="274" spans="1:7">
      <c r="A274" s="7">
        <v>64.8</v>
      </c>
      <c r="B274" s="7">
        <v>26</v>
      </c>
      <c r="F274" s="7">
        <v>0.74</v>
      </c>
      <c r="G274" s="7">
        <v>26</v>
      </c>
    </row>
    <row r="275" spans="1:7">
      <c r="A275" s="7">
        <v>56.499999999999993</v>
      </c>
      <c r="B275" s="7">
        <v>25</v>
      </c>
      <c r="F275" s="7">
        <v>0.8</v>
      </c>
      <c r="G275" s="7">
        <v>25</v>
      </c>
    </row>
    <row r="276" spans="1:7">
      <c r="A276" s="7">
        <v>58.499999999999993</v>
      </c>
      <c r="B276" s="7">
        <v>25</v>
      </c>
      <c r="F276" s="7">
        <v>0.74</v>
      </c>
      <c r="G276" s="7">
        <v>25</v>
      </c>
    </row>
    <row r="277" spans="1:7">
      <c r="A277" s="7">
        <v>59.199999999999996</v>
      </c>
      <c r="B277" s="7">
        <v>24</v>
      </c>
      <c r="F277" s="7">
        <v>0.8</v>
      </c>
      <c r="G277" s="7">
        <v>24</v>
      </c>
    </row>
    <row r="278" spans="1:7">
      <c r="A278" s="7">
        <v>61.199999999999996</v>
      </c>
      <c r="B278" s="7">
        <v>24</v>
      </c>
      <c r="F278" s="7">
        <v>0.77</v>
      </c>
      <c r="G278" s="7">
        <v>24</v>
      </c>
    </row>
    <row r="279" spans="1:7">
      <c r="A279" s="7">
        <v>60.499999999999993</v>
      </c>
      <c r="B279" s="7">
        <v>25</v>
      </c>
      <c r="F279" s="7">
        <v>0.8</v>
      </c>
      <c r="G279" s="7">
        <v>25</v>
      </c>
    </row>
    <row r="280" spans="1:7">
      <c r="A280" s="7">
        <v>62.499999999999993</v>
      </c>
      <c r="B280" s="7">
        <v>25</v>
      </c>
      <c r="F280" s="7">
        <v>0.74</v>
      </c>
      <c r="G280" s="7">
        <v>25</v>
      </c>
    </row>
    <row r="281" spans="1:7">
      <c r="A281" s="7">
        <v>63.499999999999993</v>
      </c>
      <c r="B281" s="7">
        <v>25</v>
      </c>
      <c r="F281" s="7">
        <v>0.8</v>
      </c>
      <c r="G281" s="7">
        <v>25</v>
      </c>
    </row>
    <row r="282" spans="1:7">
      <c r="A282" s="7">
        <v>60.199999999999996</v>
      </c>
      <c r="B282" s="7">
        <v>24</v>
      </c>
      <c r="F282" s="7">
        <v>0.8</v>
      </c>
      <c r="G282" s="7">
        <v>24</v>
      </c>
    </row>
    <row r="283" spans="1:7">
      <c r="A283" s="7">
        <v>63.499999999999993</v>
      </c>
      <c r="B283" s="7">
        <v>25</v>
      </c>
      <c r="F283" s="7">
        <v>0.74</v>
      </c>
      <c r="G283" s="7">
        <v>25</v>
      </c>
    </row>
    <row r="284" spans="1:7">
      <c r="A284" s="7">
        <v>58.499999999999993</v>
      </c>
      <c r="B284" s="7">
        <v>25</v>
      </c>
      <c r="F284" s="7">
        <v>0.74</v>
      </c>
      <c r="G284" s="7">
        <v>25</v>
      </c>
    </row>
    <row r="285" spans="1:7">
      <c r="A285" s="7">
        <v>61.499999999999993</v>
      </c>
      <c r="B285" s="7">
        <v>25</v>
      </c>
      <c r="F285" s="7">
        <v>0.77</v>
      </c>
      <c r="G285" s="7">
        <v>25</v>
      </c>
    </row>
    <row r="286" spans="1:7">
      <c r="A286" s="7">
        <v>58.199999999999996</v>
      </c>
      <c r="B286" s="7">
        <v>24</v>
      </c>
      <c r="F286" s="7">
        <v>0.77</v>
      </c>
      <c r="G286" s="7">
        <v>24</v>
      </c>
    </row>
    <row r="287" spans="1:7">
      <c r="A287" s="7">
        <v>61.499999999999993</v>
      </c>
      <c r="B287" s="7">
        <v>25</v>
      </c>
      <c r="F287" s="7">
        <v>0.8</v>
      </c>
      <c r="G287" s="7">
        <v>25</v>
      </c>
    </row>
    <row r="288" spans="1:7">
      <c r="A288" s="7">
        <v>59.499999999999993</v>
      </c>
      <c r="B288" s="7">
        <v>25</v>
      </c>
      <c r="F288" s="7">
        <v>0.74</v>
      </c>
      <c r="G288" s="7">
        <v>25</v>
      </c>
    </row>
    <row r="289" spans="1:7">
      <c r="A289" s="7">
        <v>61.499999999999993</v>
      </c>
      <c r="B289" s="7">
        <v>25</v>
      </c>
      <c r="F289" s="7">
        <v>0.74</v>
      </c>
      <c r="G289" s="7">
        <v>25</v>
      </c>
    </row>
    <row r="290" spans="1:7">
      <c r="A290" s="7">
        <v>58.199999999999996</v>
      </c>
      <c r="B290" s="7">
        <v>24</v>
      </c>
      <c r="F290" s="7">
        <v>0.8</v>
      </c>
      <c r="G290" s="7">
        <v>24</v>
      </c>
    </row>
    <row r="291" spans="1:7">
      <c r="A291" s="7">
        <v>58.499999999999993</v>
      </c>
      <c r="B291" s="7">
        <v>25</v>
      </c>
      <c r="F291" s="7">
        <v>0.77</v>
      </c>
      <c r="G291" s="7">
        <v>25</v>
      </c>
    </row>
    <row r="292" spans="1:7">
      <c r="A292" s="7">
        <v>62.499999999999993</v>
      </c>
      <c r="B292" s="7">
        <v>25</v>
      </c>
      <c r="F292" s="7">
        <v>0.77</v>
      </c>
      <c r="G292" s="7">
        <v>25</v>
      </c>
    </row>
    <row r="293" spans="1:7">
      <c r="A293" s="7">
        <v>60.499999999999993</v>
      </c>
      <c r="B293" s="7">
        <v>25</v>
      </c>
      <c r="F293" s="7">
        <v>0.8</v>
      </c>
      <c r="G293" s="7">
        <v>25</v>
      </c>
    </row>
    <row r="294" spans="1:7">
      <c r="A294" s="7">
        <v>60.199999999999996</v>
      </c>
      <c r="B294" s="7">
        <v>24</v>
      </c>
      <c r="F294" s="7">
        <v>0.8</v>
      </c>
      <c r="G294" s="7">
        <v>24</v>
      </c>
    </row>
    <row r="295" spans="1:7">
      <c r="A295" s="7">
        <v>56.199999999999996</v>
      </c>
      <c r="B295" s="7">
        <v>24</v>
      </c>
      <c r="F295" s="7">
        <v>0.83</v>
      </c>
      <c r="G295" s="7">
        <v>24</v>
      </c>
    </row>
    <row r="296" spans="1:7">
      <c r="A296" s="7">
        <v>57.499999999999993</v>
      </c>
      <c r="B296" s="7">
        <v>25</v>
      </c>
      <c r="F296" s="7">
        <v>0.77</v>
      </c>
      <c r="G296" s="7">
        <v>25</v>
      </c>
    </row>
    <row r="297" spans="1:7">
      <c r="A297" s="7">
        <v>58.499999999999993</v>
      </c>
      <c r="B297" s="7">
        <v>25</v>
      </c>
      <c r="F297" s="7">
        <v>0.8</v>
      </c>
      <c r="G297" s="7">
        <v>25</v>
      </c>
    </row>
    <row r="298" spans="1:7">
      <c r="A298" s="7">
        <v>61.499999999999993</v>
      </c>
      <c r="B298" s="7">
        <v>25</v>
      </c>
      <c r="F298" s="7">
        <v>0.74</v>
      </c>
      <c r="G298" s="7">
        <v>25</v>
      </c>
    </row>
    <row r="299" spans="1:7">
      <c r="A299" s="7">
        <v>61.199999999999996</v>
      </c>
      <c r="B299" s="7">
        <v>24</v>
      </c>
      <c r="F299" s="7">
        <v>0.8</v>
      </c>
      <c r="G299" s="7">
        <v>24</v>
      </c>
    </row>
    <row r="300" spans="1:7">
      <c r="A300" s="7">
        <v>54.199999999999996</v>
      </c>
      <c r="B300" s="7">
        <v>24</v>
      </c>
      <c r="F300" s="7">
        <v>0.77</v>
      </c>
      <c r="G300" s="7">
        <v>24</v>
      </c>
    </row>
    <row r="301" spans="1:7">
      <c r="A301" s="7">
        <v>62.8</v>
      </c>
      <c r="B301" s="7">
        <v>26</v>
      </c>
      <c r="F301" s="7">
        <v>0.71</v>
      </c>
      <c r="G301" s="7">
        <v>26</v>
      </c>
    </row>
    <row r="302" spans="1:7">
      <c r="A302" s="7">
        <v>57.499999999999993</v>
      </c>
      <c r="B302" s="7">
        <v>25</v>
      </c>
      <c r="F302" s="7">
        <v>0.77</v>
      </c>
      <c r="G302" s="7">
        <v>25</v>
      </c>
    </row>
    <row r="303" spans="1:7">
      <c r="A303" s="7">
        <v>61.499999999999993</v>
      </c>
      <c r="B303" s="7">
        <v>25</v>
      </c>
      <c r="F303" s="7">
        <v>0.8</v>
      </c>
      <c r="G303" s="7">
        <v>25</v>
      </c>
    </row>
    <row r="304" spans="1:7">
      <c r="A304" s="7">
        <v>58.199999999999996</v>
      </c>
      <c r="B304" s="7">
        <v>24</v>
      </c>
      <c r="F304" s="7">
        <v>0.77</v>
      </c>
      <c r="G304" s="7">
        <v>24</v>
      </c>
    </row>
    <row r="305" spans="1:7">
      <c r="A305" s="7">
        <v>54.199999999999996</v>
      </c>
      <c r="B305" s="7">
        <v>24</v>
      </c>
      <c r="F305" s="7">
        <v>0.77</v>
      </c>
      <c r="G305" s="7">
        <v>24</v>
      </c>
    </row>
    <row r="306" spans="1:7">
      <c r="A306" s="7">
        <v>51.9</v>
      </c>
      <c r="B306" s="7">
        <v>23</v>
      </c>
      <c r="F306" s="7">
        <v>0.83</v>
      </c>
      <c r="G306" s="7">
        <v>23</v>
      </c>
    </row>
    <row r="307" spans="1:7">
      <c r="A307" s="7">
        <v>53.599999999999994</v>
      </c>
      <c r="B307" s="7">
        <v>22</v>
      </c>
      <c r="F307" s="7">
        <v>0.91</v>
      </c>
      <c r="G307" s="7">
        <v>22</v>
      </c>
    </row>
    <row r="308" spans="1:7">
      <c r="A308" s="7">
        <v>51.3</v>
      </c>
      <c r="B308" s="7">
        <v>21</v>
      </c>
      <c r="F308" s="7">
        <v>0.87</v>
      </c>
      <c r="G308" s="7">
        <v>21</v>
      </c>
    </row>
    <row r="309" spans="1:7">
      <c r="A309" s="7">
        <v>48.699999999999996</v>
      </c>
      <c r="B309" s="7">
        <v>19</v>
      </c>
      <c r="F309" s="7">
        <v>0.95</v>
      </c>
      <c r="G309" s="7">
        <v>19</v>
      </c>
    </row>
    <row r="310" spans="1:7">
      <c r="A310" s="7">
        <v>55.9</v>
      </c>
      <c r="B310" s="7">
        <v>23</v>
      </c>
      <c r="F310" s="7">
        <v>0.87</v>
      </c>
      <c r="G310" s="7">
        <v>23</v>
      </c>
    </row>
    <row r="311" spans="1:7">
      <c r="A311" s="7">
        <v>51.599999999999994</v>
      </c>
      <c r="B311" s="7">
        <v>22</v>
      </c>
      <c r="F311" s="7">
        <v>0.91</v>
      </c>
      <c r="G311" s="7">
        <v>22</v>
      </c>
    </row>
    <row r="312" spans="1:7">
      <c r="A312" s="7">
        <v>52.3</v>
      </c>
      <c r="B312" s="7">
        <v>21</v>
      </c>
      <c r="F312" s="7">
        <v>0.91</v>
      </c>
      <c r="G312" s="7">
        <v>21</v>
      </c>
    </row>
    <row r="313" spans="1:7">
      <c r="A313" s="7">
        <v>44.699999999999996</v>
      </c>
      <c r="B313" s="7">
        <v>19</v>
      </c>
      <c r="F313" s="7">
        <v>0.95</v>
      </c>
      <c r="G313" s="7">
        <v>19</v>
      </c>
    </row>
    <row r="314" spans="1:7">
      <c r="A314" s="7">
        <v>53.9</v>
      </c>
      <c r="B314" s="7">
        <v>23</v>
      </c>
      <c r="F314" s="7">
        <v>0.83</v>
      </c>
      <c r="G314" s="7">
        <v>23</v>
      </c>
    </row>
    <row r="315" spans="1:7">
      <c r="A315" s="7">
        <v>54.599999999999994</v>
      </c>
      <c r="B315" s="7">
        <v>22</v>
      </c>
      <c r="F315" s="7">
        <v>0.87</v>
      </c>
      <c r="G315" s="7">
        <v>22</v>
      </c>
    </row>
    <row r="316" spans="1:7">
      <c r="A316" s="7">
        <v>47.3</v>
      </c>
      <c r="B316" s="7">
        <v>21</v>
      </c>
      <c r="F316" s="7">
        <v>0.91</v>
      </c>
      <c r="G316" s="7">
        <v>21</v>
      </c>
    </row>
    <row r="317" spans="1:7">
      <c r="A317" s="7">
        <v>49.699999999999996</v>
      </c>
      <c r="B317" s="7">
        <v>19</v>
      </c>
      <c r="F317" s="7">
        <v>1.05</v>
      </c>
      <c r="G317" s="7">
        <v>19</v>
      </c>
    </row>
    <row r="318" spans="1:7">
      <c r="A318" s="7">
        <v>44.699999999999996</v>
      </c>
      <c r="B318" s="7">
        <v>19</v>
      </c>
      <c r="F318" s="7">
        <v>1.05</v>
      </c>
      <c r="G318" s="7">
        <v>19</v>
      </c>
    </row>
    <row r="319" spans="1:7">
      <c r="A319" s="7">
        <v>55.9</v>
      </c>
      <c r="B319" s="7">
        <v>23</v>
      </c>
      <c r="F319" s="7">
        <v>0.8</v>
      </c>
      <c r="G319" s="7">
        <v>23</v>
      </c>
    </row>
    <row r="320" spans="1:7">
      <c r="A320" s="7">
        <v>55.9</v>
      </c>
      <c r="B320" s="7">
        <v>23</v>
      </c>
      <c r="F320" s="7">
        <v>0.83</v>
      </c>
      <c r="G320" s="7">
        <v>23</v>
      </c>
    </row>
    <row r="321" spans="1:7">
      <c r="A321" s="7">
        <v>47.3</v>
      </c>
      <c r="B321" s="7">
        <v>21</v>
      </c>
      <c r="F321" s="7">
        <v>0.87</v>
      </c>
      <c r="G321" s="7">
        <v>21</v>
      </c>
    </row>
    <row r="322" spans="1:7">
      <c r="A322" s="7">
        <v>46</v>
      </c>
      <c r="B322" s="7">
        <v>20</v>
      </c>
      <c r="F322" s="7">
        <v>1</v>
      </c>
      <c r="G322" s="7">
        <v>20</v>
      </c>
    </row>
    <row r="323" spans="1:7">
      <c r="A323" s="7">
        <v>48.699999999999996</v>
      </c>
      <c r="B323" s="7">
        <v>19</v>
      </c>
      <c r="F323" s="7">
        <v>1.05</v>
      </c>
      <c r="G323" s="7">
        <v>19</v>
      </c>
    </row>
    <row r="324" spans="1:7">
      <c r="A324" s="7">
        <v>55.9</v>
      </c>
      <c r="B324" s="7">
        <v>23</v>
      </c>
      <c r="F324" s="7">
        <v>0.87</v>
      </c>
      <c r="G324" s="7">
        <v>23</v>
      </c>
    </row>
    <row r="325" spans="1:7">
      <c r="A325" s="7">
        <v>55.599999999999994</v>
      </c>
      <c r="B325" s="7">
        <v>22</v>
      </c>
      <c r="F325" s="7">
        <v>0.87</v>
      </c>
      <c r="G325" s="7">
        <v>22</v>
      </c>
    </row>
    <row r="326" spans="1:7">
      <c r="A326" s="7">
        <v>47</v>
      </c>
      <c r="B326" s="7">
        <v>20</v>
      </c>
      <c r="F326" s="7">
        <v>0.95</v>
      </c>
      <c r="G326" s="7">
        <v>20</v>
      </c>
    </row>
    <row r="327" spans="1:7">
      <c r="A327" s="7">
        <v>48.699999999999996</v>
      </c>
      <c r="B327" s="7">
        <v>19</v>
      </c>
      <c r="F327" s="7">
        <v>1</v>
      </c>
      <c r="G327" s="7">
        <v>19</v>
      </c>
    </row>
    <row r="328" spans="1:7">
      <c r="A328" s="7">
        <v>51.9</v>
      </c>
      <c r="B328" s="7">
        <v>23</v>
      </c>
      <c r="F328" s="7">
        <v>0.87</v>
      </c>
      <c r="G328" s="7">
        <v>23</v>
      </c>
    </row>
    <row r="329" spans="1:7">
      <c r="A329" s="7">
        <v>53.599999999999994</v>
      </c>
      <c r="B329" s="7">
        <v>22</v>
      </c>
      <c r="F329" s="7">
        <v>0.83</v>
      </c>
      <c r="G329" s="7">
        <v>22</v>
      </c>
    </row>
    <row r="330" spans="1:7">
      <c r="A330" s="7">
        <v>49</v>
      </c>
      <c r="B330" s="7">
        <v>20</v>
      </c>
      <c r="F330" s="7">
        <v>0.91</v>
      </c>
      <c r="G330" s="7">
        <v>20</v>
      </c>
    </row>
    <row r="331" spans="1:7">
      <c r="A331" s="7">
        <v>49.699999999999996</v>
      </c>
      <c r="B331" s="7">
        <v>19</v>
      </c>
      <c r="F331" s="7">
        <v>1.05</v>
      </c>
      <c r="G331" s="7">
        <v>19</v>
      </c>
    </row>
    <row r="332" spans="1:7">
      <c r="A332" s="7">
        <v>53.9</v>
      </c>
      <c r="B332" s="7">
        <v>23</v>
      </c>
      <c r="F332" s="7">
        <v>0.87</v>
      </c>
      <c r="G332" s="7">
        <v>23</v>
      </c>
    </row>
    <row r="333" spans="1:7">
      <c r="A333" s="7">
        <v>54.599999999999994</v>
      </c>
      <c r="B333" s="7">
        <v>22</v>
      </c>
      <c r="F333" s="7">
        <v>0.91</v>
      </c>
      <c r="G333" s="7">
        <v>22</v>
      </c>
    </row>
    <row r="334" spans="1:7">
      <c r="A334" s="7">
        <v>50</v>
      </c>
      <c r="B334" s="7">
        <v>20</v>
      </c>
      <c r="F334" s="7">
        <v>0.95</v>
      </c>
      <c r="G334" s="7">
        <v>20</v>
      </c>
    </row>
    <row r="335" spans="1:7">
      <c r="A335" s="7">
        <v>44.699999999999996</v>
      </c>
      <c r="B335" s="7">
        <v>19</v>
      </c>
      <c r="F335" s="7">
        <v>1.05</v>
      </c>
      <c r="G335" s="7">
        <v>19</v>
      </c>
    </row>
    <row r="336" spans="1:7">
      <c r="A336" s="7">
        <v>48.699999999999996</v>
      </c>
      <c r="B336" s="7">
        <v>19</v>
      </c>
      <c r="F336" s="7">
        <v>1</v>
      </c>
      <c r="G336" s="7">
        <v>19</v>
      </c>
    </row>
    <row r="337" spans="1:7">
      <c r="A337" s="7">
        <v>44.099999999999994</v>
      </c>
      <c r="B337" s="7">
        <v>17</v>
      </c>
      <c r="F337" s="7">
        <v>1.1100000000000001</v>
      </c>
      <c r="G337" s="7">
        <v>17</v>
      </c>
    </row>
    <row r="338" spans="1:7">
      <c r="A338" s="7">
        <v>33.5</v>
      </c>
      <c r="B338" s="7">
        <v>15</v>
      </c>
      <c r="F338" s="7">
        <v>1.18</v>
      </c>
      <c r="G338" s="7">
        <v>15</v>
      </c>
    </row>
    <row r="339" spans="1:7">
      <c r="A339" s="7">
        <v>34.9</v>
      </c>
      <c r="B339" s="7">
        <v>13</v>
      </c>
      <c r="F339" s="7">
        <v>1.54</v>
      </c>
      <c r="G339" s="7">
        <v>13</v>
      </c>
    </row>
    <row r="340" spans="1:7">
      <c r="A340" s="7">
        <v>22</v>
      </c>
      <c r="B340" s="7">
        <v>10</v>
      </c>
      <c r="F340" s="7">
        <v>1.82</v>
      </c>
      <c r="G340" s="7">
        <v>10</v>
      </c>
    </row>
    <row r="341" spans="1:7">
      <c r="A341" s="7">
        <v>44.699999999999996</v>
      </c>
      <c r="B341" s="7">
        <v>19</v>
      </c>
      <c r="F341" s="7">
        <v>0.95</v>
      </c>
      <c r="G341" s="7">
        <v>19</v>
      </c>
    </row>
    <row r="342" spans="1:7">
      <c r="A342" s="7">
        <v>42.099999999999994</v>
      </c>
      <c r="B342" s="7">
        <v>17</v>
      </c>
      <c r="F342" s="7">
        <v>1.05</v>
      </c>
      <c r="G342" s="7">
        <v>17</v>
      </c>
    </row>
    <row r="343" spans="1:7">
      <c r="A343" s="7">
        <v>40.5</v>
      </c>
      <c r="B343" s="7">
        <v>15</v>
      </c>
      <c r="F343" s="7">
        <v>1.25</v>
      </c>
      <c r="G343" s="7">
        <v>15</v>
      </c>
    </row>
    <row r="344" spans="1:7">
      <c r="A344" s="7">
        <v>31.199999999999996</v>
      </c>
      <c r="B344" s="7">
        <v>14</v>
      </c>
      <c r="F344" s="7">
        <v>1.43</v>
      </c>
      <c r="G344" s="7">
        <v>14</v>
      </c>
    </row>
    <row r="345" spans="1:7">
      <c r="A345" s="7">
        <v>31.299999999999997</v>
      </c>
      <c r="B345" s="7">
        <v>11</v>
      </c>
      <c r="F345" s="7">
        <v>1.82</v>
      </c>
      <c r="G345" s="7">
        <v>11</v>
      </c>
    </row>
    <row r="346" spans="1:7">
      <c r="A346" s="7">
        <v>45.099999999999994</v>
      </c>
      <c r="B346" s="7">
        <v>17</v>
      </c>
      <c r="F346" s="7">
        <v>1.1100000000000001</v>
      </c>
      <c r="G346" s="7">
        <v>17</v>
      </c>
    </row>
    <row r="347" spans="1:7">
      <c r="A347" s="7">
        <v>33.5</v>
      </c>
      <c r="B347" s="7">
        <v>15</v>
      </c>
      <c r="F347" s="7">
        <v>1.33</v>
      </c>
      <c r="G347" s="7">
        <v>15</v>
      </c>
    </row>
    <row r="348" spans="1:7">
      <c r="A348" s="7">
        <v>32.199999999999996</v>
      </c>
      <c r="B348" s="7">
        <v>14</v>
      </c>
      <c r="F348" s="7">
        <v>1.43</v>
      </c>
      <c r="G348" s="7">
        <v>14</v>
      </c>
    </row>
    <row r="349" spans="1:7">
      <c r="A349" s="7">
        <v>31.9</v>
      </c>
      <c r="B349" s="7">
        <v>13</v>
      </c>
      <c r="F349" s="7">
        <v>1.54</v>
      </c>
      <c r="G349" s="7">
        <v>13</v>
      </c>
    </row>
    <row r="350" spans="1:7">
      <c r="A350" s="7">
        <v>42.099999999999994</v>
      </c>
      <c r="B350" s="7">
        <v>17</v>
      </c>
      <c r="F350" s="7">
        <v>1.05</v>
      </c>
      <c r="G350" s="7">
        <v>17</v>
      </c>
    </row>
    <row r="351" spans="1:7">
      <c r="A351" s="7">
        <v>35.5</v>
      </c>
      <c r="B351" s="7">
        <v>15</v>
      </c>
      <c r="F351" s="7">
        <v>1.25</v>
      </c>
      <c r="G351" s="7">
        <v>15</v>
      </c>
    </row>
    <row r="352" spans="1:7">
      <c r="A352" s="7">
        <v>32.199999999999996</v>
      </c>
      <c r="B352" s="7">
        <v>14</v>
      </c>
      <c r="F352" s="7">
        <v>1.33</v>
      </c>
      <c r="G352" s="7">
        <v>14</v>
      </c>
    </row>
    <row r="353" spans="1:7">
      <c r="A353" s="7">
        <v>30.9</v>
      </c>
      <c r="B353" s="7">
        <v>13</v>
      </c>
      <c r="F353" s="7">
        <v>1.43</v>
      </c>
      <c r="G353" s="7">
        <v>13</v>
      </c>
    </row>
    <row r="354" spans="1:7">
      <c r="A354" s="7">
        <v>41.4</v>
      </c>
      <c r="B354" s="7">
        <v>18</v>
      </c>
      <c r="F354" s="7">
        <v>1</v>
      </c>
      <c r="G354" s="7">
        <v>18</v>
      </c>
    </row>
    <row r="355" spans="1:7">
      <c r="A355" s="7">
        <v>36.799999999999997</v>
      </c>
      <c r="B355" s="7">
        <v>16</v>
      </c>
      <c r="F355" s="7">
        <v>1.25</v>
      </c>
      <c r="G355" s="7">
        <v>16</v>
      </c>
    </row>
    <row r="356" spans="1:7">
      <c r="A356" s="7">
        <v>40.5</v>
      </c>
      <c r="B356" s="7">
        <v>15</v>
      </c>
      <c r="F356" s="7">
        <v>1.33</v>
      </c>
      <c r="G356" s="7">
        <v>15</v>
      </c>
    </row>
    <row r="357" spans="1:7">
      <c r="A357" s="7">
        <v>30.9</v>
      </c>
      <c r="B357" s="7">
        <v>13</v>
      </c>
      <c r="F357" s="7">
        <v>1.54</v>
      </c>
      <c r="G357" s="7">
        <v>13</v>
      </c>
    </row>
    <row r="358" spans="1:7">
      <c r="A358" s="7">
        <v>42.4</v>
      </c>
      <c r="B358" s="7">
        <v>18</v>
      </c>
      <c r="F358" s="7">
        <v>1.1100000000000001</v>
      </c>
      <c r="G358" s="7">
        <v>18</v>
      </c>
    </row>
    <row r="359" spans="1:7">
      <c r="A359" s="7">
        <v>35.799999999999997</v>
      </c>
      <c r="B359" s="7">
        <v>16</v>
      </c>
      <c r="F359" s="7">
        <v>1.25</v>
      </c>
      <c r="G359" s="7">
        <v>16</v>
      </c>
    </row>
    <row r="360" spans="1:7">
      <c r="A360" s="7">
        <v>35.5</v>
      </c>
      <c r="B360" s="7">
        <v>15</v>
      </c>
      <c r="F360" s="7">
        <v>1.25</v>
      </c>
      <c r="G360" s="7">
        <v>15</v>
      </c>
    </row>
    <row r="361" spans="1:7">
      <c r="A361" s="7">
        <v>28.9</v>
      </c>
      <c r="B361" s="7">
        <v>13</v>
      </c>
      <c r="F361" s="7">
        <v>1.43</v>
      </c>
      <c r="G361" s="7">
        <v>13</v>
      </c>
    </row>
    <row r="362" spans="1:7">
      <c r="A362" s="7">
        <v>42.699999999999996</v>
      </c>
      <c r="B362" s="7">
        <v>19</v>
      </c>
      <c r="F362" s="7">
        <v>1</v>
      </c>
      <c r="G362" s="7">
        <v>19</v>
      </c>
    </row>
    <row r="363" spans="1:7">
      <c r="A363" s="7">
        <v>37.799999999999997</v>
      </c>
      <c r="B363" s="7">
        <v>16</v>
      </c>
      <c r="F363" s="7">
        <v>1.25</v>
      </c>
      <c r="G363" s="7">
        <v>16</v>
      </c>
    </row>
    <row r="364" spans="1:7">
      <c r="A364" s="7">
        <v>39.5</v>
      </c>
      <c r="B364" s="7">
        <v>15</v>
      </c>
      <c r="F364" s="7">
        <v>1.25</v>
      </c>
      <c r="G364" s="7">
        <v>15</v>
      </c>
    </row>
    <row r="365" spans="1:7">
      <c r="A365" s="7">
        <v>30.9</v>
      </c>
      <c r="B365" s="7">
        <v>13</v>
      </c>
      <c r="F365" s="7">
        <v>1.43</v>
      </c>
      <c r="G365" s="7">
        <v>13</v>
      </c>
    </row>
    <row r="366" spans="1:7">
      <c r="A366" s="7">
        <v>15.099999999999998</v>
      </c>
      <c r="B366" s="7">
        <v>7</v>
      </c>
      <c r="F366" s="7">
        <v>2.5</v>
      </c>
      <c r="G366" s="7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workbookViewId="0" xr3:uid="{99FC09E5-4A8C-533B-A422-0EB99E9EAECF}">
      <selection activeCell="J7" sqref="J7"/>
    </sheetView>
  </sheetViews>
  <sheetFormatPr defaultRowHeight="14.25"/>
  <cols>
    <col min="1" max="2" width="10.8554687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140625" style="3" bestFit="1" customWidth="1"/>
    <col min="11" max="11" width="14.140625" bestFit="1" customWidth="1"/>
  </cols>
  <sheetData>
    <row r="1" spans="1:12" ht="15">
      <c r="A1" s="1" t="s">
        <v>25</v>
      </c>
      <c r="B1" s="1" t="s">
        <v>33</v>
      </c>
      <c r="C1" t="s">
        <v>23</v>
      </c>
      <c r="D1" t="s">
        <v>30</v>
      </c>
      <c r="E1" s="2" t="s">
        <v>32</v>
      </c>
      <c r="F1" t="s">
        <v>34</v>
      </c>
      <c r="G1" t="s">
        <v>35</v>
      </c>
      <c r="H1" t="s">
        <v>26</v>
      </c>
      <c r="I1" s="3" t="s">
        <v>36</v>
      </c>
      <c r="K1" s="9" t="s">
        <v>37</v>
      </c>
    </row>
    <row r="2" spans="1:12" ht="15">
      <c r="A2" s="1">
        <v>42736</v>
      </c>
      <c r="B2" s="1" t="str">
        <f>TEXT(A2,"mmmm")</f>
        <v>January</v>
      </c>
      <c r="C2" t="s">
        <v>3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 * H2</f>
        <v>3</v>
      </c>
      <c r="K2" t="s">
        <v>38</v>
      </c>
      <c r="L2">
        <f>AVERAGE(H2:H366)</f>
        <v>25.323287671232876</v>
      </c>
    </row>
    <row r="3" spans="1:12" ht="15">
      <c r="A3" s="1">
        <v>42737</v>
      </c>
      <c r="B3" s="1" t="str">
        <f>TEXT(A3,"mmmm")</f>
        <v>January</v>
      </c>
      <c r="C3" t="s">
        <v>4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 * H3</f>
        <v>3.9</v>
      </c>
      <c r="K3" s="2" t="s">
        <v>39</v>
      </c>
      <c r="L3">
        <f>MEDIAN(H2:H366)</f>
        <v>25</v>
      </c>
    </row>
    <row r="4" spans="1:12" ht="15">
      <c r="A4" s="1">
        <v>42738</v>
      </c>
      <c r="B4" s="1" t="str">
        <f>TEXT(A4,"mmmm")</f>
        <v>January</v>
      </c>
      <c r="C4" t="s">
        <v>5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 * H4</f>
        <v>4.5</v>
      </c>
      <c r="K4" t="s">
        <v>40</v>
      </c>
      <c r="L4">
        <f>_xlfn.MODE.SNGL(H2:H366)</f>
        <v>25</v>
      </c>
    </row>
    <row r="5" spans="1:12" ht="15">
      <c r="A5" s="1">
        <v>42739</v>
      </c>
      <c r="B5" s="1" t="str">
        <f>TEXT(A5,"mmmm")</f>
        <v>January</v>
      </c>
      <c r="C5" t="s">
        <v>6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 * H5</f>
        <v>5.0999999999999996</v>
      </c>
      <c r="K5" t="s">
        <v>41</v>
      </c>
      <c r="L5">
        <f>_xlfn.VAR.P(H2:H366)</f>
        <v>47.391375492587727</v>
      </c>
    </row>
    <row r="6" spans="1:12" ht="15">
      <c r="A6" s="1">
        <v>42740</v>
      </c>
      <c r="B6" s="1" t="str">
        <f>TEXT(A6,"mmmm")</f>
        <v>January</v>
      </c>
      <c r="C6" t="s">
        <v>7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 * H6</f>
        <v>5.3999999999999995</v>
      </c>
      <c r="K6" t="s">
        <v>42</v>
      </c>
      <c r="L6">
        <f>_xlfn.STDEV.P(H2:H366)</f>
        <v>6.8841394155397326</v>
      </c>
    </row>
    <row r="7" spans="1:12" ht="15">
      <c r="A7" s="1">
        <v>42741</v>
      </c>
      <c r="B7" s="1" t="str">
        <f>TEXT(A7,"mmmm")</f>
        <v>January</v>
      </c>
      <c r="C7" t="s">
        <v>8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 * H7</f>
        <v>3.3</v>
      </c>
    </row>
    <row r="8" spans="1:12" ht="15">
      <c r="A8" s="1">
        <v>42742</v>
      </c>
      <c r="B8" s="1" t="str">
        <f>TEXT(A8,"mmmm")</f>
        <v>January</v>
      </c>
      <c r="C8" t="s">
        <v>9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 * H8</f>
        <v>3.9</v>
      </c>
    </row>
    <row r="9" spans="1:12" ht="15">
      <c r="A9" s="1">
        <v>42743</v>
      </c>
      <c r="B9" s="1" t="str">
        <f>TEXT(A9,"mmmm")</f>
        <v>January</v>
      </c>
      <c r="C9" t="s">
        <v>3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 * H9</f>
        <v>4.5</v>
      </c>
    </row>
    <row r="10" spans="1:12" ht="15">
      <c r="A10" s="1">
        <v>42744</v>
      </c>
      <c r="B10" s="1" t="str">
        <f>TEXT(A10,"mmmm")</f>
        <v>January</v>
      </c>
      <c r="C10" t="s">
        <v>4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 * H10</f>
        <v>5.0999999999999996</v>
      </c>
    </row>
    <row r="11" spans="1:12" ht="15">
      <c r="A11" s="1">
        <v>42745</v>
      </c>
      <c r="B11" s="1" t="str">
        <f>TEXT(A11,"mmmm")</f>
        <v>January</v>
      </c>
      <c r="C11" t="s">
        <v>5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 * H11</f>
        <v>5.3999999999999995</v>
      </c>
    </row>
    <row r="12" spans="1:12" ht="15">
      <c r="A12" s="1">
        <v>42746</v>
      </c>
      <c r="B12" s="1" t="str">
        <f>TEXT(A12,"mmmm")</f>
        <v>January</v>
      </c>
      <c r="C12" t="s">
        <v>6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 * H12</f>
        <v>3.5999999999999996</v>
      </c>
    </row>
    <row r="13" spans="1:12" ht="15">
      <c r="A13" s="1">
        <v>42747</v>
      </c>
      <c r="B13" s="1" t="str">
        <f>TEXT(A13,"mmmm")</f>
        <v>January</v>
      </c>
      <c r="C13" t="s">
        <v>7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 * H13</f>
        <v>4.2</v>
      </c>
    </row>
    <row r="14" spans="1:12" ht="15">
      <c r="A14" s="1">
        <v>42748</v>
      </c>
      <c r="B14" s="1" t="str">
        <f>TEXT(A14,"mmmm")</f>
        <v>January</v>
      </c>
      <c r="C14" t="s">
        <v>8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 * H14</f>
        <v>4.5</v>
      </c>
    </row>
    <row r="15" spans="1:12" ht="15">
      <c r="A15" s="1">
        <v>42749</v>
      </c>
      <c r="B15" s="1" t="str">
        <f>TEXT(A15,"mmmm")</f>
        <v>January</v>
      </c>
      <c r="C15" t="s">
        <v>9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 * H15</f>
        <v>5.0999999999999996</v>
      </c>
    </row>
    <row r="16" spans="1:12" ht="15">
      <c r="A16" s="1">
        <v>42750</v>
      </c>
      <c r="B16" s="1" t="str">
        <f>TEXT(A16,"mmmm")</f>
        <v>January</v>
      </c>
      <c r="C16" t="s">
        <v>3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 * H16</f>
        <v>5.3999999999999995</v>
      </c>
    </row>
    <row r="17" spans="1:12" ht="15">
      <c r="A17" s="1">
        <v>42751</v>
      </c>
      <c r="B17" s="1" t="str">
        <f>TEXT(A17,"mmmm")</f>
        <v>January</v>
      </c>
      <c r="C17" t="s">
        <v>4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 * H17</f>
        <v>3.5999999999999996</v>
      </c>
      <c r="K17" s="9" t="s">
        <v>43</v>
      </c>
    </row>
    <row r="18" spans="1:12" ht="15">
      <c r="A18" s="1">
        <v>42752</v>
      </c>
      <c r="B18" s="1" t="str">
        <f>TEXT(A18,"mmmm")</f>
        <v>January</v>
      </c>
      <c r="C18" t="s">
        <v>5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 * H18</f>
        <v>4.2</v>
      </c>
      <c r="K18" t="s">
        <v>38</v>
      </c>
      <c r="L18" s="2">
        <f>AVERAGE(E2:E366)</f>
        <v>0.82660273972602816</v>
      </c>
    </row>
    <row r="19" spans="1:12" ht="15">
      <c r="A19" s="1">
        <v>42753</v>
      </c>
      <c r="B19" s="1" t="str">
        <f>TEXT(A19,"mmmm")</f>
        <v>January</v>
      </c>
      <c r="C19" t="s">
        <v>6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 * H19</f>
        <v>4.8</v>
      </c>
      <c r="K19" t="s">
        <v>39</v>
      </c>
      <c r="L19" s="2">
        <f>MEDIAN(E2:E366)</f>
        <v>0.74</v>
      </c>
    </row>
    <row r="20" spans="1:12" ht="15">
      <c r="A20" s="1">
        <v>42754</v>
      </c>
      <c r="B20" s="1" t="str">
        <f>TEXT(A20,"mmmm")</f>
        <v>January</v>
      </c>
      <c r="C20" t="s">
        <v>7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 * H20</f>
        <v>5.0999999999999996</v>
      </c>
      <c r="K20" t="s">
        <v>40</v>
      </c>
      <c r="L20">
        <f>MODE(E2:E366)</f>
        <v>0.77</v>
      </c>
    </row>
    <row r="21" spans="1:12" ht="15">
      <c r="A21" s="1">
        <v>42755</v>
      </c>
      <c r="B21" s="1" t="str">
        <f>TEXT(A21,"mmmm")</f>
        <v>January</v>
      </c>
      <c r="C21" t="s">
        <v>8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 * H21</f>
        <v>3.5999999999999996</v>
      </c>
      <c r="K21" t="s">
        <v>44</v>
      </c>
      <c r="L21">
        <f>_xlfn.VAR.P(E2:E366)</f>
        <v>7.4418047663724063E-2</v>
      </c>
    </row>
    <row r="22" spans="1:12" ht="15">
      <c r="A22" s="1">
        <v>42756</v>
      </c>
      <c r="B22" s="1" t="str">
        <f>TEXT(A22,"mmmm")</f>
        <v>January</v>
      </c>
      <c r="C22" t="s">
        <v>9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 * H22</f>
        <v>4.2</v>
      </c>
      <c r="K22" t="s">
        <v>42</v>
      </c>
      <c r="L22">
        <f>_xlfn.STDEV.P(E2:E366)</f>
        <v>0.27279671490640073</v>
      </c>
    </row>
    <row r="23" spans="1:12" ht="15">
      <c r="A23" s="1">
        <v>42757</v>
      </c>
      <c r="B23" s="1" t="str">
        <f>TEXT(A23,"mmmm")</f>
        <v>January</v>
      </c>
      <c r="C23" t="s">
        <v>3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 * H23</f>
        <v>4.8</v>
      </c>
    </row>
    <row r="24" spans="1:12" ht="15">
      <c r="A24" s="1">
        <v>42758</v>
      </c>
      <c r="B24" s="1" t="str">
        <f>TEXT(A24,"mmmm")</f>
        <v>January</v>
      </c>
      <c r="C24" t="s">
        <v>4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 * H24</f>
        <v>5.0999999999999996</v>
      </c>
    </row>
    <row r="25" spans="1:12" ht="15">
      <c r="A25" s="1">
        <v>42759</v>
      </c>
      <c r="B25" s="1" t="str">
        <f>TEXT(A25,"mmmm")</f>
        <v>January</v>
      </c>
      <c r="C25" t="s">
        <v>5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 * H25</f>
        <v>3.5999999999999996</v>
      </c>
    </row>
    <row r="26" spans="1:12" ht="15">
      <c r="A26" s="1">
        <v>42760</v>
      </c>
      <c r="B26" s="1" t="str">
        <f>TEXT(A26,"mmmm")</f>
        <v>January</v>
      </c>
      <c r="C26" t="s">
        <v>6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 * H26</f>
        <v>4.2</v>
      </c>
    </row>
    <row r="27" spans="1:12" ht="15">
      <c r="A27" s="1">
        <v>42761</v>
      </c>
      <c r="B27" s="1" t="str">
        <f>TEXT(A27,"mmmm")</f>
        <v>January</v>
      </c>
      <c r="C27" t="s">
        <v>7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 * H27</f>
        <v>4.8</v>
      </c>
    </row>
    <row r="28" spans="1:12" ht="15">
      <c r="A28" s="1">
        <v>42762</v>
      </c>
      <c r="B28" s="1" t="str">
        <f>TEXT(A28,"mmmm")</f>
        <v>January</v>
      </c>
      <c r="C28" t="s">
        <v>8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 * H28</f>
        <v>5.0999999999999996</v>
      </c>
    </row>
    <row r="29" spans="1:12" ht="15">
      <c r="A29" s="1">
        <v>42763</v>
      </c>
      <c r="B29" s="1" t="str">
        <f>TEXT(A29,"mmmm")</f>
        <v>January</v>
      </c>
      <c r="C29" t="s">
        <v>9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 * H29</f>
        <v>3.9</v>
      </c>
    </row>
    <row r="30" spans="1:12" ht="15">
      <c r="A30" s="1">
        <v>42764</v>
      </c>
      <c r="B30" s="1" t="str">
        <f>TEXT(A30,"mmmm")</f>
        <v>January</v>
      </c>
      <c r="C30" t="s">
        <v>3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 * H30</f>
        <v>4.2</v>
      </c>
    </row>
    <row r="31" spans="1:12" ht="15">
      <c r="A31" s="1">
        <v>42765</v>
      </c>
      <c r="B31" s="1" t="str">
        <f>TEXT(A31,"mmmm")</f>
        <v>January</v>
      </c>
      <c r="C31" t="s">
        <v>4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 * H31</f>
        <v>5.0999999999999996</v>
      </c>
    </row>
    <row r="32" spans="1:12" ht="15">
      <c r="A32" s="1">
        <v>42766</v>
      </c>
      <c r="B32" s="1" t="str">
        <f>TEXT(A32,"mmmm")</f>
        <v>January</v>
      </c>
      <c r="C32" t="s">
        <v>5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 * H32</f>
        <v>5.3999999999999995</v>
      </c>
    </row>
    <row r="33" spans="1:12" ht="15">
      <c r="A33" s="1">
        <v>42767</v>
      </c>
      <c r="B33" s="1" t="str">
        <f>TEXT(A33,"mmmm")</f>
        <v>February</v>
      </c>
      <c r="C33" t="s">
        <v>6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 * H33</f>
        <v>5.3999999999999995</v>
      </c>
      <c r="K33" s="9" t="s">
        <v>45</v>
      </c>
    </row>
    <row r="34" spans="1:12" ht="15">
      <c r="A34" s="1">
        <v>42768</v>
      </c>
      <c r="B34" s="1" t="str">
        <f>TEXT(A34,"mmmm")</f>
        <v>February</v>
      </c>
      <c r="C34" t="s">
        <v>7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 * H34</f>
        <v>6</v>
      </c>
      <c r="K34" t="s">
        <v>38</v>
      </c>
      <c r="L34">
        <f>AVERAGE(D2:D366)</f>
        <v>60.731232876712376</v>
      </c>
    </row>
    <row r="35" spans="1:12" ht="15">
      <c r="A35" s="1">
        <v>42769</v>
      </c>
      <c r="B35" s="1" t="str">
        <f>TEXT(A35,"mmmm")</f>
        <v>February</v>
      </c>
      <c r="C35" t="s">
        <v>8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 * H35</f>
        <v>6.3</v>
      </c>
      <c r="K35" t="s">
        <v>39</v>
      </c>
      <c r="L35">
        <f>MEDIAN(D2:D366)</f>
        <v>61.099999999999994</v>
      </c>
    </row>
    <row r="36" spans="1:12" ht="15">
      <c r="A36" s="1">
        <v>42770</v>
      </c>
      <c r="B36" s="1" t="str">
        <f>TEXT(A36,"mmmm")</f>
        <v>February</v>
      </c>
      <c r="C36" t="s">
        <v>9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 * H36</f>
        <v>6.6</v>
      </c>
      <c r="K36" t="s">
        <v>40</v>
      </c>
      <c r="L36">
        <f>MODE(D2:D366)</f>
        <v>55.9</v>
      </c>
    </row>
    <row r="37" spans="1:12" ht="15">
      <c r="A37" s="1">
        <v>42771</v>
      </c>
      <c r="B37" s="1" t="str">
        <f>TEXT(A37,"mmmm")</f>
        <v>February</v>
      </c>
      <c r="C37" t="s">
        <v>3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 * H37</f>
        <v>5.3999999999999995</v>
      </c>
      <c r="K37" t="s">
        <v>41</v>
      </c>
      <c r="L37">
        <f>_xlfn.VAR.P(D2:D366)</f>
        <v>261.60033957590281</v>
      </c>
    </row>
    <row r="38" spans="1:12" ht="15">
      <c r="A38" s="1">
        <v>42772</v>
      </c>
      <c r="B38" s="1" t="str">
        <f>TEXT(A38,"mmmm")</f>
        <v>February</v>
      </c>
      <c r="C38" t="s">
        <v>4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 * H38</f>
        <v>6</v>
      </c>
      <c r="K38" t="s">
        <v>42</v>
      </c>
      <c r="L38">
        <f>_xlfn.STDEV.P(D2:D366)</f>
        <v>16.174063792872303</v>
      </c>
    </row>
    <row r="39" spans="1:12" ht="15">
      <c r="A39" s="1">
        <v>42773</v>
      </c>
      <c r="B39" s="1" t="str">
        <f>TEXT(A39,"mmmm")</f>
        <v>February</v>
      </c>
      <c r="C39" t="s">
        <v>5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 * H39</f>
        <v>6.3</v>
      </c>
    </row>
    <row r="40" spans="1:12" ht="15">
      <c r="A40" s="1">
        <v>42774</v>
      </c>
      <c r="B40" s="1" t="str">
        <f>TEXT(A40,"mmmm")</f>
        <v>February</v>
      </c>
      <c r="C40" t="s">
        <v>6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 * H40</f>
        <v>6.6</v>
      </c>
    </row>
    <row r="41" spans="1:12" ht="15">
      <c r="A41" s="1">
        <v>42775</v>
      </c>
      <c r="B41" s="1" t="str">
        <f>TEXT(A41,"mmmm")</f>
        <v>February</v>
      </c>
      <c r="C41" t="s">
        <v>7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 * H41</f>
        <v>5.7</v>
      </c>
    </row>
    <row r="42" spans="1:12" ht="15">
      <c r="A42" s="1">
        <v>42776</v>
      </c>
      <c r="B42" s="1" t="str">
        <f>TEXT(A42,"mmmm")</f>
        <v>February</v>
      </c>
      <c r="C42" t="s">
        <v>8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 * H42</f>
        <v>6</v>
      </c>
    </row>
    <row r="43" spans="1:12" ht="15">
      <c r="A43" s="1">
        <v>42777</v>
      </c>
      <c r="B43" s="1" t="str">
        <f>TEXT(A43,"mmmm")</f>
        <v>February</v>
      </c>
      <c r="C43" t="s">
        <v>9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 * H43</f>
        <v>6.3</v>
      </c>
    </row>
    <row r="44" spans="1:12" ht="15">
      <c r="A44" s="1">
        <v>42778</v>
      </c>
      <c r="B44" s="1" t="str">
        <f>TEXT(A44,"mmmm")</f>
        <v>February</v>
      </c>
      <c r="C44" t="s">
        <v>3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 * H44</f>
        <v>6.6</v>
      </c>
    </row>
    <row r="45" spans="1:12" ht="15">
      <c r="A45" s="1">
        <v>42779</v>
      </c>
      <c r="B45" s="1" t="str">
        <f>TEXT(A45,"mmmm")</f>
        <v>February</v>
      </c>
      <c r="C45" t="s">
        <v>4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 * H45</f>
        <v>5.3999999999999995</v>
      </c>
    </row>
    <row r="46" spans="1:12" ht="15">
      <c r="A46" s="1">
        <v>42780</v>
      </c>
      <c r="B46" s="1" t="str">
        <f>TEXT(A46,"mmmm")</f>
        <v>February</v>
      </c>
      <c r="C46" t="s">
        <v>5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 * H46</f>
        <v>5.7</v>
      </c>
    </row>
    <row r="47" spans="1:12" ht="15">
      <c r="A47" s="1">
        <v>42781</v>
      </c>
      <c r="B47" s="1" t="str">
        <f>TEXT(A47,"mmmm")</f>
        <v>February</v>
      </c>
      <c r="C47" t="s">
        <v>6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 * H47</f>
        <v>6</v>
      </c>
    </row>
    <row r="48" spans="1:12" ht="15">
      <c r="A48" s="1">
        <v>42782</v>
      </c>
      <c r="B48" s="1" t="str">
        <f>TEXT(A48,"mmmm")</f>
        <v>February</v>
      </c>
      <c r="C48" t="s">
        <v>7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 * H48</f>
        <v>6.3</v>
      </c>
    </row>
    <row r="49" spans="1:9" ht="15">
      <c r="A49" s="1">
        <v>42783</v>
      </c>
      <c r="B49" s="1" t="str">
        <f>TEXT(A49,"mmmm")</f>
        <v>February</v>
      </c>
      <c r="C49" t="s">
        <v>8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 * H49</f>
        <v>5.3999999999999995</v>
      </c>
    </row>
    <row r="50" spans="1:9" ht="15">
      <c r="A50" s="1">
        <v>42784</v>
      </c>
      <c r="B50" s="1" t="str">
        <f>TEXT(A50,"mmmm")</f>
        <v>February</v>
      </c>
      <c r="C50" t="s">
        <v>9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 * H50</f>
        <v>5.7</v>
      </c>
    </row>
    <row r="51" spans="1:9" ht="15">
      <c r="A51" s="1">
        <v>42785</v>
      </c>
      <c r="B51" s="1" t="str">
        <f>TEXT(A51,"mmmm")</f>
        <v>February</v>
      </c>
      <c r="C51" t="s">
        <v>3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 * H51</f>
        <v>6</v>
      </c>
    </row>
    <row r="52" spans="1:9" ht="15">
      <c r="A52" s="1">
        <v>42786</v>
      </c>
      <c r="B52" s="1" t="str">
        <f>TEXT(A52,"mmmm")</f>
        <v>February</v>
      </c>
      <c r="C52" t="s">
        <v>4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 * H52</f>
        <v>6.3</v>
      </c>
    </row>
    <row r="53" spans="1:9" ht="15">
      <c r="A53" s="1">
        <v>42787</v>
      </c>
      <c r="B53" s="1" t="str">
        <f>TEXT(A53,"mmmm")</f>
        <v>February</v>
      </c>
      <c r="C53" t="s">
        <v>5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 * 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6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 * H54</f>
        <v>5.7</v>
      </c>
    </row>
    <row r="55" spans="1:9" ht="15">
      <c r="A55" s="1">
        <v>42789</v>
      </c>
      <c r="B55" s="1" t="str">
        <f>TEXT(A55,"mmmm")</f>
        <v>February</v>
      </c>
      <c r="C55" t="s">
        <v>7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 * H55</f>
        <v>6</v>
      </c>
    </row>
    <row r="56" spans="1:9" ht="15">
      <c r="A56" s="1">
        <v>42790</v>
      </c>
      <c r="B56" s="1" t="str">
        <f>TEXT(A56,"mmmm")</f>
        <v>February</v>
      </c>
      <c r="C56" t="s">
        <v>8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 * H56</f>
        <v>6.3</v>
      </c>
    </row>
    <row r="57" spans="1:9" ht="15">
      <c r="A57" s="1">
        <v>42791</v>
      </c>
      <c r="B57" s="1" t="str">
        <f>TEXT(A57,"mmmm")</f>
        <v>February</v>
      </c>
      <c r="C57" t="s">
        <v>9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 * H57</f>
        <v>5.3999999999999995</v>
      </c>
    </row>
    <row r="58" spans="1:9" ht="15">
      <c r="A58" s="1">
        <v>42792</v>
      </c>
      <c r="B58" s="1" t="str">
        <f>TEXT(A58,"mmmm")</f>
        <v>February</v>
      </c>
      <c r="C58" t="s">
        <v>3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 * H58</f>
        <v>5.7</v>
      </c>
    </row>
    <row r="59" spans="1:9" ht="15">
      <c r="A59" s="1">
        <v>42793</v>
      </c>
      <c r="B59" s="1" t="str">
        <f>TEXT(A59,"mmmm")</f>
        <v>February</v>
      </c>
      <c r="C59" t="s">
        <v>4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 * H59</f>
        <v>6</v>
      </c>
    </row>
    <row r="60" spans="1:9" ht="15">
      <c r="A60" s="1">
        <v>42794</v>
      </c>
      <c r="B60" s="1" t="str">
        <f>TEXT(A60,"mmmm")</f>
        <v>February</v>
      </c>
      <c r="C60" t="s">
        <v>5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 * H60</f>
        <v>6.6</v>
      </c>
    </row>
    <row r="61" spans="1:9" ht="15">
      <c r="A61" s="1">
        <v>42795</v>
      </c>
      <c r="B61" s="1" t="str">
        <f>TEXT(A61,"mmmm")</f>
        <v>March</v>
      </c>
      <c r="C61" t="s">
        <v>6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 * 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7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 * 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8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 * H63</f>
        <v>7.1999999999999993</v>
      </c>
    </row>
    <row r="64" spans="1:9" ht="15">
      <c r="A64" s="1">
        <v>42798</v>
      </c>
      <c r="B64" s="1" t="str">
        <f>TEXT(A64,"mmmm")</f>
        <v>March</v>
      </c>
      <c r="C64" t="s">
        <v>9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 * H64</f>
        <v>7.5</v>
      </c>
    </row>
    <row r="65" spans="1:9" ht="15">
      <c r="A65" s="1">
        <v>42799</v>
      </c>
      <c r="B65" s="1" t="str">
        <f>TEXT(A65,"mmmm")</f>
        <v>March</v>
      </c>
      <c r="C65" t="s">
        <v>3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 * 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4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 * 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5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 * 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6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 * H68</f>
        <v>7.5</v>
      </c>
    </row>
    <row r="69" spans="1:9" ht="15">
      <c r="A69" s="1">
        <v>42803</v>
      </c>
      <c r="B69" s="1" t="str">
        <f>TEXT(A69,"mmmm")</f>
        <v>March</v>
      </c>
      <c r="C69" t="s">
        <v>7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 * 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8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 * H70</f>
        <v>7.1999999999999993</v>
      </c>
    </row>
    <row r="71" spans="1:9" ht="15">
      <c r="A71" s="1">
        <v>42805</v>
      </c>
      <c r="B71" s="1" t="str">
        <f>TEXT(A71,"mmmm")</f>
        <v>March</v>
      </c>
      <c r="C71" t="s">
        <v>9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 * H71</f>
        <v>7.1999999999999993</v>
      </c>
    </row>
    <row r="72" spans="1:9" ht="15">
      <c r="A72" s="1">
        <v>42806</v>
      </c>
      <c r="B72" s="1" t="str">
        <f>TEXT(A72,"mmmm")</f>
        <v>March</v>
      </c>
      <c r="C72" t="s">
        <v>3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 * H72</f>
        <v>7.5</v>
      </c>
    </row>
    <row r="73" spans="1:9" ht="15">
      <c r="A73" s="1">
        <v>42807</v>
      </c>
      <c r="B73" s="1" t="str">
        <f>TEXT(A73,"mmmm")</f>
        <v>March</v>
      </c>
      <c r="C73" t="s">
        <v>4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 * 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5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 * 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6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 * 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7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 * 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8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 * H77</f>
        <v>7.5</v>
      </c>
    </row>
    <row r="78" spans="1:9" ht="15">
      <c r="A78" s="1">
        <v>42812</v>
      </c>
      <c r="B78" s="1" t="str">
        <f>TEXT(A78,"mmmm")</f>
        <v>March</v>
      </c>
      <c r="C78" t="s">
        <v>9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 * H78</f>
        <v>6.8999999999999995</v>
      </c>
    </row>
    <row r="79" spans="1:9" ht="15">
      <c r="A79" s="1">
        <v>42813</v>
      </c>
      <c r="B79" s="1" t="str">
        <f>TEXT(A79,"mmmm")</f>
        <v>March</v>
      </c>
      <c r="C79" t="s">
        <v>3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 * 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4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 * 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5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 * 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6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 * H82</f>
        <v>7.5</v>
      </c>
    </row>
    <row r="83" spans="1:9" ht="15">
      <c r="A83" s="1">
        <v>42817</v>
      </c>
      <c r="B83" s="1" t="str">
        <f>TEXT(A83,"mmmm")</f>
        <v>March</v>
      </c>
      <c r="C83" t="s">
        <v>7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 * 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8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 * H84</f>
        <v>6.8999999999999995</v>
      </c>
    </row>
    <row r="85" spans="1:9" ht="15">
      <c r="A85" s="1">
        <v>42819</v>
      </c>
      <c r="B85" s="1" t="str">
        <f>TEXT(A85,"mmmm")</f>
        <v>March</v>
      </c>
      <c r="C85" t="s">
        <v>9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 * H85</f>
        <v>7.1999999999999993</v>
      </c>
    </row>
    <row r="86" spans="1:9" ht="15">
      <c r="A86" s="1">
        <v>42820</v>
      </c>
      <c r="B86" s="1" t="str">
        <f>TEXT(A86,"mmmm")</f>
        <v>March</v>
      </c>
      <c r="C86" t="s">
        <v>3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 * H86</f>
        <v>7.5</v>
      </c>
    </row>
    <row r="87" spans="1:9" ht="15">
      <c r="A87" s="1">
        <v>42821</v>
      </c>
      <c r="B87" s="1" t="str">
        <f>TEXT(A87,"mmmm")</f>
        <v>March</v>
      </c>
      <c r="C87" t="s">
        <v>4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 * H87</f>
        <v>7.5</v>
      </c>
    </row>
    <row r="88" spans="1:9" ht="15">
      <c r="A88" s="1">
        <v>42822</v>
      </c>
      <c r="B88" s="1" t="str">
        <f>TEXT(A88,"mmmm")</f>
        <v>March</v>
      </c>
      <c r="C88" t="s">
        <v>5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 * 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6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 * 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7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 * 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8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 * H91</f>
        <v>7.5</v>
      </c>
    </row>
    <row r="92" spans="1:9" ht="15">
      <c r="A92" s="1">
        <v>42826</v>
      </c>
      <c r="B92" s="1" t="str">
        <f>TEXT(A92,"mmmm")</f>
        <v>April</v>
      </c>
      <c r="C92" t="s">
        <v>9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 * H92</f>
        <v>7.5</v>
      </c>
    </row>
    <row r="93" spans="1:9" ht="15">
      <c r="A93" s="1">
        <v>42827</v>
      </c>
      <c r="B93" s="1" t="str">
        <f>TEXT(A93,"mmmm")</f>
        <v>April</v>
      </c>
      <c r="C93" t="s">
        <v>3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 * H93</f>
        <v>7.8</v>
      </c>
    </row>
    <row r="94" spans="1:9" ht="15">
      <c r="A94" s="1">
        <v>42828</v>
      </c>
      <c r="B94" s="1" t="str">
        <f>TEXT(A94,"mmmm")</f>
        <v>April</v>
      </c>
      <c r="C94" t="s">
        <v>4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 * H94</f>
        <v>7.8</v>
      </c>
    </row>
    <row r="95" spans="1:9" ht="15">
      <c r="A95" s="1">
        <v>42829</v>
      </c>
      <c r="B95" s="1" t="str">
        <f>TEXT(A95,"mmmm")</f>
        <v>April</v>
      </c>
      <c r="C95" t="s">
        <v>5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 * H95</f>
        <v>8.1</v>
      </c>
    </row>
    <row r="96" spans="1:9" ht="15">
      <c r="A96" s="1">
        <v>42830</v>
      </c>
      <c r="B96" s="1" t="str">
        <f>TEXT(A96,"mmmm")</f>
        <v>April</v>
      </c>
      <c r="C96" t="s">
        <v>6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 * H96</f>
        <v>8.4</v>
      </c>
    </row>
    <row r="97" spans="1:9" ht="15">
      <c r="A97" s="1">
        <v>42831</v>
      </c>
      <c r="B97" s="1" t="str">
        <f>TEXT(A97,"mmmm")</f>
        <v>April</v>
      </c>
      <c r="C97" t="s">
        <v>7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 * H97</f>
        <v>7.5</v>
      </c>
    </row>
    <row r="98" spans="1:9" ht="15">
      <c r="A98" s="1">
        <v>42832</v>
      </c>
      <c r="B98" s="1" t="str">
        <f>TEXT(A98,"mmmm")</f>
        <v>April</v>
      </c>
      <c r="C98" t="s">
        <v>8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 * H98</f>
        <v>7.8</v>
      </c>
    </row>
    <row r="99" spans="1:9" ht="15">
      <c r="A99" s="1">
        <v>42833</v>
      </c>
      <c r="B99" s="1" t="str">
        <f>TEXT(A99,"mmmm")</f>
        <v>April</v>
      </c>
      <c r="C99" t="s">
        <v>9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 * H99</f>
        <v>7.8</v>
      </c>
    </row>
    <row r="100" spans="1:9" ht="15">
      <c r="A100" s="1">
        <v>42834</v>
      </c>
      <c r="B100" s="1" t="str">
        <f>TEXT(A100,"mmmm")</f>
        <v>April</v>
      </c>
      <c r="C100" t="s">
        <v>3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 * H100</f>
        <v>8.1</v>
      </c>
    </row>
    <row r="101" spans="1:9" ht="15">
      <c r="A101" s="1">
        <v>42835</v>
      </c>
      <c r="B101" s="1" t="str">
        <f>TEXT(A101,"mmmm")</f>
        <v>April</v>
      </c>
      <c r="C101" t="s">
        <v>4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 * H101</f>
        <v>7.5</v>
      </c>
    </row>
    <row r="102" spans="1:9" ht="15">
      <c r="A102" s="1">
        <v>42836</v>
      </c>
      <c r="B102" s="1" t="str">
        <f>TEXT(A102,"mmmm")</f>
        <v>April</v>
      </c>
      <c r="C102" t="s">
        <v>5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 * H102</f>
        <v>7.8</v>
      </c>
    </row>
    <row r="103" spans="1:9" ht="15">
      <c r="A103" s="1">
        <v>42837</v>
      </c>
      <c r="B103" s="1" t="str">
        <f>TEXT(A103,"mmmm")</f>
        <v>April</v>
      </c>
      <c r="C103" t="s">
        <v>6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 * H103</f>
        <v>8.1</v>
      </c>
    </row>
    <row r="104" spans="1:9" ht="15">
      <c r="A104" s="1">
        <v>42838</v>
      </c>
      <c r="B104" s="1" t="str">
        <f>TEXT(A104,"mmmm")</f>
        <v>April</v>
      </c>
      <c r="C104" t="s">
        <v>7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 * H104</f>
        <v>8.1</v>
      </c>
    </row>
    <row r="105" spans="1:9" ht="15">
      <c r="A105" s="1">
        <v>42839</v>
      </c>
      <c r="B105" s="1" t="str">
        <f>TEXT(A105,"mmmm")</f>
        <v>April</v>
      </c>
      <c r="C105" t="s">
        <v>8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 * H105</f>
        <v>7.5</v>
      </c>
    </row>
    <row r="106" spans="1:9" ht="15">
      <c r="A106" s="1">
        <v>42840</v>
      </c>
      <c r="B106" s="1" t="str">
        <f>TEXT(A106,"mmmm")</f>
        <v>April</v>
      </c>
      <c r="C106" t="s">
        <v>9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 * H106</f>
        <v>7.8</v>
      </c>
    </row>
    <row r="107" spans="1:9" ht="15">
      <c r="A107" s="1">
        <v>42841</v>
      </c>
      <c r="B107" s="1" t="str">
        <f>TEXT(A107,"mmmm")</f>
        <v>April</v>
      </c>
      <c r="C107" t="s">
        <v>3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 * H107</f>
        <v>8.1</v>
      </c>
    </row>
    <row r="108" spans="1:9" ht="15">
      <c r="A108" s="1">
        <v>42842</v>
      </c>
      <c r="B108" s="1" t="str">
        <f>TEXT(A108,"mmmm")</f>
        <v>April</v>
      </c>
      <c r="C108" t="s">
        <v>4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 * H108</f>
        <v>8.1</v>
      </c>
    </row>
    <row r="109" spans="1:9" ht="15">
      <c r="A109" s="1">
        <v>42843</v>
      </c>
      <c r="B109" s="1" t="str">
        <f>TEXT(A109,"mmmm")</f>
        <v>April</v>
      </c>
      <c r="C109" t="s">
        <v>5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 * H109</f>
        <v>7.5</v>
      </c>
    </row>
    <row r="110" spans="1:9" ht="15">
      <c r="A110" s="1">
        <v>42844</v>
      </c>
      <c r="B110" s="1" t="str">
        <f>TEXT(A110,"mmmm")</f>
        <v>April</v>
      </c>
      <c r="C110" t="s">
        <v>6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 * H110</f>
        <v>7.8</v>
      </c>
    </row>
    <row r="111" spans="1:9" ht="15">
      <c r="A111" s="1">
        <v>42845</v>
      </c>
      <c r="B111" s="1" t="str">
        <f>TEXT(A111,"mmmm")</f>
        <v>April</v>
      </c>
      <c r="C111" t="s">
        <v>7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 * H111</f>
        <v>8.1</v>
      </c>
    </row>
    <row r="112" spans="1:9" ht="15">
      <c r="A112" s="1">
        <v>42846</v>
      </c>
      <c r="B112" s="1" t="str">
        <f>TEXT(A112,"mmmm")</f>
        <v>April</v>
      </c>
      <c r="C112" t="s">
        <v>8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 * H112</f>
        <v>8.1</v>
      </c>
    </row>
    <row r="113" spans="1:9" ht="15">
      <c r="A113" s="1">
        <v>42847</v>
      </c>
      <c r="B113" s="1" t="str">
        <f>TEXT(A113,"mmmm")</f>
        <v>April</v>
      </c>
      <c r="C113" t="s">
        <v>9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 * H113</f>
        <v>7.5</v>
      </c>
    </row>
    <row r="114" spans="1:9" ht="15">
      <c r="A114" s="1">
        <v>42848</v>
      </c>
      <c r="B114" s="1" t="str">
        <f>TEXT(A114,"mmmm")</f>
        <v>April</v>
      </c>
      <c r="C114" t="s">
        <v>3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 * H114</f>
        <v>7.8</v>
      </c>
    </row>
    <row r="115" spans="1:9" ht="15">
      <c r="A115" s="1">
        <v>42849</v>
      </c>
      <c r="B115" s="1" t="str">
        <f>TEXT(A115,"mmmm")</f>
        <v>April</v>
      </c>
      <c r="C115" t="s">
        <v>4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 * H115</f>
        <v>8.1</v>
      </c>
    </row>
    <row r="116" spans="1:9" ht="15">
      <c r="A116" s="1">
        <v>42850</v>
      </c>
      <c r="B116" s="1" t="str">
        <f>TEXT(A116,"mmmm")</f>
        <v>April</v>
      </c>
      <c r="C116" t="s">
        <v>5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 * H116</f>
        <v>8.1</v>
      </c>
    </row>
    <row r="117" spans="1:9" ht="15">
      <c r="A117" s="1">
        <v>42851</v>
      </c>
      <c r="B117" s="1" t="str">
        <f>TEXT(A117,"mmmm")</f>
        <v>April</v>
      </c>
      <c r="C117" t="s">
        <v>6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 * H117</f>
        <v>7.5</v>
      </c>
    </row>
    <row r="118" spans="1:9" ht="15">
      <c r="A118" s="1">
        <v>42852</v>
      </c>
      <c r="B118" s="1" t="str">
        <f>TEXT(A118,"mmmm")</f>
        <v>April</v>
      </c>
      <c r="C118" t="s">
        <v>7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 * H118</f>
        <v>7.5</v>
      </c>
    </row>
    <row r="119" spans="1:9" ht="15">
      <c r="A119" s="1">
        <v>42853</v>
      </c>
      <c r="B119" s="1" t="str">
        <f>TEXT(A119,"mmmm")</f>
        <v>April</v>
      </c>
      <c r="C119" t="s">
        <v>8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 * H119</f>
        <v>7.8</v>
      </c>
    </row>
    <row r="120" spans="1:9" ht="15">
      <c r="A120" s="1">
        <v>42854</v>
      </c>
      <c r="B120" s="1" t="str">
        <f>TEXT(A120,"mmmm")</f>
        <v>April</v>
      </c>
      <c r="C120" t="s">
        <v>9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 * H120</f>
        <v>8.1</v>
      </c>
    </row>
    <row r="121" spans="1:9" ht="15">
      <c r="A121" s="1">
        <v>42855</v>
      </c>
      <c r="B121" s="1" t="str">
        <f>TEXT(A121,"mmmm")</f>
        <v>April</v>
      </c>
      <c r="C121" t="s">
        <v>3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 * H121</f>
        <v>8.1</v>
      </c>
    </row>
    <row r="122" spans="1:9" ht="15">
      <c r="A122" s="1">
        <v>42856</v>
      </c>
      <c r="B122" s="1" t="str">
        <f>TEXT(A122,"mmmm")</f>
        <v>May</v>
      </c>
      <c r="C122" t="s">
        <v>4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 * 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5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 * 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6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 * H124</f>
        <v>9</v>
      </c>
    </row>
    <row r="125" spans="1:9" ht="15">
      <c r="A125" s="1">
        <v>42859</v>
      </c>
      <c r="B125" s="1" t="str">
        <f>TEXT(A125,"mmmm")</f>
        <v>May</v>
      </c>
      <c r="C125" t="s">
        <v>7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 * 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8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 * H126</f>
        <v>8.4</v>
      </c>
    </row>
    <row r="127" spans="1:9" ht="15">
      <c r="A127" s="1">
        <v>42861</v>
      </c>
      <c r="B127" s="1" t="str">
        <f>TEXT(A127,"mmmm")</f>
        <v>May</v>
      </c>
      <c r="C127" t="s">
        <v>9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 * H127</f>
        <v>8.6999999999999993</v>
      </c>
    </row>
    <row r="128" spans="1:9" ht="15">
      <c r="A128" s="1">
        <v>42862</v>
      </c>
      <c r="B128" s="1" t="str">
        <f>TEXT(A128,"mmmm")</f>
        <v>May</v>
      </c>
      <c r="C128" t="s">
        <v>3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 * 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4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 * H129</f>
        <v>9</v>
      </c>
    </row>
    <row r="130" spans="1:9" ht="15">
      <c r="A130" s="1">
        <v>42864</v>
      </c>
      <c r="B130" s="1" t="str">
        <f>TEXT(A130,"mmmm")</f>
        <v>May</v>
      </c>
      <c r="C130" t="s">
        <v>5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 * 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6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 * H131</f>
        <v>8.4</v>
      </c>
    </row>
    <row r="132" spans="1:9" ht="15">
      <c r="A132" s="1">
        <v>42866</v>
      </c>
      <c r="B132" s="1" t="str">
        <f>TEXT(A132,"mmmm")</f>
        <v>May</v>
      </c>
      <c r="C132" t="s">
        <v>7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 * 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8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 * H133</f>
        <v>8.6999999999999993</v>
      </c>
    </row>
    <row r="134" spans="1:9" ht="15">
      <c r="A134" s="1">
        <v>42868</v>
      </c>
      <c r="B134" s="1" t="str">
        <f>TEXT(A134,"mmmm")</f>
        <v>May</v>
      </c>
      <c r="C134" t="s">
        <v>9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 * H134</f>
        <v>9</v>
      </c>
    </row>
    <row r="135" spans="1:9" ht="15">
      <c r="A135" s="1">
        <v>42869</v>
      </c>
      <c r="B135" s="1" t="str">
        <f>TEXT(A135,"mmmm")</f>
        <v>May</v>
      </c>
      <c r="C135" t="s">
        <v>3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 * 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4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 * H136</f>
        <v>8.4</v>
      </c>
    </row>
    <row r="137" spans="1:9" ht="15">
      <c r="A137" s="1">
        <v>42871</v>
      </c>
      <c r="B137" s="1" t="str">
        <f>TEXT(A137,"mmmm")</f>
        <v>May</v>
      </c>
      <c r="C137" t="s">
        <v>5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 * 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6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 * 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7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 * H139</f>
        <v>9</v>
      </c>
    </row>
    <row r="140" spans="1:9" ht="15">
      <c r="A140" s="1">
        <v>42874</v>
      </c>
      <c r="B140" s="1" t="str">
        <f>TEXT(A140,"mmmm")</f>
        <v>May</v>
      </c>
      <c r="C140" t="s">
        <v>8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 * H140</f>
        <v>9.2999999999999989</v>
      </c>
    </row>
    <row r="141" spans="1:9" ht="15">
      <c r="A141" s="1">
        <v>42875</v>
      </c>
      <c r="B141" s="1" t="str">
        <f>TEXT(A141,"mmmm")</f>
        <v>May</v>
      </c>
      <c r="C141" t="s">
        <v>9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 * H141</f>
        <v>8.4</v>
      </c>
    </row>
    <row r="142" spans="1:9" ht="15">
      <c r="A142" s="1">
        <v>42876</v>
      </c>
      <c r="B142" s="1" t="str">
        <f>TEXT(A142,"mmmm")</f>
        <v>May</v>
      </c>
      <c r="C142" t="s">
        <v>3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 * 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4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 * H143</f>
        <v>9</v>
      </c>
    </row>
    <row r="144" spans="1:9" ht="15">
      <c r="A144" s="1">
        <v>42878</v>
      </c>
      <c r="B144" s="1" t="str">
        <f>TEXT(A144,"mmmm")</f>
        <v>May</v>
      </c>
      <c r="C144" t="s">
        <v>5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 * 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6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 * H145</f>
        <v>8.4</v>
      </c>
    </row>
    <row r="146" spans="1:9" ht="15">
      <c r="A146" s="1">
        <v>42880</v>
      </c>
      <c r="B146" s="1" t="str">
        <f>TEXT(A146,"mmmm")</f>
        <v>May</v>
      </c>
      <c r="C146" t="s">
        <v>7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 * 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8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 * H147</f>
        <v>9</v>
      </c>
    </row>
    <row r="148" spans="1:9" ht="15">
      <c r="A148" s="1">
        <v>42882</v>
      </c>
      <c r="B148" s="1" t="str">
        <f>TEXT(A148,"mmmm")</f>
        <v>May</v>
      </c>
      <c r="C148" t="s">
        <v>9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 * H148</f>
        <v>9.2999999999999989</v>
      </c>
    </row>
    <row r="149" spans="1:9" ht="15">
      <c r="A149" s="1">
        <v>42883</v>
      </c>
      <c r="B149" s="1" t="str">
        <f>TEXT(A149,"mmmm")</f>
        <v>May</v>
      </c>
      <c r="C149" t="s">
        <v>3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 * 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4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 * 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5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 * H151</f>
        <v>9</v>
      </c>
    </row>
    <row r="152" spans="1:9" ht="15">
      <c r="A152" s="1">
        <v>42886</v>
      </c>
      <c r="B152" s="1" t="str">
        <f>TEXT(A152,"mmmm")</f>
        <v>May</v>
      </c>
      <c r="C152" t="s">
        <v>6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 * 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7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 * 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8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 * H154</f>
        <v>9.9</v>
      </c>
    </row>
    <row r="155" spans="1:9" ht="15">
      <c r="A155" s="1">
        <v>42889</v>
      </c>
      <c r="B155" s="1" t="str">
        <f>TEXT(A155,"mmmm")</f>
        <v>June</v>
      </c>
      <c r="C155" t="s">
        <v>9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 * H155</f>
        <v>10.5</v>
      </c>
    </row>
    <row r="156" spans="1:9" ht="15">
      <c r="A156" s="1">
        <v>42890</v>
      </c>
      <c r="B156" s="1" t="str">
        <f>TEXT(A156,"mmmm")</f>
        <v>June</v>
      </c>
      <c r="C156" t="s">
        <v>3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 * H156</f>
        <v>11.4</v>
      </c>
    </row>
    <row r="157" spans="1:9" ht="15">
      <c r="A157" s="1">
        <v>42891</v>
      </c>
      <c r="B157" s="1" t="str">
        <f>TEXT(A157,"mmmm")</f>
        <v>June</v>
      </c>
      <c r="C157" t="s">
        <v>4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 * H157</f>
        <v>9.6</v>
      </c>
    </row>
    <row r="158" spans="1:9" ht="15">
      <c r="A158" s="1">
        <v>42892</v>
      </c>
      <c r="B158" s="1" t="str">
        <f>TEXT(A158,"mmmm")</f>
        <v>June</v>
      </c>
      <c r="C158" t="s">
        <v>5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 * 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6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 * 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7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 * H160</f>
        <v>11.7</v>
      </c>
    </row>
    <row r="161" spans="1:9" ht="15">
      <c r="A161" s="1">
        <v>42895</v>
      </c>
      <c r="B161" s="1" t="str">
        <f>TEXT(A161,"mmmm")</f>
        <v>June</v>
      </c>
      <c r="C161" t="s">
        <v>8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 * H161</f>
        <v>9.6</v>
      </c>
    </row>
    <row r="162" spans="1:9" ht="15">
      <c r="A162" s="1">
        <v>42896</v>
      </c>
      <c r="B162" s="1" t="str">
        <f>TEXT(A162,"mmmm")</f>
        <v>June</v>
      </c>
      <c r="C162" t="s">
        <v>9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 * H162</f>
        <v>10.5</v>
      </c>
    </row>
    <row r="163" spans="1:9" ht="15">
      <c r="A163" s="1">
        <v>42897</v>
      </c>
      <c r="B163" s="1" t="str">
        <f>TEXT(A163,"mmmm")</f>
        <v>June</v>
      </c>
      <c r="C163" t="s">
        <v>3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 * 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4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 * H164</f>
        <v>12</v>
      </c>
    </row>
    <row r="165" spans="1:9" ht="15">
      <c r="A165" s="1">
        <v>42899</v>
      </c>
      <c r="B165" s="1" t="str">
        <f>TEXT(A165,"mmmm")</f>
        <v>June</v>
      </c>
      <c r="C165" t="s">
        <v>5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 * H165</f>
        <v>9.6</v>
      </c>
    </row>
    <row r="166" spans="1:9" ht="15">
      <c r="A166" s="1">
        <v>42900</v>
      </c>
      <c r="B166" s="1" t="str">
        <f>TEXT(A166,"mmmm")</f>
        <v>June</v>
      </c>
      <c r="C166" t="s">
        <v>6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 * H166</f>
        <v>10.5</v>
      </c>
    </row>
    <row r="167" spans="1:9" ht="15">
      <c r="A167" s="1">
        <v>42901</v>
      </c>
      <c r="B167" s="1" t="str">
        <f>TEXT(A167,"mmmm")</f>
        <v>June</v>
      </c>
      <c r="C167" t="s">
        <v>7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 * 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8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 * H168</f>
        <v>12.299999999999999</v>
      </c>
    </row>
    <row r="169" spans="1:9" ht="15">
      <c r="A169" s="1">
        <v>42903</v>
      </c>
      <c r="B169" s="1" t="str">
        <f>TEXT(A169,"mmmm")</f>
        <v>June</v>
      </c>
      <c r="C169" t="s">
        <v>9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 * H169</f>
        <v>9.2999999999999989</v>
      </c>
    </row>
    <row r="170" spans="1:9" ht="15">
      <c r="A170" s="1">
        <v>42904</v>
      </c>
      <c r="B170" s="1" t="str">
        <f>TEXT(A170,"mmmm")</f>
        <v>June</v>
      </c>
      <c r="C170" t="s">
        <v>3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 * H170</f>
        <v>9.6</v>
      </c>
    </row>
    <row r="171" spans="1:9" ht="15">
      <c r="A171" s="1">
        <v>42905</v>
      </c>
      <c r="B171" s="1" t="str">
        <f>TEXT(A171,"mmmm")</f>
        <v>June</v>
      </c>
      <c r="C171" t="s">
        <v>4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 * H171</f>
        <v>10.5</v>
      </c>
    </row>
    <row r="172" spans="1:9" ht="15">
      <c r="A172" s="1">
        <v>42906</v>
      </c>
      <c r="B172" s="1" t="str">
        <f>TEXT(A172,"mmmm")</f>
        <v>June</v>
      </c>
      <c r="C172" t="s">
        <v>5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 * H172</f>
        <v>11.1</v>
      </c>
    </row>
    <row r="173" spans="1:9" ht="15">
      <c r="A173" s="1">
        <v>42907</v>
      </c>
      <c r="B173" s="1" t="str">
        <f>TEXT(A173,"mmmm")</f>
        <v>June</v>
      </c>
      <c r="C173" t="s">
        <v>6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 * 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7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 * 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8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 * H175</f>
        <v>9.9</v>
      </c>
    </row>
    <row r="176" spans="1:9" ht="15">
      <c r="A176" s="1">
        <v>42910</v>
      </c>
      <c r="B176" s="1" t="str">
        <f>TEXT(A176,"mmmm")</f>
        <v>June</v>
      </c>
      <c r="C176" t="s">
        <v>9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 * H176</f>
        <v>10.5</v>
      </c>
    </row>
    <row r="177" spans="1:9" ht="15">
      <c r="A177" s="1">
        <v>42911</v>
      </c>
      <c r="B177" s="1" t="str">
        <f>TEXT(A177,"mmmm")</f>
        <v>June</v>
      </c>
      <c r="C177" t="s">
        <v>3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 * H177</f>
        <v>11.1</v>
      </c>
    </row>
    <row r="178" spans="1:9" ht="15">
      <c r="A178" s="1">
        <v>42912</v>
      </c>
      <c r="B178" s="1" t="str">
        <f>TEXT(A178,"mmmm")</f>
        <v>June</v>
      </c>
      <c r="C178" t="s">
        <v>4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 * H178</f>
        <v>12.6</v>
      </c>
    </row>
    <row r="179" spans="1:9" ht="15">
      <c r="A179" s="1">
        <v>42913</v>
      </c>
      <c r="B179" s="1" t="str">
        <f>TEXT(A179,"mmmm")</f>
        <v>June</v>
      </c>
      <c r="C179" t="s">
        <v>5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 * 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6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 * H180</f>
        <v>9.9</v>
      </c>
    </row>
    <row r="181" spans="1:9" ht="15">
      <c r="A181" s="1">
        <v>42915</v>
      </c>
      <c r="B181" s="1" t="str">
        <f>TEXT(A181,"mmmm")</f>
        <v>June</v>
      </c>
      <c r="C181" t="s">
        <v>7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 * H181</f>
        <v>10.5</v>
      </c>
    </row>
    <row r="182" spans="1:9" ht="15">
      <c r="A182" s="1">
        <v>42916</v>
      </c>
      <c r="B182" s="1" t="str">
        <f>TEXT(A182,"mmmm")</f>
        <v>June</v>
      </c>
      <c r="C182" t="s">
        <v>8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 * H182</f>
        <v>11.4</v>
      </c>
    </row>
    <row r="183" spans="1:9" ht="15">
      <c r="A183" s="1">
        <v>42917</v>
      </c>
      <c r="B183" s="1" t="str">
        <f>TEXT(A183,"mmmm")</f>
        <v>July</v>
      </c>
      <c r="C183" t="s">
        <v>9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 * H183</f>
        <v>21.5</v>
      </c>
    </row>
    <row r="184" spans="1:9" ht="15">
      <c r="A184" s="1">
        <v>42918</v>
      </c>
      <c r="B184" s="1" t="str">
        <f>TEXT(A184,"mmmm")</f>
        <v>July</v>
      </c>
      <c r="C184" t="s">
        <v>3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 * H184</f>
        <v>19</v>
      </c>
    </row>
    <row r="185" spans="1:9" ht="15">
      <c r="A185" s="1">
        <v>42919</v>
      </c>
      <c r="B185" s="1" t="str">
        <f>TEXT(A185,"mmmm")</f>
        <v>July</v>
      </c>
      <c r="C185" t="s">
        <v>4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 * H185</f>
        <v>17.5</v>
      </c>
    </row>
    <row r="186" spans="1:9" ht="15">
      <c r="A186" s="1">
        <v>42920</v>
      </c>
      <c r="B186" s="1" t="str">
        <f>TEXT(A186,"mmmm")</f>
        <v>July</v>
      </c>
      <c r="C186" t="s">
        <v>5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 * H186</f>
        <v>17</v>
      </c>
    </row>
    <row r="187" spans="1:9" ht="15">
      <c r="A187" s="1">
        <v>42921</v>
      </c>
      <c r="B187" s="1" t="str">
        <f>TEXT(A187,"mmmm")</f>
        <v>July</v>
      </c>
      <c r="C187" t="s">
        <v>6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 * H187</f>
        <v>16</v>
      </c>
    </row>
    <row r="188" spans="1:9" ht="15">
      <c r="A188" s="1">
        <v>42922</v>
      </c>
      <c r="B188" s="1" t="str">
        <f>TEXT(A188,"mmmm")</f>
        <v>July</v>
      </c>
      <c r="C188" t="s">
        <v>7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 * H188</f>
        <v>19.5</v>
      </c>
    </row>
    <row r="189" spans="1:9" ht="15">
      <c r="A189" s="1">
        <v>42923</v>
      </c>
      <c r="B189" s="1" t="str">
        <f>TEXT(A189,"mmmm")</f>
        <v>July</v>
      </c>
      <c r="C189" t="s">
        <v>8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 * H189</f>
        <v>17.5</v>
      </c>
    </row>
    <row r="190" spans="1:9" ht="15">
      <c r="A190" s="1">
        <v>42924</v>
      </c>
      <c r="B190" s="1" t="str">
        <f>TEXT(A190,"mmmm")</f>
        <v>July</v>
      </c>
      <c r="C190" t="s">
        <v>9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 * H190</f>
        <v>17</v>
      </c>
    </row>
    <row r="191" spans="1:9" ht="15">
      <c r="A191" s="1">
        <v>42925</v>
      </c>
      <c r="B191" s="1" t="str">
        <f>TEXT(A191,"mmmm")</f>
        <v>July</v>
      </c>
      <c r="C191" t="s">
        <v>3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 * H191</f>
        <v>16.5</v>
      </c>
    </row>
    <row r="192" spans="1:9" ht="15">
      <c r="A192" s="1">
        <v>42926</v>
      </c>
      <c r="B192" s="1" t="str">
        <f>TEXT(A192,"mmmm")</f>
        <v>July</v>
      </c>
      <c r="C192" t="s">
        <v>4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 * H192</f>
        <v>20</v>
      </c>
    </row>
    <row r="193" spans="1:9" ht="15">
      <c r="A193" s="1">
        <v>42927</v>
      </c>
      <c r="B193" s="1" t="str">
        <f>TEXT(A193,"mmmm")</f>
        <v>July</v>
      </c>
      <c r="C193" t="s">
        <v>5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 * H193</f>
        <v>17.5</v>
      </c>
    </row>
    <row r="194" spans="1:9" ht="15">
      <c r="A194" s="1">
        <v>42928</v>
      </c>
      <c r="B194" s="1" t="str">
        <f>TEXT(A194,"mmmm")</f>
        <v>July</v>
      </c>
      <c r="C194" t="s">
        <v>6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 * H194</f>
        <v>17</v>
      </c>
    </row>
    <row r="195" spans="1:9" ht="15">
      <c r="A195" s="1">
        <v>42929</v>
      </c>
      <c r="B195" s="1" t="str">
        <f>TEXT(A195,"mmmm")</f>
        <v>July</v>
      </c>
      <c r="C195" t="s">
        <v>7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 * H195</f>
        <v>16.5</v>
      </c>
    </row>
    <row r="196" spans="1:9" ht="15">
      <c r="A196" s="1">
        <v>42930</v>
      </c>
      <c r="B196" s="1" t="str">
        <f>TEXT(A196,"mmmm")</f>
        <v>July</v>
      </c>
      <c r="C196" t="s">
        <v>8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 * H196</f>
        <v>20</v>
      </c>
    </row>
    <row r="197" spans="1:9" ht="15">
      <c r="A197" s="1">
        <v>42931</v>
      </c>
      <c r="B197" s="1" t="str">
        <f>TEXT(A197,"mmmm")</f>
        <v>July</v>
      </c>
      <c r="C197" t="s">
        <v>9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 * H197</f>
        <v>17.5</v>
      </c>
    </row>
    <row r="198" spans="1:9" ht="15">
      <c r="A198" s="1">
        <v>42932</v>
      </c>
      <c r="B198" s="1" t="str">
        <f>TEXT(A198,"mmmm")</f>
        <v>July</v>
      </c>
      <c r="C198" t="s">
        <v>3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 * H198</f>
        <v>17</v>
      </c>
    </row>
    <row r="199" spans="1:9" ht="15">
      <c r="A199" s="1">
        <v>42933</v>
      </c>
      <c r="B199" s="1" t="str">
        <f>TEXT(A199,"mmmm")</f>
        <v>July</v>
      </c>
      <c r="C199" t="s">
        <v>4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 * H199</f>
        <v>16.5</v>
      </c>
    </row>
    <row r="200" spans="1:9" ht="15">
      <c r="A200" s="1">
        <v>42934</v>
      </c>
      <c r="B200" s="1" t="str">
        <f>TEXT(A200,"mmmm")</f>
        <v>July</v>
      </c>
      <c r="C200" t="s">
        <v>5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 * H200</f>
        <v>20.5</v>
      </c>
    </row>
    <row r="201" spans="1:9" ht="15">
      <c r="A201" s="1">
        <v>42935</v>
      </c>
      <c r="B201" s="1" t="str">
        <f>TEXT(A201,"mmmm")</f>
        <v>July</v>
      </c>
      <c r="C201" t="s">
        <v>6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 * H201</f>
        <v>18</v>
      </c>
    </row>
    <row r="202" spans="1:9" ht="15">
      <c r="A202" s="1">
        <v>42936</v>
      </c>
      <c r="B202" s="1" t="str">
        <f>TEXT(A202,"mmmm")</f>
        <v>July</v>
      </c>
      <c r="C202" t="s">
        <v>7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 * H202</f>
        <v>17.5</v>
      </c>
    </row>
    <row r="203" spans="1:9" ht="15">
      <c r="A203" s="1">
        <v>42937</v>
      </c>
      <c r="B203" s="1" t="str">
        <f>TEXT(A203,"mmmm")</f>
        <v>July</v>
      </c>
      <c r="C203" t="s">
        <v>8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 * H203</f>
        <v>16.5</v>
      </c>
    </row>
    <row r="204" spans="1:9" ht="15">
      <c r="A204" s="1">
        <v>42938</v>
      </c>
      <c r="B204" s="1" t="str">
        <f>TEXT(A204,"mmmm")</f>
        <v>July</v>
      </c>
      <c r="C204" t="s">
        <v>9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 * H204</f>
        <v>21</v>
      </c>
    </row>
    <row r="205" spans="1:9" ht="15">
      <c r="A205" s="1">
        <v>42939</v>
      </c>
      <c r="B205" s="1" t="str">
        <f>TEXT(A205,"mmmm")</f>
        <v>July</v>
      </c>
      <c r="C205" t="s">
        <v>3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 * H205</f>
        <v>18.5</v>
      </c>
    </row>
    <row r="206" spans="1:9" ht="15">
      <c r="A206" s="1">
        <v>42940</v>
      </c>
      <c r="B206" s="1" t="str">
        <f>TEXT(A206,"mmmm")</f>
        <v>July</v>
      </c>
      <c r="C206" t="s">
        <v>4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 * H206</f>
        <v>17.5</v>
      </c>
    </row>
    <row r="207" spans="1:9" ht="15">
      <c r="A207" s="1">
        <v>42941</v>
      </c>
      <c r="B207" s="1" t="str">
        <f>TEXT(A207,"mmmm")</f>
        <v>July</v>
      </c>
      <c r="C207" t="s">
        <v>5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 * H207</f>
        <v>16.5</v>
      </c>
    </row>
    <row r="208" spans="1:9" ht="15">
      <c r="A208" s="1">
        <v>42942</v>
      </c>
      <c r="B208" s="1" t="str">
        <f>TEXT(A208,"mmmm")</f>
        <v>July</v>
      </c>
      <c r="C208" t="s">
        <v>6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 * H208</f>
        <v>16</v>
      </c>
    </row>
    <row r="209" spans="1:9" ht="15">
      <c r="A209" s="1">
        <v>42943</v>
      </c>
      <c r="B209" s="1" t="str">
        <f>TEXT(A209,"mmmm")</f>
        <v>July</v>
      </c>
      <c r="C209" t="s">
        <v>7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 * H209</f>
        <v>21.5</v>
      </c>
    </row>
    <row r="210" spans="1:9" ht="15">
      <c r="A210" s="1">
        <v>42944</v>
      </c>
      <c r="B210" s="1" t="str">
        <f>TEXT(A210,"mmmm")</f>
        <v>July</v>
      </c>
      <c r="C210" t="s">
        <v>8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 * H210</f>
        <v>19</v>
      </c>
    </row>
    <row r="211" spans="1:9" ht="15">
      <c r="A211" s="1">
        <v>42945</v>
      </c>
      <c r="B211" s="1" t="str">
        <f>TEXT(A211,"mmmm")</f>
        <v>July</v>
      </c>
      <c r="C211" t="s">
        <v>9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 * H211</f>
        <v>17.5</v>
      </c>
    </row>
    <row r="212" spans="1:9" ht="15">
      <c r="A212" s="1">
        <v>42946</v>
      </c>
      <c r="B212" s="1" t="str">
        <f>TEXT(A212,"mmmm")</f>
        <v>July</v>
      </c>
      <c r="C212" t="s">
        <v>3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 * H212</f>
        <v>17</v>
      </c>
    </row>
    <row r="213" spans="1:9" ht="15">
      <c r="A213" s="1">
        <v>42947</v>
      </c>
      <c r="B213" s="1" t="str">
        <f>TEXT(A213,"mmmm")</f>
        <v>July</v>
      </c>
      <c r="C213" t="s">
        <v>4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 * H213</f>
        <v>16</v>
      </c>
    </row>
    <row r="214" spans="1:9" ht="15">
      <c r="A214" s="1">
        <v>42948</v>
      </c>
      <c r="B214" s="1" t="str">
        <f>TEXT(A214,"mmmm")</f>
        <v>August</v>
      </c>
      <c r="C214" t="s">
        <v>5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 * H214</f>
        <v>16</v>
      </c>
    </row>
    <row r="215" spans="1:9" ht="15">
      <c r="A215" s="1">
        <v>42949</v>
      </c>
      <c r="B215" s="1" t="str">
        <f>TEXT(A215,"mmmm")</f>
        <v>August</v>
      </c>
      <c r="C215" t="s">
        <v>6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 * 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7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 * H216</f>
        <v>15</v>
      </c>
    </row>
    <row r="217" spans="1:9" ht="15">
      <c r="A217" s="1">
        <v>42951</v>
      </c>
      <c r="B217" s="1" t="str">
        <f>TEXT(A217,"mmmm")</f>
        <v>August</v>
      </c>
      <c r="C217" t="s">
        <v>8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 * 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9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 * H218</f>
        <v>16</v>
      </c>
    </row>
    <row r="219" spans="1:9" ht="15">
      <c r="A219" s="1">
        <v>42953</v>
      </c>
      <c r="B219" s="1" t="str">
        <f>TEXT(A219,"mmmm")</f>
        <v>August</v>
      </c>
      <c r="C219" t="s">
        <v>3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 * 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4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 * H220</f>
        <v>15</v>
      </c>
    </row>
    <row r="221" spans="1:9" ht="15">
      <c r="A221" s="1">
        <v>42955</v>
      </c>
      <c r="B221" s="1" t="str">
        <f>TEXT(A221,"mmmm")</f>
        <v>August</v>
      </c>
      <c r="C221" t="s">
        <v>5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 * 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6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 * H222</f>
        <v>16</v>
      </c>
    </row>
    <row r="223" spans="1:9" ht="15">
      <c r="A223" s="1">
        <v>42957</v>
      </c>
      <c r="B223" s="1" t="str">
        <f>TEXT(A223,"mmmm")</f>
        <v>August</v>
      </c>
      <c r="C223" t="s">
        <v>7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 * 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8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 * H224</f>
        <v>15</v>
      </c>
    </row>
    <row r="225" spans="1:9" ht="15">
      <c r="A225" s="1">
        <v>42959</v>
      </c>
      <c r="B225" s="1" t="str">
        <f>TEXT(A225,"mmmm")</f>
        <v>August</v>
      </c>
      <c r="C225" t="s">
        <v>9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 * 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3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 * 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4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 * H227</f>
        <v>16</v>
      </c>
    </row>
    <row r="228" spans="1:9" ht="15">
      <c r="A228" s="1">
        <v>42962</v>
      </c>
      <c r="B228" s="1" t="str">
        <f>TEXT(A228,"mmmm")</f>
        <v>August</v>
      </c>
      <c r="C228" t="s">
        <v>5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 * 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6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 * H229</f>
        <v>15</v>
      </c>
    </row>
    <row r="230" spans="1:9" ht="15">
      <c r="A230" s="1">
        <v>42964</v>
      </c>
      <c r="B230" s="1" t="str">
        <f>TEXT(A230,"mmmm")</f>
        <v>August</v>
      </c>
      <c r="C230" t="s">
        <v>7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 * H230</f>
        <v>15</v>
      </c>
    </row>
    <row r="231" spans="1:9" ht="15">
      <c r="A231" s="1">
        <v>42965</v>
      </c>
      <c r="B231" s="1" t="str">
        <f>TEXT(A231,"mmmm")</f>
        <v>August</v>
      </c>
      <c r="C231" t="s">
        <v>8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 * 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9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 * H232</f>
        <v>16</v>
      </c>
    </row>
    <row r="233" spans="1:9" ht="15">
      <c r="A233" s="1">
        <v>42967</v>
      </c>
      <c r="B233" s="1" t="str">
        <f>TEXT(A233,"mmmm")</f>
        <v>August</v>
      </c>
      <c r="C233" t="s">
        <v>3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 * 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4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 * H234</f>
        <v>15</v>
      </c>
    </row>
    <row r="235" spans="1:9" ht="15">
      <c r="A235" s="1">
        <v>42969</v>
      </c>
      <c r="B235" s="1" t="str">
        <f>TEXT(A235,"mmmm")</f>
        <v>August</v>
      </c>
      <c r="C235" t="s">
        <v>5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 * H235</f>
        <v>15</v>
      </c>
    </row>
    <row r="236" spans="1:9" ht="15">
      <c r="A236" s="1">
        <v>42970</v>
      </c>
      <c r="B236" s="1" t="str">
        <f>TEXT(A236,"mmmm")</f>
        <v>August</v>
      </c>
      <c r="C236" t="s">
        <v>6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 * 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7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 * H237</f>
        <v>16</v>
      </c>
    </row>
    <row r="238" spans="1:9" ht="15">
      <c r="A238" s="1">
        <v>42972</v>
      </c>
      <c r="B238" s="1" t="str">
        <f>TEXT(A238,"mmmm")</f>
        <v>August</v>
      </c>
      <c r="C238" t="s">
        <v>8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 * H238</f>
        <v>15</v>
      </c>
    </row>
    <row r="239" spans="1:9" ht="15">
      <c r="A239" s="1">
        <v>42973</v>
      </c>
      <c r="B239" s="1" t="str">
        <f>TEXT(A239,"mmmm")</f>
        <v>August</v>
      </c>
      <c r="C239" t="s">
        <v>9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 * H239</f>
        <v>15</v>
      </c>
    </row>
    <row r="240" spans="1:9" ht="15">
      <c r="A240" s="1">
        <v>42974</v>
      </c>
      <c r="B240" s="1" t="str">
        <f>TEXT(A240,"mmmm")</f>
        <v>August</v>
      </c>
      <c r="C240" t="s">
        <v>3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 * 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4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 * H241</f>
        <v>16</v>
      </c>
    </row>
    <row r="242" spans="1:9" ht="15">
      <c r="A242" s="1">
        <v>42976</v>
      </c>
      <c r="B242" s="1" t="str">
        <f>TEXT(A242,"mmmm")</f>
        <v>August</v>
      </c>
      <c r="C242" t="s">
        <v>5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 * H242</f>
        <v>15</v>
      </c>
    </row>
    <row r="243" spans="1:9" ht="15">
      <c r="A243" s="1">
        <v>42977</v>
      </c>
      <c r="B243" s="1" t="str">
        <f>TEXT(A243,"mmmm")</f>
        <v>August</v>
      </c>
      <c r="C243" t="s">
        <v>6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 * H243</f>
        <v>15</v>
      </c>
    </row>
    <row r="244" spans="1:9" ht="15">
      <c r="A244" s="1">
        <v>42978</v>
      </c>
      <c r="B244" s="1" t="str">
        <f>TEXT(A244,"mmmm")</f>
        <v>August</v>
      </c>
      <c r="C244" t="s">
        <v>7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 * 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8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 * 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9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 * 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3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 * 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4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 * 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5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 * 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6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 * 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7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 * 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8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 * 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9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 * 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3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 * 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4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 * 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5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 * 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6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 * 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7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 * 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8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 * 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9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 * 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3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 * 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4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 * 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5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 * 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6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 * 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7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 * 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8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 * 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9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 * 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3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 * 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4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 * 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5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 * 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6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 * 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7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 * 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8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 * 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9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 * 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3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 * 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4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 * 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5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 * 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6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 * 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7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 * 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8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 * 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9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 * 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3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 * 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4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 * 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5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 * 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6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 * 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7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 * 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8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 * 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9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 * 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3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 * 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4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 * 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5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 * 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6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 * 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7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 * 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8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 * 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9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 * 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3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 * 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4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 * 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5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 * 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6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 * 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7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 * 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8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 * 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9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 * 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3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 * 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4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 * 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5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 * 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6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 * 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7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 * 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8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 * 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9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 * 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3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 * 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4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 * 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5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 * 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6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 * 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7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 * 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8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 * 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9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 * 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3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 * 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4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 * 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5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 * 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6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 * 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7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 * 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8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 * 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9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 * 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3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 * 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4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 * 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5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 * 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6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 * 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7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 * 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8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 * 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9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 * 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3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 * 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4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 * 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5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 * 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6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 * 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7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 * 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8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 * 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9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 * 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3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 * 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4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 * 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5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 * 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6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 * 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7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 * 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8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 * 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9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 * 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3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 * 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4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 * 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5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 * 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6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 * 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7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 * 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8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 * 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9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 * 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3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 * 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4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 * 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5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 * 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6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 * 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7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 * 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8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 * 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9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 * 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3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 * 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4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 * 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5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 * 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6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 * 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7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 * 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8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 * H364</f>
        <v>4.5</v>
      </c>
    </row>
    <row r="365" spans="1:9" ht="15">
      <c r="A365" s="1">
        <v>43099</v>
      </c>
      <c r="B365" s="1" t="str">
        <f>TEXT(A365,"mmmm")</f>
        <v>December</v>
      </c>
      <c r="C365" t="s">
        <v>9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 * H365</f>
        <v>3.9</v>
      </c>
    </row>
    <row r="366" spans="1:9" ht="15">
      <c r="A366" s="1">
        <v>43100</v>
      </c>
      <c r="B366" s="1" t="str">
        <f>TEXT(A366,"mmmm")</f>
        <v>December</v>
      </c>
      <c r="C366" t="s">
        <v>3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 * 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{9BA45535-0559-424C-ADD7-1CD5D54790AB}</x14:id>
        </ext>
      </extLst>
    </cfRule>
  </conditionalFormatting>
  <conditionalFormatting sqref="H2:H366">
    <cfRule type="top10" dxfId="36" priority="2" percent="1" rank="10"/>
  </conditionalFormatting>
  <conditionalFormatting sqref="H2:H366">
    <cfRule type="top10" dxfId="35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45535-0559-424C-ADD7-1CD5D54790A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4481-6E90-475F-91B1-5CA5E64AF9EA}">
  <dimension ref="A1"/>
  <sheetViews>
    <sheetView workbookViewId="0" xr3:uid="{F79CE7B5-6500-5E4B-88A7-60D79B19F5CF}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F7C-38A5-406A-B8D0-A457FBA0021F}">
  <dimension ref="A2:K377"/>
  <sheetViews>
    <sheetView workbookViewId="0" xr3:uid="{C9D386BD-94F3-5BCF-9494-368A04D06C73}">
      <selection activeCell="H6" sqref="H6"/>
    </sheetView>
  </sheetViews>
  <sheetFormatPr defaultRowHeight="15"/>
  <cols>
    <col min="8" max="8" width="12.140625" bestFit="1" customWidth="1"/>
  </cols>
  <sheetData>
    <row r="2" spans="1:11">
      <c r="G2" t="s">
        <v>38</v>
      </c>
      <c r="H2">
        <f>AVERAGE(H12:H376)</f>
        <v>25.323287671232876</v>
      </c>
    </row>
    <row r="3" spans="1:11">
      <c r="G3" t="s">
        <v>42</v>
      </c>
      <c r="H3">
        <f>_xlfn.STDEV.P(H12:H376)</f>
        <v>6.8841394155397326</v>
      </c>
    </row>
    <row r="4" spans="1:11">
      <c r="G4" t="s">
        <v>46</v>
      </c>
      <c r="H4">
        <f>AVERAGE(K12:K183)</f>
        <v>29.994186046511629</v>
      </c>
    </row>
    <row r="5" spans="1:11">
      <c r="G5" t="s">
        <v>47</v>
      </c>
      <c r="H5">
        <f>_xlfn.Z.TEST(K12:K183,H2,H3)</f>
        <v>2.8312753066760779E-19</v>
      </c>
    </row>
    <row r="11" spans="1:11">
      <c r="A11" s="1" t="s">
        <v>25</v>
      </c>
      <c r="B11" s="1" t="s">
        <v>33</v>
      </c>
      <c r="C11" t="s">
        <v>23</v>
      </c>
      <c r="D11" t="s">
        <v>30</v>
      </c>
      <c r="E11" s="2" t="s">
        <v>32</v>
      </c>
      <c r="F11" t="s">
        <v>34</v>
      </c>
      <c r="G11" t="s">
        <v>35</v>
      </c>
      <c r="H11" t="s">
        <v>26</v>
      </c>
      <c r="I11" s="3" t="s">
        <v>36</v>
      </c>
      <c r="K11" s="11" t="s">
        <v>46</v>
      </c>
    </row>
    <row r="12" spans="1:11">
      <c r="A12" s="1">
        <v>42736</v>
      </c>
      <c r="B12" s="1" t="str">
        <f>TEXT(A12,"mmmm")</f>
        <v>January</v>
      </c>
      <c r="C12" t="s">
        <v>3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 * H12</f>
        <v>3</v>
      </c>
      <c r="K12" s="12">
        <v>22</v>
      </c>
    </row>
    <row r="13" spans="1:11">
      <c r="A13" s="1">
        <v>42737</v>
      </c>
      <c r="B13" s="1" t="str">
        <f>TEXT(A13,"mmmm")</f>
        <v>January</v>
      </c>
      <c r="C13" t="s">
        <v>4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 * H13</f>
        <v>3.9</v>
      </c>
      <c r="K13" s="13">
        <v>22</v>
      </c>
    </row>
    <row r="14" spans="1:11">
      <c r="A14" s="1">
        <v>42738</v>
      </c>
      <c r="B14" s="1" t="str">
        <f>TEXT(A14,"mmmm")</f>
        <v>January</v>
      </c>
      <c r="C14" t="s">
        <v>5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 * H14</f>
        <v>4.5</v>
      </c>
      <c r="K14" s="12">
        <v>22</v>
      </c>
    </row>
    <row r="15" spans="1:11">
      <c r="A15" s="1">
        <v>42739</v>
      </c>
      <c r="B15" s="1" t="str">
        <f>TEXT(A15,"mmmm")</f>
        <v>January</v>
      </c>
      <c r="C15" t="s">
        <v>6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 * H15</f>
        <v>5.0999999999999996</v>
      </c>
      <c r="K15" s="13">
        <v>23</v>
      </c>
    </row>
    <row r="16" spans="1:11">
      <c r="A16" s="1">
        <v>42740</v>
      </c>
      <c r="B16" s="1" t="str">
        <f>TEXT(A16,"mmmm")</f>
        <v>January</v>
      </c>
      <c r="C16" t="s">
        <v>7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 * H16</f>
        <v>5.3999999999999995</v>
      </c>
      <c r="K16" s="12">
        <v>25</v>
      </c>
    </row>
    <row r="17" spans="1:11">
      <c r="A17" s="1">
        <v>42741</v>
      </c>
      <c r="B17" s="1" t="str">
        <f>TEXT(A17,"mmmm")</f>
        <v>January</v>
      </c>
      <c r="C17" t="s">
        <v>8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 * H17</f>
        <v>3.3</v>
      </c>
      <c r="K17" s="13">
        <v>25</v>
      </c>
    </row>
    <row r="18" spans="1:11">
      <c r="A18" s="1">
        <v>42742</v>
      </c>
      <c r="B18" s="1" t="str">
        <f>TEXT(A18,"mmmm")</f>
        <v>January</v>
      </c>
      <c r="C18" t="s">
        <v>9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 * H18</f>
        <v>3.9</v>
      </c>
      <c r="K18" s="12">
        <v>23</v>
      </c>
    </row>
    <row r="19" spans="1:11">
      <c r="A19" s="1">
        <v>42743</v>
      </c>
      <c r="B19" s="1" t="str">
        <f>TEXT(A19,"mmmm")</f>
        <v>January</v>
      </c>
      <c r="C19" t="s">
        <v>3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 * H19</f>
        <v>4.5</v>
      </c>
      <c r="K19" s="13">
        <v>25</v>
      </c>
    </row>
    <row r="20" spans="1:11">
      <c r="A20" s="1">
        <v>42744</v>
      </c>
      <c r="B20" s="1" t="str">
        <f>TEXT(A20,"mmmm")</f>
        <v>January</v>
      </c>
      <c r="C20" t="s">
        <v>4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 * H20</f>
        <v>5.0999999999999996</v>
      </c>
      <c r="K20" s="12">
        <v>23</v>
      </c>
    </row>
    <row r="21" spans="1:11">
      <c r="A21" s="1">
        <v>42745</v>
      </c>
      <c r="B21" s="1" t="str">
        <f>TEXT(A21,"mmmm")</f>
        <v>January</v>
      </c>
      <c r="C21" t="s">
        <v>5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 * H21</f>
        <v>5.3999999999999995</v>
      </c>
      <c r="K21" s="13">
        <v>24</v>
      </c>
    </row>
    <row r="22" spans="1:11">
      <c r="A22" s="1">
        <v>42746</v>
      </c>
      <c r="B22" s="1" t="str">
        <f>TEXT(A22,"mmmm")</f>
        <v>January</v>
      </c>
      <c r="C22" t="s">
        <v>6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 * H22</f>
        <v>3.5999999999999996</v>
      </c>
      <c r="K22" s="12">
        <v>23</v>
      </c>
    </row>
    <row r="23" spans="1:11">
      <c r="A23" s="1">
        <v>42747</v>
      </c>
      <c r="B23" s="1" t="str">
        <f>TEXT(A23,"mmmm")</f>
        <v>January</v>
      </c>
      <c r="C23" t="s">
        <v>7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 * H23</f>
        <v>4.2</v>
      </c>
      <c r="K23" s="13">
        <v>24</v>
      </c>
    </row>
    <row r="24" spans="1:11">
      <c r="A24" s="1">
        <v>42748</v>
      </c>
      <c r="B24" s="1" t="str">
        <f>TEXT(A24,"mmmm")</f>
        <v>January</v>
      </c>
      <c r="C24" t="s">
        <v>8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 * H24</f>
        <v>4.5</v>
      </c>
      <c r="K24" s="12">
        <v>25</v>
      </c>
    </row>
    <row r="25" spans="1:11">
      <c r="A25" s="1">
        <v>42749</v>
      </c>
      <c r="B25" s="1" t="str">
        <f>TEXT(A25,"mmmm")</f>
        <v>January</v>
      </c>
      <c r="C25" t="s">
        <v>9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 * H25</f>
        <v>5.0999999999999996</v>
      </c>
      <c r="K25" s="13">
        <v>26</v>
      </c>
    </row>
    <row r="26" spans="1:11">
      <c r="A26" s="1">
        <v>42750</v>
      </c>
      <c r="B26" s="1" t="str">
        <f>TEXT(A26,"mmmm")</f>
        <v>January</v>
      </c>
      <c r="C26" t="s">
        <v>3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 * H26</f>
        <v>5.3999999999999995</v>
      </c>
      <c r="K26" s="12">
        <v>26</v>
      </c>
    </row>
    <row r="27" spans="1:11">
      <c r="A27" s="1">
        <v>42751</v>
      </c>
      <c r="B27" s="1" t="str">
        <f>TEXT(A27,"mmmm")</f>
        <v>January</v>
      </c>
      <c r="C27" t="s">
        <v>4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 * H27</f>
        <v>3.5999999999999996</v>
      </c>
      <c r="K27" s="13">
        <v>26</v>
      </c>
    </row>
    <row r="28" spans="1:11">
      <c r="A28" s="1">
        <v>42752</v>
      </c>
      <c r="B28" s="1" t="str">
        <f>TEXT(A28,"mmmm")</f>
        <v>January</v>
      </c>
      <c r="C28" t="s">
        <v>5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 * H28</f>
        <v>4.2</v>
      </c>
      <c r="K28" s="12">
        <v>27</v>
      </c>
    </row>
    <row r="29" spans="1:11">
      <c r="A29" s="1">
        <v>42753</v>
      </c>
      <c r="B29" s="1" t="str">
        <f>TEXT(A29,"mmmm")</f>
        <v>January</v>
      </c>
      <c r="C29" t="s">
        <v>6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 * H29</f>
        <v>4.8</v>
      </c>
      <c r="K29" s="13">
        <v>25</v>
      </c>
    </row>
    <row r="30" spans="1:11">
      <c r="A30" s="1">
        <v>42754</v>
      </c>
      <c r="B30" s="1" t="str">
        <f>TEXT(A30,"mmmm")</f>
        <v>January</v>
      </c>
      <c r="C30" t="s">
        <v>7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 * H30</f>
        <v>5.0999999999999996</v>
      </c>
      <c r="K30" s="12">
        <v>27</v>
      </c>
    </row>
    <row r="31" spans="1:11">
      <c r="A31" s="1">
        <v>42755</v>
      </c>
      <c r="B31" s="1" t="str">
        <f>TEXT(A31,"mmmm")</f>
        <v>January</v>
      </c>
      <c r="C31" t="s">
        <v>8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 * H31</f>
        <v>3.5999999999999996</v>
      </c>
      <c r="K31" s="13">
        <v>25</v>
      </c>
    </row>
    <row r="32" spans="1:11">
      <c r="A32" s="1">
        <v>42756</v>
      </c>
      <c r="B32" s="1" t="str">
        <f>TEXT(A32,"mmmm")</f>
        <v>January</v>
      </c>
      <c r="C32" t="s">
        <v>9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 * H32</f>
        <v>4.2</v>
      </c>
      <c r="K32" s="12">
        <v>26</v>
      </c>
    </row>
    <row r="33" spans="1:11">
      <c r="A33" s="1">
        <v>42757</v>
      </c>
      <c r="B33" s="1" t="str">
        <f>TEXT(A33,"mmmm")</f>
        <v>January</v>
      </c>
      <c r="C33" t="s">
        <v>3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 * H33</f>
        <v>4.8</v>
      </c>
      <c r="K33" s="13">
        <v>27</v>
      </c>
    </row>
    <row r="34" spans="1:11">
      <c r="A34" s="1">
        <v>42758</v>
      </c>
      <c r="B34" s="1" t="str">
        <f>TEXT(A34,"mmmm")</f>
        <v>January</v>
      </c>
      <c r="C34" t="s">
        <v>4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 * H34</f>
        <v>5.0999999999999996</v>
      </c>
      <c r="K34" s="12">
        <v>27</v>
      </c>
    </row>
    <row r="35" spans="1:11">
      <c r="A35" s="1">
        <v>42759</v>
      </c>
      <c r="B35" s="1" t="str">
        <f>TEXT(A35,"mmmm")</f>
        <v>January</v>
      </c>
      <c r="C35" t="s">
        <v>5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 * H35</f>
        <v>3.5999999999999996</v>
      </c>
      <c r="K35" s="13">
        <v>26</v>
      </c>
    </row>
    <row r="36" spans="1:11">
      <c r="A36" s="1">
        <v>42760</v>
      </c>
      <c r="B36" s="1" t="str">
        <f>TEXT(A36,"mmmm")</f>
        <v>January</v>
      </c>
      <c r="C36" t="s">
        <v>6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 * H36</f>
        <v>4.2</v>
      </c>
      <c r="K36" s="12">
        <v>27</v>
      </c>
    </row>
    <row r="37" spans="1:11">
      <c r="A37" s="1">
        <v>42761</v>
      </c>
      <c r="B37" s="1" t="str">
        <f>TEXT(A37,"mmmm")</f>
        <v>January</v>
      </c>
      <c r="C37" t="s">
        <v>7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 * H37</f>
        <v>4.8</v>
      </c>
      <c r="K37" s="13">
        <v>27</v>
      </c>
    </row>
    <row r="38" spans="1:11">
      <c r="A38" s="1">
        <v>42762</v>
      </c>
      <c r="B38" s="1" t="str">
        <f>TEXT(A38,"mmmm")</f>
        <v>January</v>
      </c>
      <c r="C38" t="s">
        <v>8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 * H38</f>
        <v>5.0999999999999996</v>
      </c>
      <c r="K38" s="12">
        <v>25</v>
      </c>
    </row>
    <row r="39" spans="1:11">
      <c r="A39" s="1">
        <v>42763</v>
      </c>
      <c r="B39" s="1" t="str">
        <f>TEXT(A39,"mmmm")</f>
        <v>January</v>
      </c>
      <c r="C39" t="s">
        <v>9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 * H39</f>
        <v>3.9</v>
      </c>
      <c r="K39" s="13">
        <v>26</v>
      </c>
    </row>
    <row r="40" spans="1:11">
      <c r="A40" s="1">
        <v>42764</v>
      </c>
      <c r="B40" s="1" t="str">
        <f>TEXT(A40,"mmmm")</f>
        <v>January</v>
      </c>
      <c r="C40" t="s">
        <v>3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 * H40</f>
        <v>4.2</v>
      </c>
      <c r="K40" s="12">
        <v>27</v>
      </c>
    </row>
    <row r="41" spans="1:11">
      <c r="A41" s="1">
        <v>42765</v>
      </c>
      <c r="B41" s="1" t="str">
        <f>TEXT(A41,"mmmm")</f>
        <v>January</v>
      </c>
      <c r="C41" t="s">
        <v>4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 * H41</f>
        <v>5.0999999999999996</v>
      </c>
      <c r="K41" s="13">
        <v>25</v>
      </c>
    </row>
    <row r="42" spans="1:11">
      <c r="A42" s="1">
        <v>42766</v>
      </c>
      <c r="B42" s="1" t="str">
        <f>TEXT(A42,"mmmm")</f>
        <v>January</v>
      </c>
      <c r="C42" t="s">
        <v>5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 * H42</f>
        <v>5.3999999999999995</v>
      </c>
      <c r="K42" s="12">
        <v>25</v>
      </c>
    </row>
    <row r="43" spans="1:11">
      <c r="A43" s="1">
        <v>42767</v>
      </c>
      <c r="B43" s="1" t="str">
        <f>TEXT(A43,"mmmm")</f>
        <v>February</v>
      </c>
      <c r="C43" t="s">
        <v>6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 * H43</f>
        <v>5.3999999999999995</v>
      </c>
      <c r="K43" s="13">
        <v>29</v>
      </c>
    </row>
    <row r="44" spans="1:11">
      <c r="A44" s="1">
        <v>42768</v>
      </c>
      <c r="B44" s="1" t="str">
        <f>TEXT(A44,"mmmm")</f>
        <v>February</v>
      </c>
      <c r="C44" t="s">
        <v>7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 * H44</f>
        <v>6</v>
      </c>
      <c r="K44" s="12">
        <v>30</v>
      </c>
    </row>
    <row r="45" spans="1:11">
      <c r="A45" s="1">
        <v>42769</v>
      </c>
      <c r="B45" s="1" t="str">
        <f>TEXT(A45,"mmmm")</f>
        <v>February</v>
      </c>
      <c r="C45" t="s">
        <v>8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 * H45</f>
        <v>6.3</v>
      </c>
      <c r="K45" s="13">
        <v>31</v>
      </c>
    </row>
    <row r="46" spans="1:11">
      <c r="A46" s="1">
        <v>42770</v>
      </c>
      <c r="B46" s="1" t="str">
        <f>TEXT(A46,"mmmm")</f>
        <v>February</v>
      </c>
      <c r="C46" t="s">
        <v>9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 * H46</f>
        <v>6.6</v>
      </c>
      <c r="K46" s="12">
        <v>29</v>
      </c>
    </row>
    <row r="47" spans="1:11">
      <c r="A47" s="1">
        <v>42771</v>
      </c>
      <c r="B47" s="1" t="str">
        <f>TEXT(A47,"mmmm")</f>
        <v>February</v>
      </c>
      <c r="C47" t="s">
        <v>3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 * H47</f>
        <v>5.3999999999999995</v>
      </c>
      <c r="K47" s="13">
        <v>29</v>
      </c>
    </row>
    <row r="48" spans="1:11">
      <c r="A48" s="1">
        <v>42772</v>
      </c>
      <c r="B48" s="1" t="str">
        <f>TEXT(A48,"mmmm")</f>
        <v>February</v>
      </c>
      <c r="C48" t="s">
        <v>4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 * H48</f>
        <v>6</v>
      </c>
      <c r="K48" s="12">
        <v>30</v>
      </c>
    </row>
    <row r="49" spans="1:11">
      <c r="A49" s="1">
        <v>42773</v>
      </c>
      <c r="B49" s="1" t="str">
        <f>TEXT(A49,"mmmm")</f>
        <v>February</v>
      </c>
      <c r="C49" t="s">
        <v>5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 * H49</f>
        <v>6.3</v>
      </c>
      <c r="K49" s="13">
        <v>31</v>
      </c>
    </row>
    <row r="50" spans="1:11">
      <c r="A50" s="1">
        <v>42774</v>
      </c>
      <c r="B50" s="1" t="str">
        <f>TEXT(A50,"mmmm")</f>
        <v>February</v>
      </c>
      <c r="C50" t="s">
        <v>6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 * H50</f>
        <v>6.6</v>
      </c>
      <c r="K50" s="12">
        <v>29</v>
      </c>
    </row>
    <row r="51" spans="1:11">
      <c r="A51" s="1">
        <v>42775</v>
      </c>
      <c r="B51" s="1" t="str">
        <f>TEXT(A51,"mmmm")</f>
        <v>February</v>
      </c>
      <c r="C51" t="s">
        <v>7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 * H51</f>
        <v>5.7</v>
      </c>
      <c r="K51" s="13">
        <v>31</v>
      </c>
    </row>
    <row r="52" spans="1:11">
      <c r="A52" s="1">
        <v>42776</v>
      </c>
      <c r="B52" s="1" t="str">
        <f>TEXT(A52,"mmmm")</f>
        <v>February</v>
      </c>
      <c r="C52" t="s">
        <v>8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 * H52</f>
        <v>6</v>
      </c>
      <c r="K52" s="12">
        <v>29</v>
      </c>
    </row>
    <row r="53" spans="1:11">
      <c r="A53" s="1">
        <v>42777</v>
      </c>
      <c r="B53" s="1" t="str">
        <f>TEXT(A53,"mmmm")</f>
        <v>February</v>
      </c>
      <c r="C53" t="s">
        <v>9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 * H53</f>
        <v>6.3</v>
      </c>
      <c r="K53" s="13">
        <v>29</v>
      </c>
    </row>
    <row r="54" spans="1:11">
      <c r="A54" s="1">
        <v>42778</v>
      </c>
      <c r="B54" s="1" t="str">
        <f>TEXT(A54,"mmmm")</f>
        <v>February</v>
      </c>
      <c r="C54" t="s">
        <v>3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 * H54</f>
        <v>6.6</v>
      </c>
      <c r="K54" s="12">
        <v>30</v>
      </c>
    </row>
    <row r="55" spans="1:11">
      <c r="A55" s="1">
        <v>42779</v>
      </c>
      <c r="B55" s="1" t="str">
        <f>TEXT(A55,"mmmm")</f>
        <v>February</v>
      </c>
      <c r="C55" t="s">
        <v>4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 * H55</f>
        <v>5.3999999999999995</v>
      </c>
      <c r="K55" s="13">
        <v>31</v>
      </c>
    </row>
    <row r="56" spans="1:11">
      <c r="A56" s="1">
        <v>42780</v>
      </c>
      <c r="B56" s="1" t="str">
        <f>TEXT(A56,"mmmm")</f>
        <v>February</v>
      </c>
      <c r="C56" t="s">
        <v>5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 * H56</f>
        <v>5.7</v>
      </c>
      <c r="K56" s="12">
        <v>28</v>
      </c>
    </row>
    <row r="57" spans="1:11">
      <c r="A57" s="1">
        <v>42781</v>
      </c>
      <c r="B57" s="1" t="str">
        <f>TEXT(A57,"mmmm")</f>
        <v>February</v>
      </c>
      <c r="C57" t="s">
        <v>6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 * H57</f>
        <v>6</v>
      </c>
      <c r="K57" s="13">
        <v>29</v>
      </c>
    </row>
    <row r="58" spans="1:11">
      <c r="A58" s="1">
        <v>42782</v>
      </c>
      <c r="B58" s="1" t="str">
        <f>TEXT(A58,"mmmm")</f>
        <v>February</v>
      </c>
      <c r="C58" t="s">
        <v>7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 * H58</f>
        <v>6.3</v>
      </c>
      <c r="K58" s="12">
        <v>31</v>
      </c>
    </row>
    <row r="59" spans="1:11">
      <c r="A59" s="1">
        <v>42783</v>
      </c>
      <c r="B59" s="1" t="str">
        <f>TEXT(A59,"mmmm")</f>
        <v>February</v>
      </c>
      <c r="C59" t="s">
        <v>8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 * H59</f>
        <v>5.3999999999999995</v>
      </c>
      <c r="K59" s="13">
        <v>29</v>
      </c>
    </row>
    <row r="60" spans="1:11">
      <c r="A60" s="1">
        <v>42784</v>
      </c>
      <c r="B60" s="1" t="str">
        <f>TEXT(A60,"mmmm")</f>
        <v>February</v>
      </c>
      <c r="C60" t="s">
        <v>9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 * H60</f>
        <v>5.7</v>
      </c>
      <c r="K60" s="12">
        <v>30</v>
      </c>
    </row>
    <row r="61" spans="1:11">
      <c r="A61" s="1">
        <v>42785</v>
      </c>
      <c r="B61" s="1" t="str">
        <f>TEXT(A61,"mmmm")</f>
        <v>February</v>
      </c>
      <c r="C61" t="s">
        <v>3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 * H61</f>
        <v>6</v>
      </c>
      <c r="K61" s="13">
        <v>31</v>
      </c>
    </row>
    <row r="62" spans="1:11">
      <c r="A62" s="1">
        <v>42786</v>
      </c>
      <c r="B62" s="1" t="str">
        <f>TEXT(A62,"mmmm")</f>
        <v>February</v>
      </c>
      <c r="C62" t="s">
        <v>4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 * H62</f>
        <v>6.3</v>
      </c>
      <c r="K62" s="12">
        <v>29</v>
      </c>
    </row>
    <row r="63" spans="1:11">
      <c r="A63" s="1">
        <v>42787</v>
      </c>
      <c r="B63" s="1" t="str">
        <f>TEXT(A63,"mmmm")</f>
        <v>February</v>
      </c>
      <c r="C63" t="s">
        <v>5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 * H63</f>
        <v>5.3999999999999995</v>
      </c>
      <c r="K63" s="13">
        <v>30</v>
      </c>
    </row>
    <row r="64" spans="1:11">
      <c r="A64" s="1">
        <v>42788</v>
      </c>
      <c r="B64" s="1" t="str">
        <f>TEXT(A64,"mmmm")</f>
        <v>February</v>
      </c>
      <c r="C64" t="s">
        <v>6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 * H64</f>
        <v>5.7</v>
      </c>
      <c r="K64" s="12">
        <v>31</v>
      </c>
    </row>
    <row r="65" spans="1:11">
      <c r="A65" s="1">
        <v>42789</v>
      </c>
      <c r="B65" s="1" t="str">
        <f>TEXT(A65,"mmmm")</f>
        <v>February</v>
      </c>
      <c r="C65" t="s">
        <v>7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 * H65</f>
        <v>6</v>
      </c>
      <c r="K65" s="13">
        <v>31</v>
      </c>
    </row>
    <row r="66" spans="1:11">
      <c r="A66" s="1">
        <v>42790</v>
      </c>
      <c r="B66" s="1" t="str">
        <f>TEXT(A66,"mmmm")</f>
        <v>February</v>
      </c>
      <c r="C66" t="s">
        <v>8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 * H66</f>
        <v>6.3</v>
      </c>
      <c r="K66" s="12">
        <v>33</v>
      </c>
    </row>
    <row r="67" spans="1:11">
      <c r="A67" s="1">
        <v>42791</v>
      </c>
      <c r="B67" s="1" t="str">
        <f>TEXT(A67,"mmmm")</f>
        <v>February</v>
      </c>
      <c r="C67" t="s">
        <v>9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 * H67</f>
        <v>5.3999999999999995</v>
      </c>
      <c r="K67" s="13">
        <v>35</v>
      </c>
    </row>
    <row r="68" spans="1:11">
      <c r="A68" s="1">
        <v>42792</v>
      </c>
      <c r="B68" s="1" t="str">
        <f>TEXT(A68,"mmmm")</f>
        <v>February</v>
      </c>
      <c r="C68" t="s">
        <v>3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 * H68</f>
        <v>5.7</v>
      </c>
      <c r="K68" s="12">
        <v>38</v>
      </c>
    </row>
    <row r="69" spans="1:11">
      <c r="A69" s="1">
        <v>42793</v>
      </c>
      <c r="B69" s="1" t="str">
        <f>TEXT(A69,"mmmm")</f>
        <v>February</v>
      </c>
      <c r="C69" t="s">
        <v>4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 * H69</f>
        <v>6</v>
      </c>
      <c r="K69" s="13">
        <v>34</v>
      </c>
    </row>
    <row r="70" spans="1:11">
      <c r="A70" s="1">
        <v>42794</v>
      </c>
      <c r="B70" s="1" t="str">
        <f>TEXT(A70,"mmmm")</f>
        <v>February</v>
      </c>
      <c r="C70" t="s">
        <v>5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 * H70</f>
        <v>6.6</v>
      </c>
      <c r="K70" s="12">
        <v>36</v>
      </c>
    </row>
    <row r="71" spans="1:11">
      <c r="A71" s="1">
        <v>42795</v>
      </c>
      <c r="B71" s="1" t="str">
        <f>TEXT(A71,"mmmm")</f>
        <v>March</v>
      </c>
      <c r="C71" t="s">
        <v>6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 * H71</f>
        <v>6.8999999999999995</v>
      </c>
      <c r="K71" s="13">
        <v>39</v>
      </c>
    </row>
    <row r="72" spans="1:11">
      <c r="A72" s="1">
        <v>42796</v>
      </c>
      <c r="B72" s="1" t="str">
        <f>TEXT(A72,"mmmm")</f>
        <v>March</v>
      </c>
      <c r="C72" t="s">
        <v>7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 * H72</f>
        <v>7.1999999999999993</v>
      </c>
      <c r="K72" s="12">
        <v>32</v>
      </c>
    </row>
    <row r="73" spans="1:11">
      <c r="A73" s="1">
        <v>42797</v>
      </c>
      <c r="B73" s="1" t="str">
        <f>TEXT(A73,"mmmm")</f>
        <v>March</v>
      </c>
      <c r="C73" t="s">
        <v>8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 * H73</f>
        <v>7.1999999999999993</v>
      </c>
      <c r="K73" s="13">
        <v>35</v>
      </c>
    </row>
    <row r="74" spans="1:11">
      <c r="A74" s="1">
        <v>42798</v>
      </c>
      <c r="B74" s="1" t="str">
        <f>TEXT(A74,"mmmm")</f>
        <v>March</v>
      </c>
      <c r="C74" t="s">
        <v>9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 * H74</f>
        <v>7.5</v>
      </c>
      <c r="K74" s="12">
        <v>36</v>
      </c>
    </row>
    <row r="75" spans="1:11">
      <c r="A75" s="1">
        <v>42799</v>
      </c>
      <c r="B75" s="1" t="str">
        <f>TEXT(A75,"mmmm")</f>
        <v>March</v>
      </c>
      <c r="C75" t="s">
        <v>3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 * H75</f>
        <v>6.8999999999999995</v>
      </c>
      <c r="K75" s="13">
        <v>40</v>
      </c>
    </row>
    <row r="76" spans="1:11">
      <c r="A76" s="1">
        <v>42800</v>
      </c>
      <c r="B76" s="1" t="str">
        <f>TEXT(A76,"mmmm")</f>
        <v>March</v>
      </c>
      <c r="C76" t="s">
        <v>4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 * H76</f>
        <v>7.1999999999999993</v>
      </c>
      <c r="K76" s="12">
        <v>32</v>
      </c>
    </row>
    <row r="77" spans="1:11">
      <c r="A77" s="1">
        <v>42801</v>
      </c>
      <c r="B77" s="1" t="str">
        <f>TEXT(A77,"mmmm")</f>
        <v>March</v>
      </c>
      <c r="C77" t="s">
        <v>5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 * H77</f>
        <v>7.1999999999999993</v>
      </c>
      <c r="K77" s="13">
        <v>35</v>
      </c>
    </row>
    <row r="78" spans="1:11">
      <c r="A78" s="1">
        <v>42802</v>
      </c>
      <c r="B78" s="1" t="str">
        <f>TEXT(A78,"mmmm")</f>
        <v>March</v>
      </c>
      <c r="C78" t="s">
        <v>6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 * H78</f>
        <v>7.5</v>
      </c>
      <c r="K78" s="12">
        <v>36</v>
      </c>
    </row>
    <row r="79" spans="1:11">
      <c r="A79" s="1">
        <v>42803</v>
      </c>
      <c r="B79" s="1" t="str">
        <f>TEXT(A79,"mmmm")</f>
        <v>March</v>
      </c>
      <c r="C79" t="s">
        <v>7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 * H79</f>
        <v>6.8999999999999995</v>
      </c>
      <c r="K79" s="13">
        <v>41</v>
      </c>
    </row>
    <row r="80" spans="1:11">
      <c r="A80" s="1">
        <v>42804</v>
      </c>
      <c r="B80" s="1" t="str">
        <f>TEXT(A80,"mmmm")</f>
        <v>March</v>
      </c>
      <c r="C80" t="s">
        <v>8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 * H80</f>
        <v>7.1999999999999993</v>
      </c>
      <c r="K80" s="12">
        <v>31</v>
      </c>
    </row>
    <row r="81" spans="1:11">
      <c r="A81" s="1">
        <v>42805</v>
      </c>
      <c r="B81" s="1" t="str">
        <f>TEXT(A81,"mmmm")</f>
        <v>March</v>
      </c>
      <c r="C81" t="s">
        <v>9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 * H81</f>
        <v>7.1999999999999993</v>
      </c>
      <c r="K81" s="13">
        <v>32</v>
      </c>
    </row>
    <row r="82" spans="1:11">
      <c r="A82" s="1">
        <v>42806</v>
      </c>
      <c r="B82" s="1" t="str">
        <f>TEXT(A82,"mmmm")</f>
        <v>March</v>
      </c>
      <c r="C82" t="s">
        <v>3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 * H82</f>
        <v>7.5</v>
      </c>
      <c r="K82" s="12">
        <v>35</v>
      </c>
    </row>
    <row r="83" spans="1:11">
      <c r="A83" s="1">
        <v>42807</v>
      </c>
      <c r="B83" s="1" t="str">
        <f>TEXT(A83,"mmmm")</f>
        <v>March</v>
      </c>
      <c r="C83" t="s">
        <v>4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 * H83</f>
        <v>6.8999999999999995</v>
      </c>
      <c r="K83" s="13">
        <v>37</v>
      </c>
    </row>
    <row r="84" spans="1:11">
      <c r="A84" s="1">
        <v>42808</v>
      </c>
      <c r="B84" s="1" t="str">
        <f>TEXT(A84,"mmmm")</f>
        <v>March</v>
      </c>
      <c r="C84" t="s">
        <v>5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 * H84</f>
        <v>6.8999999999999995</v>
      </c>
      <c r="K84" s="12">
        <v>41</v>
      </c>
    </row>
    <row r="85" spans="1:11">
      <c r="A85" s="1">
        <v>42809</v>
      </c>
      <c r="B85" s="1" t="str">
        <f>TEXT(A85,"mmmm")</f>
        <v>March</v>
      </c>
      <c r="C85" t="s">
        <v>6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 * H85</f>
        <v>7.1999999999999993</v>
      </c>
      <c r="K85" s="13">
        <v>35</v>
      </c>
    </row>
    <row r="86" spans="1:11">
      <c r="A86" s="1">
        <v>42810</v>
      </c>
      <c r="B86" s="1" t="str">
        <f>TEXT(A86,"mmmm")</f>
        <v>March</v>
      </c>
      <c r="C86" t="s">
        <v>7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 * H86</f>
        <v>7.1999999999999993</v>
      </c>
      <c r="K86" s="12">
        <v>37</v>
      </c>
    </row>
    <row r="87" spans="1:11">
      <c r="A87" s="1">
        <v>42811</v>
      </c>
      <c r="B87" s="1" t="str">
        <f>TEXT(A87,"mmmm")</f>
        <v>March</v>
      </c>
      <c r="C87" t="s">
        <v>8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 * H87</f>
        <v>7.5</v>
      </c>
      <c r="K87" s="13">
        <v>42</v>
      </c>
    </row>
    <row r="88" spans="1:11">
      <c r="A88" s="1">
        <v>42812</v>
      </c>
      <c r="B88" s="1" t="str">
        <f>TEXT(A88,"mmmm")</f>
        <v>March</v>
      </c>
      <c r="C88" t="s">
        <v>9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 * H88</f>
        <v>6.8999999999999995</v>
      </c>
      <c r="K88" s="12">
        <v>31</v>
      </c>
    </row>
    <row r="89" spans="1:11">
      <c r="A89" s="1">
        <v>42813</v>
      </c>
      <c r="B89" s="1" t="str">
        <f>TEXT(A89,"mmmm")</f>
        <v>March</v>
      </c>
      <c r="C89" t="s">
        <v>3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 * H89</f>
        <v>6.8999999999999995</v>
      </c>
      <c r="K89" s="13">
        <v>33</v>
      </c>
    </row>
    <row r="90" spans="1:11">
      <c r="A90" s="1">
        <v>42814</v>
      </c>
      <c r="B90" s="1" t="str">
        <f>TEXT(A90,"mmmm")</f>
        <v>March</v>
      </c>
      <c r="C90" t="s">
        <v>4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 * H90</f>
        <v>7.1999999999999993</v>
      </c>
      <c r="K90" s="12">
        <v>35</v>
      </c>
    </row>
    <row r="91" spans="1:11">
      <c r="A91" s="1">
        <v>42815</v>
      </c>
      <c r="B91" s="1" t="str">
        <f>TEXT(A91,"mmmm")</f>
        <v>March</v>
      </c>
      <c r="C91" t="s">
        <v>5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 * H91</f>
        <v>7.1999999999999993</v>
      </c>
      <c r="K91" s="13">
        <v>38</v>
      </c>
    </row>
    <row r="92" spans="1:11">
      <c r="A92" s="1">
        <v>42816</v>
      </c>
      <c r="B92" s="1" t="str">
        <f>TEXT(A92,"mmmm")</f>
        <v>March</v>
      </c>
      <c r="C92" t="s">
        <v>6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 * H92</f>
        <v>7.5</v>
      </c>
      <c r="K92" s="12">
        <v>43</v>
      </c>
    </row>
    <row r="93" spans="1:11">
      <c r="A93" s="1">
        <v>42817</v>
      </c>
      <c r="B93" s="1" t="str">
        <f>TEXT(A93,"mmmm")</f>
        <v>March</v>
      </c>
      <c r="C93" t="s">
        <v>7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 * H93</f>
        <v>6.8999999999999995</v>
      </c>
      <c r="K93" s="13">
        <v>38</v>
      </c>
    </row>
    <row r="94" spans="1:11">
      <c r="A94" s="1">
        <v>42818</v>
      </c>
      <c r="B94" s="1" t="str">
        <f>TEXT(A94,"mmmm")</f>
        <v>March</v>
      </c>
      <c r="C94" t="s">
        <v>8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 * H94</f>
        <v>6.8999999999999995</v>
      </c>
      <c r="K94" s="12">
        <v>35</v>
      </c>
    </row>
    <row r="95" spans="1:11">
      <c r="A95" s="1">
        <v>42819</v>
      </c>
      <c r="B95" s="1" t="str">
        <f>TEXT(A95,"mmmm")</f>
        <v>March</v>
      </c>
      <c r="C95" t="s">
        <v>9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 * H95</f>
        <v>7.1999999999999993</v>
      </c>
      <c r="K95" s="13">
        <v>34</v>
      </c>
    </row>
    <row r="96" spans="1:11">
      <c r="A96" s="1">
        <v>42820</v>
      </c>
      <c r="B96" s="1" t="str">
        <f>TEXT(A96,"mmmm")</f>
        <v>March</v>
      </c>
      <c r="C96" t="s">
        <v>3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 * H96</f>
        <v>7.5</v>
      </c>
      <c r="K96" s="12">
        <v>32</v>
      </c>
    </row>
    <row r="97" spans="1:11">
      <c r="A97" s="1">
        <v>42821</v>
      </c>
      <c r="B97" s="1" t="str">
        <f>TEXT(A97,"mmmm")</f>
        <v>March</v>
      </c>
      <c r="C97" t="s">
        <v>4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 * H97</f>
        <v>7.5</v>
      </c>
      <c r="K97" s="13">
        <v>39</v>
      </c>
    </row>
    <row r="98" spans="1:11">
      <c r="A98" s="1">
        <v>42822</v>
      </c>
      <c r="B98" s="1" t="str">
        <f>TEXT(A98,"mmmm")</f>
        <v>March</v>
      </c>
      <c r="C98" t="s">
        <v>5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 * H98</f>
        <v>6.8999999999999995</v>
      </c>
      <c r="K98" s="12">
        <v>35</v>
      </c>
    </row>
    <row r="99" spans="1:11">
      <c r="A99" s="1">
        <v>42823</v>
      </c>
      <c r="B99" s="1" t="str">
        <f>TEXT(A99,"mmmm")</f>
        <v>March</v>
      </c>
      <c r="C99" t="s">
        <v>6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 * H99</f>
        <v>7.1999999999999993</v>
      </c>
      <c r="K99" s="13">
        <v>34</v>
      </c>
    </row>
    <row r="100" spans="1:11">
      <c r="A100" s="1">
        <v>42824</v>
      </c>
      <c r="B100" s="1" t="str">
        <f>TEXT(A100,"mmmm")</f>
        <v>March</v>
      </c>
      <c r="C100" t="s">
        <v>7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 * H100</f>
        <v>7.1999999999999993</v>
      </c>
      <c r="K100" s="12">
        <v>33</v>
      </c>
    </row>
    <row r="101" spans="1:11">
      <c r="A101" s="1">
        <v>42825</v>
      </c>
      <c r="B101" s="1" t="str">
        <f>TEXT(A101,"mmmm")</f>
        <v>March</v>
      </c>
      <c r="C101" t="s">
        <v>8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 * H101</f>
        <v>7.5</v>
      </c>
      <c r="K101" s="13">
        <v>40</v>
      </c>
    </row>
    <row r="102" spans="1:11">
      <c r="A102" s="1">
        <v>42826</v>
      </c>
      <c r="B102" s="1" t="str">
        <f>TEXT(A102,"mmmm")</f>
        <v>April</v>
      </c>
      <c r="C102" t="s">
        <v>9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 * H102</f>
        <v>7.5</v>
      </c>
      <c r="K102" s="12">
        <v>33</v>
      </c>
    </row>
    <row r="103" spans="1:11">
      <c r="A103" s="1">
        <v>42827</v>
      </c>
      <c r="B103" s="1" t="str">
        <f>TEXT(A103,"mmmm")</f>
        <v>April</v>
      </c>
      <c r="C103" t="s">
        <v>3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 * H103</f>
        <v>7.8</v>
      </c>
      <c r="K103" s="13">
        <v>40</v>
      </c>
    </row>
    <row r="104" spans="1:11">
      <c r="A104" s="1">
        <v>42828</v>
      </c>
      <c r="B104" s="1" t="str">
        <f>TEXT(A104,"mmmm")</f>
        <v>April</v>
      </c>
      <c r="C104" t="s">
        <v>4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 * H104</f>
        <v>7.8</v>
      </c>
      <c r="K104" s="12">
        <v>35</v>
      </c>
    </row>
    <row r="105" spans="1:11">
      <c r="A105" s="1">
        <v>42829</v>
      </c>
      <c r="B105" s="1" t="str">
        <f>TEXT(A105,"mmmm")</f>
        <v>April</v>
      </c>
      <c r="C105" t="s">
        <v>5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 * H105</f>
        <v>8.1</v>
      </c>
      <c r="K105" s="13">
        <v>34</v>
      </c>
    </row>
    <row r="106" spans="1:11">
      <c r="A106" s="1">
        <v>42830</v>
      </c>
      <c r="B106" s="1" t="str">
        <f>TEXT(A106,"mmmm")</f>
        <v>April</v>
      </c>
      <c r="C106" t="s">
        <v>6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 * H106</f>
        <v>8.4</v>
      </c>
      <c r="K106" s="12">
        <v>33</v>
      </c>
    </row>
    <row r="107" spans="1:11">
      <c r="A107" s="1">
        <v>42831</v>
      </c>
      <c r="B107" s="1" t="str">
        <f>TEXT(A107,"mmmm")</f>
        <v>April</v>
      </c>
      <c r="C107" t="s">
        <v>7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 * H107</f>
        <v>7.5</v>
      </c>
      <c r="K107" s="13">
        <v>41</v>
      </c>
    </row>
    <row r="108" spans="1:11">
      <c r="A108" s="1">
        <v>42832</v>
      </c>
      <c r="B108" s="1" t="str">
        <f>TEXT(A108,"mmmm")</f>
        <v>April</v>
      </c>
      <c r="C108" t="s">
        <v>8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 * H108</f>
        <v>7.8</v>
      </c>
      <c r="K108" s="12">
        <v>36</v>
      </c>
    </row>
    <row r="109" spans="1:11">
      <c r="A109" s="1">
        <v>42833</v>
      </c>
      <c r="B109" s="1" t="str">
        <f>TEXT(A109,"mmmm")</f>
        <v>April</v>
      </c>
      <c r="C109" t="s">
        <v>9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 * H109</f>
        <v>7.8</v>
      </c>
      <c r="K109" s="13">
        <v>35</v>
      </c>
    </row>
    <row r="110" spans="1:11">
      <c r="A110" s="1">
        <v>42834</v>
      </c>
      <c r="B110" s="1" t="str">
        <f>TEXT(A110,"mmmm")</f>
        <v>April</v>
      </c>
      <c r="C110" t="s">
        <v>3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 * H110</f>
        <v>8.1</v>
      </c>
      <c r="K110" s="12">
        <v>33</v>
      </c>
    </row>
    <row r="111" spans="1:11">
      <c r="A111" s="1">
        <v>42835</v>
      </c>
      <c r="B111" s="1" t="str">
        <f>TEXT(A111,"mmmm")</f>
        <v>April</v>
      </c>
      <c r="C111" t="s">
        <v>4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 * H111</f>
        <v>7.5</v>
      </c>
      <c r="K111" s="13">
        <v>42</v>
      </c>
    </row>
    <row r="112" spans="1:11">
      <c r="A112" s="1">
        <v>42836</v>
      </c>
      <c r="B112" s="1" t="str">
        <f>TEXT(A112,"mmmm")</f>
        <v>April</v>
      </c>
      <c r="C112" t="s">
        <v>5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 * H112</f>
        <v>7.8</v>
      </c>
      <c r="K112" s="12">
        <v>37</v>
      </c>
    </row>
    <row r="113" spans="1:11">
      <c r="A113" s="1">
        <v>42837</v>
      </c>
      <c r="B113" s="1" t="str">
        <f>TEXT(A113,"mmmm")</f>
        <v>April</v>
      </c>
      <c r="C113" t="s">
        <v>6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 * H113</f>
        <v>8.1</v>
      </c>
      <c r="K113" s="13">
        <v>35</v>
      </c>
    </row>
    <row r="114" spans="1:11">
      <c r="A114" s="1">
        <v>42838</v>
      </c>
      <c r="B114" s="1" t="str">
        <f>TEXT(A114,"mmmm")</f>
        <v>April</v>
      </c>
      <c r="C114" t="s">
        <v>7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 * H114</f>
        <v>8.1</v>
      </c>
      <c r="K114" s="12">
        <v>33</v>
      </c>
    </row>
    <row r="115" spans="1:11">
      <c r="A115" s="1">
        <v>42839</v>
      </c>
      <c r="B115" s="1" t="str">
        <f>TEXT(A115,"mmmm")</f>
        <v>April</v>
      </c>
      <c r="C115" t="s">
        <v>8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 * H115</f>
        <v>7.5</v>
      </c>
      <c r="K115" s="13">
        <v>43</v>
      </c>
    </row>
    <row r="116" spans="1:11">
      <c r="A116" s="1">
        <v>42840</v>
      </c>
      <c r="B116" s="1" t="str">
        <f>TEXT(A116,"mmmm")</f>
        <v>April</v>
      </c>
      <c r="C116" t="s">
        <v>9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 * H116</f>
        <v>7.8</v>
      </c>
      <c r="K116" s="12">
        <v>38</v>
      </c>
    </row>
    <row r="117" spans="1:11">
      <c r="A117" s="1">
        <v>42841</v>
      </c>
      <c r="B117" s="1" t="str">
        <f>TEXT(A117,"mmmm")</f>
        <v>April</v>
      </c>
      <c r="C117" t="s">
        <v>3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 * H117</f>
        <v>8.1</v>
      </c>
      <c r="K117" s="13">
        <v>35</v>
      </c>
    </row>
    <row r="118" spans="1:11">
      <c r="A118" s="1">
        <v>42842</v>
      </c>
      <c r="B118" s="1" t="str">
        <f>TEXT(A118,"mmmm")</f>
        <v>April</v>
      </c>
      <c r="C118" t="s">
        <v>4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 * H118</f>
        <v>8.1</v>
      </c>
      <c r="K118" s="12">
        <v>34</v>
      </c>
    </row>
    <row r="119" spans="1:11">
      <c r="A119" s="1">
        <v>42843</v>
      </c>
      <c r="B119" s="1" t="str">
        <f>TEXT(A119,"mmmm")</f>
        <v>April</v>
      </c>
      <c r="C119" t="s">
        <v>5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 * H119</f>
        <v>7.5</v>
      </c>
      <c r="K119" s="13">
        <v>32</v>
      </c>
    </row>
    <row r="120" spans="1:11">
      <c r="A120" s="1">
        <v>42844</v>
      </c>
      <c r="B120" s="1" t="str">
        <f>TEXT(A120,"mmmm")</f>
        <v>April</v>
      </c>
      <c r="C120" t="s">
        <v>6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 * H120</f>
        <v>7.8</v>
      </c>
      <c r="K120" s="12">
        <v>31</v>
      </c>
    </row>
    <row r="121" spans="1:11">
      <c r="A121" s="1">
        <v>42845</v>
      </c>
      <c r="B121" s="1" t="str">
        <f>TEXT(A121,"mmmm")</f>
        <v>April</v>
      </c>
      <c r="C121" t="s">
        <v>7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 * H121</f>
        <v>8.1</v>
      </c>
      <c r="K121" s="13">
        <v>30</v>
      </c>
    </row>
    <row r="122" spans="1:11">
      <c r="A122" s="1">
        <v>42846</v>
      </c>
      <c r="B122" s="1" t="str">
        <f>TEXT(A122,"mmmm")</f>
        <v>April</v>
      </c>
      <c r="C122" t="s">
        <v>8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 * H122</f>
        <v>8.1</v>
      </c>
      <c r="K122" s="12">
        <v>32</v>
      </c>
    </row>
    <row r="123" spans="1:11">
      <c r="A123" s="1">
        <v>42847</v>
      </c>
      <c r="B123" s="1" t="str">
        <f>TEXT(A123,"mmmm")</f>
        <v>April</v>
      </c>
      <c r="C123" t="s">
        <v>9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 * H123</f>
        <v>7.5</v>
      </c>
      <c r="K123" s="13">
        <v>29</v>
      </c>
    </row>
    <row r="124" spans="1:11">
      <c r="A124" s="1">
        <v>42848</v>
      </c>
      <c r="B124" s="1" t="str">
        <f>TEXT(A124,"mmmm")</f>
        <v>April</v>
      </c>
      <c r="C124" t="s">
        <v>3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 * H124</f>
        <v>7.8</v>
      </c>
      <c r="K124" s="12">
        <v>32</v>
      </c>
    </row>
    <row r="125" spans="1:11">
      <c r="A125" s="1">
        <v>42849</v>
      </c>
      <c r="B125" s="1" t="str">
        <f>TEXT(A125,"mmmm")</f>
        <v>April</v>
      </c>
      <c r="C125" t="s">
        <v>4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 * H125</f>
        <v>8.1</v>
      </c>
      <c r="K125" s="13">
        <v>31</v>
      </c>
    </row>
    <row r="126" spans="1:11">
      <c r="A126" s="1">
        <v>42850</v>
      </c>
      <c r="B126" s="1" t="str">
        <f>TEXT(A126,"mmmm")</f>
        <v>April</v>
      </c>
      <c r="C126" t="s">
        <v>5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 * H126</f>
        <v>8.1</v>
      </c>
      <c r="K126" s="12">
        <v>30</v>
      </c>
    </row>
    <row r="127" spans="1:11">
      <c r="A127" s="1">
        <v>42851</v>
      </c>
      <c r="B127" s="1" t="str">
        <f>TEXT(A127,"mmmm")</f>
        <v>April</v>
      </c>
      <c r="C127" t="s">
        <v>6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 * H127</f>
        <v>7.5</v>
      </c>
      <c r="K127" s="13">
        <v>29</v>
      </c>
    </row>
    <row r="128" spans="1:11">
      <c r="A128" s="1">
        <v>42852</v>
      </c>
      <c r="B128" s="1" t="str">
        <f>TEXT(A128,"mmmm")</f>
        <v>April</v>
      </c>
      <c r="C128" t="s">
        <v>7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 * H128</f>
        <v>7.5</v>
      </c>
      <c r="K128" s="12">
        <v>29</v>
      </c>
    </row>
    <row r="129" spans="1:11">
      <c r="A129" s="1">
        <v>42853</v>
      </c>
      <c r="B129" s="1" t="str">
        <f>TEXT(A129,"mmmm")</f>
        <v>April</v>
      </c>
      <c r="C129" t="s">
        <v>8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 * H129</f>
        <v>7.8</v>
      </c>
      <c r="K129" s="13">
        <v>32</v>
      </c>
    </row>
    <row r="130" spans="1:11">
      <c r="A130" s="1">
        <v>42854</v>
      </c>
      <c r="B130" s="1" t="str">
        <f>TEXT(A130,"mmmm")</f>
        <v>April</v>
      </c>
      <c r="C130" t="s">
        <v>9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 * H130</f>
        <v>8.1</v>
      </c>
      <c r="K130" s="12">
        <v>31</v>
      </c>
    </row>
    <row r="131" spans="1:11">
      <c r="A131" s="1">
        <v>42855</v>
      </c>
      <c r="B131" s="1" t="str">
        <f>TEXT(A131,"mmmm")</f>
        <v>April</v>
      </c>
      <c r="C131" t="s">
        <v>3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 * H131</f>
        <v>8.1</v>
      </c>
      <c r="K131" s="13">
        <v>30</v>
      </c>
    </row>
    <row r="132" spans="1:11">
      <c r="A132" s="1">
        <v>42856</v>
      </c>
      <c r="B132" s="1" t="str">
        <f>TEXT(A132,"mmmm")</f>
        <v>May</v>
      </c>
      <c r="C132" t="s">
        <v>4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 * H132</f>
        <v>8.6999999999999993</v>
      </c>
      <c r="K132" s="12">
        <v>30</v>
      </c>
    </row>
    <row r="133" spans="1:11">
      <c r="A133" s="1">
        <v>42857</v>
      </c>
      <c r="B133" s="1" t="str">
        <f>TEXT(A133,"mmmm")</f>
        <v>May</v>
      </c>
      <c r="C133" t="s">
        <v>5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 * H133</f>
        <v>8.6999999999999993</v>
      </c>
      <c r="K133" s="13">
        <v>29</v>
      </c>
    </row>
    <row r="134" spans="1:11">
      <c r="A134" s="1">
        <v>42858</v>
      </c>
      <c r="B134" s="1" t="str">
        <f>TEXT(A134,"mmmm")</f>
        <v>May</v>
      </c>
      <c r="C134" t="s">
        <v>6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 * H134</f>
        <v>9</v>
      </c>
      <c r="K134" s="12">
        <v>32</v>
      </c>
    </row>
    <row r="135" spans="1:11">
      <c r="A135" s="1">
        <v>42859</v>
      </c>
      <c r="B135" s="1" t="str">
        <f>TEXT(A135,"mmmm")</f>
        <v>May</v>
      </c>
      <c r="C135" t="s">
        <v>7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 * H135</f>
        <v>9.2999999999999989</v>
      </c>
      <c r="K135" s="13">
        <v>31</v>
      </c>
    </row>
    <row r="136" spans="1:11">
      <c r="A136" s="1">
        <v>42860</v>
      </c>
      <c r="B136" s="1" t="str">
        <f>TEXT(A136,"mmmm")</f>
        <v>May</v>
      </c>
      <c r="C136" t="s">
        <v>8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 * H136</f>
        <v>8.4</v>
      </c>
      <c r="K136" s="12">
        <v>30</v>
      </c>
    </row>
    <row r="137" spans="1:11">
      <c r="A137" s="1">
        <v>42861</v>
      </c>
      <c r="B137" s="1" t="str">
        <f>TEXT(A137,"mmmm")</f>
        <v>May</v>
      </c>
      <c r="C137" t="s">
        <v>9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 * H137</f>
        <v>8.6999999999999993</v>
      </c>
      <c r="K137" s="13">
        <v>30</v>
      </c>
    </row>
    <row r="138" spans="1:11">
      <c r="A138" s="1">
        <v>42862</v>
      </c>
      <c r="B138" s="1" t="str">
        <f>TEXT(A138,"mmmm")</f>
        <v>May</v>
      </c>
      <c r="C138" t="s">
        <v>3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 * H138</f>
        <v>8.6999999999999993</v>
      </c>
      <c r="K138" s="12">
        <v>32</v>
      </c>
    </row>
    <row r="139" spans="1:11">
      <c r="A139" s="1">
        <v>42863</v>
      </c>
      <c r="B139" s="1" t="str">
        <f>TEXT(A139,"mmmm")</f>
        <v>May</v>
      </c>
      <c r="C139" t="s">
        <v>4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 * H139</f>
        <v>9</v>
      </c>
      <c r="K139" s="13">
        <v>30</v>
      </c>
    </row>
    <row r="140" spans="1:11">
      <c r="A140" s="1">
        <v>42864</v>
      </c>
      <c r="B140" s="1" t="str">
        <f>TEXT(A140,"mmmm")</f>
        <v>May</v>
      </c>
      <c r="C140" t="s">
        <v>5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 * H140</f>
        <v>9.2999999999999989</v>
      </c>
      <c r="K140" s="12">
        <v>30</v>
      </c>
    </row>
    <row r="141" spans="1:11">
      <c r="A141" s="1">
        <v>42865</v>
      </c>
      <c r="B141" s="1" t="str">
        <f>TEXT(A141,"mmmm")</f>
        <v>May</v>
      </c>
      <c r="C141" t="s">
        <v>6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 * H141</f>
        <v>8.4</v>
      </c>
      <c r="K141" s="13">
        <v>29</v>
      </c>
    </row>
    <row r="142" spans="1:11">
      <c r="A142" s="1">
        <v>42866</v>
      </c>
      <c r="B142" s="1" t="str">
        <f>TEXT(A142,"mmmm")</f>
        <v>May</v>
      </c>
      <c r="C142" t="s">
        <v>7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 * H142</f>
        <v>8.6999999999999993</v>
      </c>
      <c r="K142" s="12">
        <v>32</v>
      </c>
    </row>
    <row r="143" spans="1:11">
      <c r="A143" s="1">
        <v>42867</v>
      </c>
      <c r="B143" s="1" t="str">
        <f>TEXT(A143,"mmmm")</f>
        <v>May</v>
      </c>
      <c r="C143" t="s">
        <v>8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 * H143</f>
        <v>8.6999999999999993</v>
      </c>
      <c r="K143" s="13">
        <v>30</v>
      </c>
    </row>
    <row r="144" spans="1:11">
      <c r="A144" s="1">
        <v>42868</v>
      </c>
      <c r="B144" s="1" t="str">
        <f>TEXT(A144,"mmmm")</f>
        <v>May</v>
      </c>
      <c r="C144" t="s">
        <v>9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 * H144</f>
        <v>9</v>
      </c>
      <c r="K144" s="12">
        <v>29</v>
      </c>
    </row>
    <row r="145" spans="1:11">
      <c r="A145" s="1">
        <v>42869</v>
      </c>
      <c r="B145" s="1" t="str">
        <f>TEXT(A145,"mmmm")</f>
        <v>May</v>
      </c>
      <c r="C145" t="s">
        <v>3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 * H145</f>
        <v>9.2999999999999989</v>
      </c>
      <c r="K145" s="13">
        <v>29</v>
      </c>
    </row>
    <row r="146" spans="1:11">
      <c r="A146" s="1">
        <v>42870</v>
      </c>
      <c r="B146" s="1" t="str">
        <f>TEXT(A146,"mmmm")</f>
        <v>May</v>
      </c>
      <c r="C146" t="s">
        <v>4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 * H146</f>
        <v>8.4</v>
      </c>
      <c r="K146" s="12">
        <v>28</v>
      </c>
    </row>
    <row r="147" spans="1:11">
      <c r="A147" s="1">
        <v>42871</v>
      </c>
      <c r="B147" s="1" t="str">
        <f>TEXT(A147,"mmmm")</f>
        <v>May</v>
      </c>
      <c r="C147" t="s">
        <v>5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 * H147</f>
        <v>8.6999999999999993</v>
      </c>
      <c r="K147" s="13">
        <v>27</v>
      </c>
    </row>
    <row r="148" spans="1:11">
      <c r="A148" s="1">
        <v>42872</v>
      </c>
      <c r="B148" s="1" t="str">
        <f>TEXT(A148,"mmmm")</f>
        <v>May</v>
      </c>
      <c r="C148" t="s">
        <v>6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 * H148</f>
        <v>8.6999999999999993</v>
      </c>
      <c r="K148" s="12">
        <v>26</v>
      </c>
    </row>
    <row r="149" spans="1:11">
      <c r="A149" s="1">
        <v>42873</v>
      </c>
      <c r="B149" s="1" t="str">
        <f>TEXT(A149,"mmmm")</f>
        <v>May</v>
      </c>
      <c r="C149" t="s">
        <v>7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 * H149</f>
        <v>9</v>
      </c>
      <c r="K149" s="13">
        <v>29</v>
      </c>
    </row>
    <row r="150" spans="1:11">
      <c r="A150" s="1">
        <v>42874</v>
      </c>
      <c r="B150" s="1" t="str">
        <f>TEXT(A150,"mmmm")</f>
        <v>May</v>
      </c>
      <c r="C150" t="s">
        <v>8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 * H150</f>
        <v>9.2999999999999989</v>
      </c>
      <c r="K150" s="12">
        <v>28</v>
      </c>
    </row>
    <row r="151" spans="1:11">
      <c r="A151" s="1">
        <v>42875</v>
      </c>
      <c r="B151" s="1" t="str">
        <f>TEXT(A151,"mmmm")</f>
        <v>May</v>
      </c>
      <c r="C151" t="s">
        <v>9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 * H151</f>
        <v>8.4</v>
      </c>
      <c r="K151" s="13">
        <v>26</v>
      </c>
    </row>
    <row r="152" spans="1:11">
      <c r="A152" s="1">
        <v>42876</v>
      </c>
      <c r="B152" s="1" t="str">
        <f>TEXT(A152,"mmmm")</f>
        <v>May</v>
      </c>
      <c r="C152" t="s">
        <v>3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 * H152</f>
        <v>8.6999999999999993</v>
      </c>
      <c r="K152" s="12">
        <v>26</v>
      </c>
    </row>
    <row r="153" spans="1:11">
      <c r="A153" s="1">
        <v>42877</v>
      </c>
      <c r="B153" s="1" t="str">
        <f>TEXT(A153,"mmmm")</f>
        <v>May</v>
      </c>
      <c r="C153" t="s">
        <v>4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 * H153</f>
        <v>9</v>
      </c>
      <c r="K153" s="13">
        <v>26</v>
      </c>
    </row>
    <row r="154" spans="1:11">
      <c r="A154" s="1">
        <v>42878</v>
      </c>
      <c r="B154" s="1" t="str">
        <f>TEXT(A154,"mmmm")</f>
        <v>May</v>
      </c>
      <c r="C154" t="s">
        <v>5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 * H154</f>
        <v>9.2999999999999989</v>
      </c>
      <c r="K154" s="12">
        <v>28</v>
      </c>
    </row>
    <row r="155" spans="1:11">
      <c r="A155" s="1">
        <v>42879</v>
      </c>
      <c r="B155" s="1" t="str">
        <f>TEXT(A155,"mmmm")</f>
        <v>May</v>
      </c>
      <c r="C155" t="s">
        <v>6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 * H155</f>
        <v>8.4</v>
      </c>
      <c r="K155" s="13">
        <v>26</v>
      </c>
    </row>
    <row r="156" spans="1:11">
      <c r="A156" s="1">
        <v>42880</v>
      </c>
      <c r="B156" s="1" t="str">
        <f>TEXT(A156,"mmmm")</f>
        <v>May</v>
      </c>
      <c r="C156" t="s">
        <v>7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 * H156</f>
        <v>8.6999999999999993</v>
      </c>
      <c r="K156" s="12">
        <v>28</v>
      </c>
    </row>
    <row r="157" spans="1:11">
      <c r="A157" s="1">
        <v>42881</v>
      </c>
      <c r="B157" s="1" t="str">
        <f>TEXT(A157,"mmmm")</f>
        <v>May</v>
      </c>
      <c r="C157" t="s">
        <v>8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 * H157</f>
        <v>9</v>
      </c>
      <c r="K157" s="13">
        <v>27</v>
      </c>
    </row>
    <row r="158" spans="1:11">
      <c r="A158" s="1">
        <v>42882</v>
      </c>
      <c r="B158" s="1" t="str">
        <f>TEXT(A158,"mmmm")</f>
        <v>May</v>
      </c>
      <c r="C158" t="s">
        <v>9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 * H158</f>
        <v>9.2999999999999989</v>
      </c>
      <c r="K158" s="12">
        <v>26</v>
      </c>
    </row>
    <row r="159" spans="1:11">
      <c r="A159" s="1">
        <v>42883</v>
      </c>
      <c r="B159" s="1" t="str">
        <f>TEXT(A159,"mmmm")</f>
        <v>May</v>
      </c>
      <c r="C159" t="s">
        <v>3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 * H159</f>
        <v>8.6999999999999993</v>
      </c>
      <c r="K159" s="13">
        <v>28</v>
      </c>
    </row>
    <row r="160" spans="1:11">
      <c r="A160" s="1">
        <v>42884</v>
      </c>
      <c r="B160" s="1" t="str">
        <f>TEXT(A160,"mmmm")</f>
        <v>May</v>
      </c>
      <c r="C160" t="s">
        <v>4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 * H160</f>
        <v>8.6999999999999993</v>
      </c>
      <c r="K160" s="12">
        <v>26</v>
      </c>
    </row>
    <row r="161" spans="1:11">
      <c r="A161" s="1">
        <v>42885</v>
      </c>
      <c r="B161" s="1" t="str">
        <f>TEXT(A161,"mmmm")</f>
        <v>May</v>
      </c>
      <c r="C161" t="s">
        <v>5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 * H161</f>
        <v>9</v>
      </c>
      <c r="K161" s="13">
        <v>29</v>
      </c>
    </row>
    <row r="162" spans="1:11">
      <c r="A162" s="1">
        <v>42886</v>
      </c>
      <c r="B162" s="1" t="str">
        <f>TEXT(A162,"mmmm")</f>
        <v>May</v>
      </c>
      <c r="C162" t="s">
        <v>6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 * H162</f>
        <v>9.2999999999999989</v>
      </c>
      <c r="K162" s="12">
        <v>27</v>
      </c>
    </row>
    <row r="163" spans="1:11">
      <c r="A163" s="1">
        <v>42887</v>
      </c>
      <c r="B163" s="1" t="str">
        <f>TEXT(A163,"mmmm")</f>
        <v>June</v>
      </c>
      <c r="C163" t="s">
        <v>7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 * H163</f>
        <v>9.2999999999999989</v>
      </c>
      <c r="K163" s="13">
        <v>25</v>
      </c>
    </row>
    <row r="164" spans="1:11">
      <c r="A164" s="1">
        <v>42888</v>
      </c>
      <c r="B164" s="1" t="str">
        <f>TEXT(A164,"mmmm")</f>
        <v>June</v>
      </c>
      <c r="C164" t="s">
        <v>8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 * H164</f>
        <v>9.9</v>
      </c>
      <c r="K164" s="12">
        <v>25</v>
      </c>
    </row>
    <row r="165" spans="1:11">
      <c r="A165" s="1">
        <v>42889</v>
      </c>
      <c r="B165" s="1" t="str">
        <f>TEXT(A165,"mmmm")</f>
        <v>June</v>
      </c>
      <c r="C165" t="s">
        <v>9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 * H165</f>
        <v>10.5</v>
      </c>
      <c r="K165" s="13">
        <v>24</v>
      </c>
    </row>
    <row r="166" spans="1:11">
      <c r="A166" s="1">
        <v>42890</v>
      </c>
      <c r="B166" s="1" t="str">
        <f>TEXT(A166,"mmmm")</f>
        <v>June</v>
      </c>
      <c r="C166" t="s">
        <v>3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 * H166</f>
        <v>11.4</v>
      </c>
      <c r="K166" s="12">
        <v>25</v>
      </c>
    </row>
    <row r="167" spans="1:11">
      <c r="A167" s="1">
        <v>42891</v>
      </c>
      <c r="B167" s="1" t="str">
        <f>TEXT(A167,"mmmm")</f>
        <v>June</v>
      </c>
      <c r="C167" t="s">
        <v>4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 * H167</f>
        <v>9.6</v>
      </c>
      <c r="K167" s="13">
        <v>25</v>
      </c>
    </row>
    <row r="168" spans="1:11">
      <c r="A168" s="1">
        <v>42892</v>
      </c>
      <c r="B168" s="1" t="str">
        <f>TEXT(A168,"mmmm")</f>
        <v>June</v>
      </c>
      <c r="C168" t="s">
        <v>5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 * H168</f>
        <v>10.199999999999999</v>
      </c>
      <c r="K168" s="12">
        <v>25</v>
      </c>
    </row>
    <row r="169" spans="1:11">
      <c r="A169" s="1">
        <v>42893</v>
      </c>
      <c r="B169" s="1" t="str">
        <f>TEXT(A169,"mmmm")</f>
        <v>June</v>
      </c>
      <c r="C169" t="s">
        <v>6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 * H169</f>
        <v>10.799999999999999</v>
      </c>
      <c r="K169" s="13">
        <v>25</v>
      </c>
    </row>
    <row r="170" spans="1:11">
      <c r="A170" s="1">
        <v>42894</v>
      </c>
      <c r="B170" s="1" t="str">
        <f>TEXT(A170,"mmmm")</f>
        <v>June</v>
      </c>
      <c r="C170" t="s">
        <v>7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 * H170</f>
        <v>11.7</v>
      </c>
      <c r="K170" s="12">
        <v>25</v>
      </c>
    </row>
    <row r="171" spans="1:11">
      <c r="A171" s="1">
        <v>42895</v>
      </c>
      <c r="B171" s="1" t="str">
        <f>TEXT(A171,"mmmm")</f>
        <v>June</v>
      </c>
      <c r="C171" t="s">
        <v>8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 * H171</f>
        <v>9.6</v>
      </c>
      <c r="K171" s="13">
        <v>24</v>
      </c>
    </row>
    <row r="172" spans="1:11">
      <c r="A172" s="1">
        <v>42896</v>
      </c>
      <c r="B172" s="1" t="str">
        <f>TEXT(A172,"mmmm")</f>
        <v>June</v>
      </c>
      <c r="C172" t="s">
        <v>9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 * H172</f>
        <v>10.5</v>
      </c>
      <c r="K172" s="12">
        <v>25</v>
      </c>
    </row>
    <row r="173" spans="1:11">
      <c r="A173" s="1">
        <v>42897</v>
      </c>
      <c r="B173" s="1" t="str">
        <f>TEXT(A173,"mmmm")</f>
        <v>June</v>
      </c>
      <c r="C173" t="s">
        <v>3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 * H173</f>
        <v>10.799999999999999</v>
      </c>
      <c r="K173" s="13">
        <v>25</v>
      </c>
    </row>
    <row r="174" spans="1:11">
      <c r="A174" s="1">
        <v>42898</v>
      </c>
      <c r="B174" s="1" t="str">
        <f>TEXT(A174,"mmmm")</f>
        <v>June</v>
      </c>
      <c r="C174" t="s">
        <v>4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 * H174</f>
        <v>12</v>
      </c>
      <c r="K174" s="12">
        <v>24</v>
      </c>
    </row>
    <row r="175" spans="1:11">
      <c r="A175" s="1">
        <v>42899</v>
      </c>
      <c r="B175" s="1" t="str">
        <f>TEXT(A175,"mmmm")</f>
        <v>June</v>
      </c>
      <c r="C175" t="s">
        <v>5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 * H175</f>
        <v>9.6</v>
      </c>
      <c r="K175" s="13">
        <v>24</v>
      </c>
    </row>
    <row r="176" spans="1:11">
      <c r="A176" s="1">
        <v>42900</v>
      </c>
      <c r="B176" s="1" t="str">
        <f>TEXT(A176,"mmmm")</f>
        <v>June</v>
      </c>
      <c r="C176" t="s">
        <v>6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 * H176</f>
        <v>10.5</v>
      </c>
      <c r="K176" s="12">
        <v>26</v>
      </c>
    </row>
    <row r="177" spans="1:11">
      <c r="A177" s="1">
        <v>42901</v>
      </c>
      <c r="B177" s="1" t="str">
        <f>TEXT(A177,"mmmm")</f>
        <v>June</v>
      </c>
      <c r="C177" t="s">
        <v>7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 * H177</f>
        <v>10.799999999999999</v>
      </c>
      <c r="K177" s="13">
        <v>23</v>
      </c>
    </row>
    <row r="178" spans="1:11">
      <c r="A178" s="1">
        <v>42902</v>
      </c>
      <c r="B178" s="1" t="str">
        <f>TEXT(A178,"mmmm")</f>
        <v>June</v>
      </c>
      <c r="C178" t="s">
        <v>8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 * H178</f>
        <v>12.299999999999999</v>
      </c>
      <c r="K178" s="12">
        <v>22</v>
      </c>
    </row>
    <row r="179" spans="1:11">
      <c r="A179" s="1">
        <v>42903</v>
      </c>
      <c r="B179" s="1" t="str">
        <f>TEXT(A179,"mmmm")</f>
        <v>June</v>
      </c>
      <c r="C179" t="s">
        <v>9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 * H179</f>
        <v>9.2999999999999989</v>
      </c>
      <c r="K179" s="13">
        <v>23</v>
      </c>
    </row>
    <row r="180" spans="1:11">
      <c r="A180" s="1">
        <v>42904</v>
      </c>
      <c r="B180" s="1" t="str">
        <f>TEXT(A180,"mmmm")</f>
        <v>June</v>
      </c>
      <c r="C180" t="s">
        <v>3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 * H180</f>
        <v>9.6</v>
      </c>
      <c r="K180" s="12">
        <v>23</v>
      </c>
    </row>
    <row r="181" spans="1:11">
      <c r="A181" s="1">
        <v>42905</v>
      </c>
      <c r="B181" s="1" t="str">
        <f>TEXT(A181,"mmmm")</f>
        <v>June</v>
      </c>
      <c r="C181" t="s">
        <v>4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 * H181</f>
        <v>10.5</v>
      </c>
      <c r="K181" s="13">
        <v>22</v>
      </c>
    </row>
    <row r="182" spans="1:11">
      <c r="A182" s="1">
        <v>42906</v>
      </c>
      <c r="B182" s="1" t="str">
        <f>TEXT(A182,"mmmm")</f>
        <v>June</v>
      </c>
      <c r="C182" t="s">
        <v>5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 * H182</f>
        <v>11.1</v>
      </c>
      <c r="K182" s="12">
        <v>23</v>
      </c>
    </row>
    <row r="183" spans="1:11">
      <c r="A183" s="1">
        <v>42907</v>
      </c>
      <c r="B183" s="1" t="str">
        <f>TEXT(A183,"mmmm")</f>
        <v>June</v>
      </c>
      <c r="C183" t="s">
        <v>6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 * H183</f>
        <v>12.299999999999999</v>
      </c>
      <c r="K183" s="13">
        <v>22</v>
      </c>
    </row>
    <row r="184" spans="1:11">
      <c r="A184" s="1">
        <v>42908</v>
      </c>
      <c r="B184" s="1" t="str">
        <f>TEXT(A184,"mmmm")</f>
        <v>June</v>
      </c>
      <c r="C184" t="s">
        <v>7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 * H184</f>
        <v>9.2999999999999989</v>
      </c>
    </row>
    <row r="185" spans="1:11">
      <c r="A185" s="1">
        <v>42909</v>
      </c>
      <c r="B185" s="1" t="str">
        <f>TEXT(A185,"mmmm")</f>
        <v>June</v>
      </c>
      <c r="C185" t="s">
        <v>8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 * H185</f>
        <v>9.9</v>
      </c>
    </row>
    <row r="186" spans="1:11">
      <c r="A186" s="1">
        <v>42910</v>
      </c>
      <c r="B186" s="1" t="str">
        <f>TEXT(A186,"mmmm")</f>
        <v>June</v>
      </c>
      <c r="C186" t="s">
        <v>9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 * H186</f>
        <v>10.5</v>
      </c>
    </row>
    <row r="187" spans="1:11">
      <c r="A187" s="1">
        <v>42911</v>
      </c>
      <c r="B187" s="1" t="str">
        <f>TEXT(A187,"mmmm")</f>
        <v>June</v>
      </c>
      <c r="C187" t="s">
        <v>3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 * H187</f>
        <v>11.1</v>
      </c>
    </row>
    <row r="188" spans="1:11">
      <c r="A188" s="1">
        <v>42912</v>
      </c>
      <c r="B188" s="1" t="str">
        <f>TEXT(A188,"mmmm")</f>
        <v>June</v>
      </c>
      <c r="C188" t="s">
        <v>4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 * H188</f>
        <v>12.6</v>
      </c>
    </row>
    <row r="189" spans="1:11">
      <c r="A189" s="1">
        <v>42913</v>
      </c>
      <c r="B189" s="1" t="str">
        <f>TEXT(A189,"mmmm")</f>
        <v>June</v>
      </c>
      <c r="C189" t="s">
        <v>5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 * H189</f>
        <v>9.2999999999999989</v>
      </c>
    </row>
    <row r="190" spans="1:11">
      <c r="A190" s="1">
        <v>42914</v>
      </c>
      <c r="B190" s="1" t="str">
        <f>TEXT(A190,"mmmm")</f>
        <v>June</v>
      </c>
      <c r="C190" t="s">
        <v>6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 * H190</f>
        <v>9.9</v>
      </c>
    </row>
    <row r="191" spans="1:11">
      <c r="A191" s="1">
        <v>42915</v>
      </c>
      <c r="B191" s="1" t="str">
        <f>TEXT(A191,"mmmm")</f>
        <v>June</v>
      </c>
      <c r="C191" t="s">
        <v>7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 * H191</f>
        <v>10.5</v>
      </c>
    </row>
    <row r="192" spans="1:11">
      <c r="A192" s="1">
        <v>42916</v>
      </c>
      <c r="B192" s="1" t="str">
        <f>TEXT(A192,"mmmm")</f>
        <v>June</v>
      </c>
      <c r="C192" t="s">
        <v>8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 * H192</f>
        <v>11.4</v>
      </c>
    </row>
    <row r="193" spans="1:9">
      <c r="A193" s="1">
        <v>42917</v>
      </c>
      <c r="B193" s="1" t="str">
        <f>TEXT(A193,"mmmm")</f>
        <v>July</v>
      </c>
      <c r="C193" t="s">
        <v>9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 * H193</f>
        <v>21.5</v>
      </c>
    </row>
    <row r="194" spans="1:9">
      <c r="A194" s="1">
        <v>42918</v>
      </c>
      <c r="B194" s="1" t="str">
        <f>TEXT(A194,"mmmm")</f>
        <v>July</v>
      </c>
      <c r="C194" t="s">
        <v>3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 * H194</f>
        <v>19</v>
      </c>
    </row>
    <row r="195" spans="1:9">
      <c r="A195" s="1">
        <v>42919</v>
      </c>
      <c r="B195" s="1" t="str">
        <f>TEXT(A195,"mmmm")</f>
        <v>July</v>
      </c>
      <c r="C195" t="s">
        <v>4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 * H195</f>
        <v>17.5</v>
      </c>
    </row>
    <row r="196" spans="1:9">
      <c r="A196" s="1">
        <v>42920</v>
      </c>
      <c r="B196" s="1" t="str">
        <f>TEXT(A196,"mmmm")</f>
        <v>July</v>
      </c>
      <c r="C196" t="s">
        <v>5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 * H196</f>
        <v>17</v>
      </c>
    </row>
    <row r="197" spans="1:9">
      <c r="A197" s="1">
        <v>42921</v>
      </c>
      <c r="B197" s="1" t="str">
        <f>TEXT(A197,"mmmm")</f>
        <v>July</v>
      </c>
      <c r="C197" t="s">
        <v>6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 * H197</f>
        <v>16</v>
      </c>
    </row>
    <row r="198" spans="1:9">
      <c r="A198" s="1">
        <v>42922</v>
      </c>
      <c r="B198" s="1" t="str">
        <f>TEXT(A198,"mmmm")</f>
        <v>July</v>
      </c>
      <c r="C198" t="s">
        <v>7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 * H198</f>
        <v>19.5</v>
      </c>
    </row>
    <row r="199" spans="1:9">
      <c r="A199" s="1">
        <v>42923</v>
      </c>
      <c r="B199" s="1" t="str">
        <f>TEXT(A199,"mmmm")</f>
        <v>July</v>
      </c>
      <c r="C199" t="s">
        <v>8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 * H199</f>
        <v>17.5</v>
      </c>
    </row>
    <row r="200" spans="1:9">
      <c r="A200" s="1">
        <v>42924</v>
      </c>
      <c r="B200" s="1" t="str">
        <f>TEXT(A200,"mmmm")</f>
        <v>July</v>
      </c>
      <c r="C200" t="s">
        <v>9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 * H200</f>
        <v>17</v>
      </c>
    </row>
    <row r="201" spans="1:9">
      <c r="A201" s="1">
        <v>42925</v>
      </c>
      <c r="B201" s="1" t="str">
        <f>TEXT(A201,"mmmm")</f>
        <v>July</v>
      </c>
      <c r="C201" t="s">
        <v>3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 * H201</f>
        <v>16.5</v>
      </c>
    </row>
    <row r="202" spans="1:9">
      <c r="A202" s="1">
        <v>42926</v>
      </c>
      <c r="B202" s="1" t="str">
        <f>TEXT(A202,"mmmm")</f>
        <v>July</v>
      </c>
      <c r="C202" t="s">
        <v>4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 * H202</f>
        <v>20</v>
      </c>
    </row>
    <row r="203" spans="1:9">
      <c r="A203" s="1">
        <v>42927</v>
      </c>
      <c r="B203" s="1" t="str">
        <f>TEXT(A203,"mmmm")</f>
        <v>July</v>
      </c>
      <c r="C203" t="s">
        <v>5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 * H203</f>
        <v>17.5</v>
      </c>
    </row>
    <row r="204" spans="1:9">
      <c r="A204" s="1">
        <v>42928</v>
      </c>
      <c r="B204" s="1" t="str">
        <f>TEXT(A204,"mmmm")</f>
        <v>July</v>
      </c>
      <c r="C204" t="s">
        <v>6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 * H204</f>
        <v>17</v>
      </c>
    </row>
    <row r="205" spans="1:9">
      <c r="A205" s="1">
        <v>42929</v>
      </c>
      <c r="B205" s="1" t="str">
        <f>TEXT(A205,"mmmm")</f>
        <v>July</v>
      </c>
      <c r="C205" t="s">
        <v>7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 * H205</f>
        <v>16.5</v>
      </c>
    </row>
    <row r="206" spans="1:9">
      <c r="A206" s="1">
        <v>42930</v>
      </c>
      <c r="B206" s="1" t="str">
        <f>TEXT(A206,"mmmm")</f>
        <v>July</v>
      </c>
      <c r="C206" t="s">
        <v>8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 * H206</f>
        <v>20</v>
      </c>
    </row>
    <row r="207" spans="1:9">
      <c r="A207" s="1">
        <v>42931</v>
      </c>
      <c r="B207" s="1" t="str">
        <f>TEXT(A207,"mmmm")</f>
        <v>July</v>
      </c>
      <c r="C207" t="s">
        <v>9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 * H207</f>
        <v>17.5</v>
      </c>
    </row>
    <row r="208" spans="1:9">
      <c r="A208" s="1">
        <v>42932</v>
      </c>
      <c r="B208" s="1" t="str">
        <f>TEXT(A208,"mmmm")</f>
        <v>July</v>
      </c>
      <c r="C208" t="s">
        <v>3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 * H208</f>
        <v>17</v>
      </c>
    </row>
    <row r="209" spans="1:9">
      <c r="A209" s="1">
        <v>42933</v>
      </c>
      <c r="B209" s="1" t="str">
        <f>TEXT(A209,"mmmm")</f>
        <v>July</v>
      </c>
      <c r="C209" t="s">
        <v>4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 * H209</f>
        <v>16.5</v>
      </c>
    </row>
    <row r="210" spans="1:9">
      <c r="A210" s="1">
        <v>42934</v>
      </c>
      <c r="B210" s="1" t="str">
        <f>TEXT(A210,"mmmm")</f>
        <v>July</v>
      </c>
      <c r="C210" t="s">
        <v>5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 * H210</f>
        <v>20.5</v>
      </c>
    </row>
    <row r="211" spans="1:9">
      <c r="A211" s="1">
        <v>42935</v>
      </c>
      <c r="B211" s="1" t="str">
        <f>TEXT(A211,"mmmm")</f>
        <v>July</v>
      </c>
      <c r="C211" t="s">
        <v>6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 * H211</f>
        <v>18</v>
      </c>
    </row>
    <row r="212" spans="1:9">
      <c r="A212" s="1">
        <v>42936</v>
      </c>
      <c r="B212" s="1" t="str">
        <f>TEXT(A212,"mmmm")</f>
        <v>July</v>
      </c>
      <c r="C212" t="s">
        <v>7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 * H212</f>
        <v>17.5</v>
      </c>
    </row>
    <row r="213" spans="1:9">
      <c r="A213" s="1">
        <v>42937</v>
      </c>
      <c r="B213" s="1" t="str">
        <f>TEXT(A213,"mmmm")</f>
        <v>July</v>
      </c>
      <c r="C213" t="s">
        <v>8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 * H213</f>
        <v>16.5</v>
      </c>
    </row>
    <row r="214" spans="1:9">
      <c r="A214" s="1">
        <v>42938</v>
      </c>
      <c r="B214" s="1" t="str">
        <f>TEXT(A214,"mmmm")</f>
        <v>July</v>
      </c>
      <c r="C214" t="s">
        <v>9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 * H214</f>
        <v>21</v>
      </c>
    </row>
    <row r="215" spans="1:9">
      <c r="A215" s="1">
        <v>42939</v>
      </c>
      <c r="B215" s="1" t="str">
        <f>TEXT(A215,"mmmm")</f>
        <v>July</v>
      </c>
      <c r="C215" t="s">
        <v>3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 * H215</f>
        <v>18.5</v>
      </c>
    </row>
    <row r="216" spans="1:9">
      <c r="A216" s="1">
        <v>42940</v>
      </c>
      <c r="B216" s="1" t="str">
        <f>TEXT(A216,"mmmm")</f>
        <v>July</v>
      </c>
      <c r="C216" t="s">
        <v>4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 * H216</f>
        <v>17.5</v>
      </c>
    </row>
    <row r="217" spans="1:9">
      <c r="A217" s="1">
        <v>42941</v>
      </c>
      <c r="B217" s="1" t="str">
        <f>TEXT(A217,"mmmm")</f>
        <v>July</v>
      </c>
      <c r="C217" t="s">
        <v>5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 * H217</f>
        <v>16.5</v>
      </c>
    </row>
    <row r="218" spans="1:9">
      <c r="A218" s="1">
        <v>42942</v>
      </c>
      <c r="B218" s="1" t="str">
        <f>TEXT(A218,"mmmm")</f>
        <v>July</v>
      </c>
      <c r="C218" t="s">
        <v>6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 * H218</f>
        <v>16</v>
      </c>
    </row>
    <row r="219" spans="1:9">
      <c r="A219" s="1">
        <v>42943</v>
      </c>
      <c r="B219" s="1" t="str">
        <f>TEXT(A219,"mmmm")</f>
        <v>July</v>
      </c>
      <c r="C219" t="s">
        <v>7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 * H219</f>
        <v>21.5</v>
      </c>
    </row>
    <row r="220" spans="1:9">
      <c r="A220" s="1">
        <v>42944</v>
      </c>
      <c r="B220" s="1" t="str">
        <f>TEXT(A220,"mmmm")</f>
        <v>July</v>
      </c>
      <c r="C220" t="s">
        <v>8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 * H220</f>
        <v>19</v>
      </c>
    </row>
    <row r="221" spans="1:9">
      <c r="A221" s="1">
        <v>42945</v>
      </c>
      <c r="B221" s="1" t="str">
        <f>TEXT(A221,"mmmm")</f>
        <v>July</v>
      </c>
      <c r="C221" t="s">
        <v>9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 * H221</f>
        <v>17.5</v>
      </c>
    </row>
    <row r="222" spans="1:9">
      <c r="A222" s="1">
        <v>42946</v>
      </c>
      <c r="B222" s="1" t="str">
        <f>TEXT(A222,"mmmm")</f>
        <v>July</v>
      </c>
      <c r="C222" t="s">
        <v>3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 * H222</f>
        <v>17</v>
      </c>
    </row>
    <row r="223" spans="1:9">
      <c r="A223" s="1">
        <v>42947</v>
      </c>
      <c r="B223" s="1" t="str">
        <f>TEXT(A223,"mmmm")</f>
        <v>July</v>
      </c>
      <c r="C223" t="s">
        <v>4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 * H223</f>
        <v>16</v>
      </c>
    </row>
    <row r="224" spans="1:9">
      <c r="A224" s="1">
        <v>42948</v>
      </c>
      <c r="B224" s="1" t="str">
        <f>TEXT(A224,"mmmm")</f>
        <v>August</v>
      </c>
      <c r="C224" t="s">
        <v>5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 * H224</f>
        <v>16</v>
      </c>
    </row>
    <row r="225" spans="1:9">
      <c r="A225" s="1">
        <v>42949</v>
      </c>
      <c r="B225" s="1" t="str">
        <f>TEXT(A225,"mmmm")</f>
        <v>August</v>
      </c>
      <c r="C225" t="s">
        <v>6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 * H225</f>
        <v>15.5</v>
      </c>
    </row>
    <row r="226" spans="1:9">
      <c r="A226" s="1">
        <v>42950</v>
      </c>
      <c r="B226" s="1" t="str">
        <f>TEXT(A226,"mmmm")</f>
        <v>August</v>
      </c>
      <c r="C226" t="s">
        <v>7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 * H226</f>
        <v>15</v>
      </c>
    </row>
    <row r="227" spans="1:9">
      <c r="A227" s="1">
        <v>42951</v>
      </c>
      <c r="B227" s="1" t="str">
        <f>TEXT(A227,"mmmm")</f>
        <v>August</v>
      </c>
      <c r="C227" t="s">
        <v>8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 * H227</f>
        <v>14.5</v>
      </c>
    </row>
    <row r="228" spans="1:9">
      <c r="A228" s="1">
        <v>42952</v>
      </c>
      <c r="B228" s="1" t="str">
        <f>TEXT(A228,"mmmm")</f>
        <v>August</v>
      </c>
      <c r="C228" t="s">
        <v>9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 * H228</f>
        <v>16</v>
      </c>
    </row>
    <row r="229" spans="1:9">
      <c r="A229" s="1">
        <v>42953</v>
      </c>
      <c r="B229" s="1" t="str">
        <f>TEXT(A229,"mmmm")</f>
        <v>August</v>
      </c>
      <c r="C229" t="s">
        <v>3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 * H229</f>
        <v>15.5</v>
      </c>
    </row>
    <row r="230" spans="1:9">
      <c r="A230" s="1">
        <v>42954</v>
      </c>
      <c r="B230" s="1" t="str">
        <f>TEXT(A230,"mmmm")</f>
        <v>August</v>
      </c>
      <c r="C230" t="s">
        <v>4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 * H230</f>
        <v>15</v>
      </c>
    </row>
    <row r="231" spans="1:9">
      <c r="A231" s="1">
        <v>42955</v>
      </c>
      <c r="B231" s="1" t="str">
        <f>TEXT(A231,"mmmm")</f>
        <v>August</v>
      </c>
      <c r="C231" t="s">
        <v>5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 * H231</f>
        <v>14.5</v>
      </c>
    </row>
    <row r="232" spans="1:9">
      <c r="A232" s="1">
        <v>42956</v>
      </c>
      <c r="B232" s="1" t="str">
        <f>TEXT(A232,"mmmm")</f>
        <v>August</v>
      </c>
      <c r="C232" t="s">
        <v>6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 * H232</f>
        <v>16</v>
      </c>
    </row>
    <row r="233" spans="1:9">
      <c r="A233" s="1">
        <v>42957</v>
      </c>
      <c r="B233" s="1" t="str">
        <f>TEXT(A233,"mmmm")</f>
        <v>August</v>
      </c>
      <c r="C233" t="s">
        <v>7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 * H233</f>
        <v>15.5</v>
      </c>
    </row>
    <row r="234" spans="1:9">
      <c r="A234" s="1">
        <v>42958</v>
      </c>
      <c r="B234" s="1" t="str">
        <f>TEXT(A234,"mmmm")</f>
        <v>August</v>
      </c>
      <c r="C234" t="s">
        <v>8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 * H234</f>
        <v>15</v>
      </c>
    </row>
    <row r="235" spans="1:9">
      <c r="A235" s="1">
        <v>42959</v>
      </c>
      <c r="B235" s="1" t="str">
        <f>TEXT(A235,"mmmm")</f>
        <v>August</v>
      </c>
      <c r="C235" t="s">
        <v>9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 * H235</f>
        <v>14.5</v>
      </c>
    </row>
    <row r="236" spans="1:9">
      <c r="A236" s="1">
        <v>42960</v>
      </c>
      <c r="B236" s="1" t="str">
        <f>TEXT(A236,"mmmm")</f>
        <v>August</v>
      </c>
      <c r="C236" t="s">
        <v>3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 * H236</f>
        <v>14.5</v>
      </c>
    </row>
    <row r="237" spans="1:9">
      <c r="A237" s="1">
        <v>42961</v>
      </c>
      <c r="B237" s="1" t="str">
        <f>TEXT(A237,"mmmm")</f>
        <v>August</v>
      </c>
      <c r="C237" t="s">
        <v>4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 * H237</f>
        <v>16</v>
      </c>
    </row>
    <row r="238" spans="1:9">
      <c r="A238" s="1">
        <v>42962</v>
      </c>
      <c r="B238" s="1" t="str">
        <f>TEXT(A238,"mmmm")</f>
        <v>August</v>
      </c>
      <c r="C238" t="s">
        <v>5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 * H238</f>
        <v>15.5</v>
      </c>
    </row>
    <row r="239" spans="1:9">
      <c r="A239" s="1">
        <v>42963</v>
      </c>
      <c r="B239" s="1" t="str">
        <f>TEXT(A239,"mmmm")</f>
        <v>August</v>
      </c>
      <c r="C239" t="s">
        <v>6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 * H239</f>
        <v>15</v>
      </c>
    </row>
    <row r="240" spans="1:9">
      <c r="A240" s="1">
        <v>42964</v>
      </c>
      <c r="B240" s="1" t="str">
        <f>TEXT(A240,"mmmm")</f>
        <v>August</v>
      </c>
      <c r="C240" t="s">
        <v>7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 * H240</f>
        <v>15</v>
      </c>
    </row>
    <row r="241" spans="1:9">
      <c r="A241" s="1">
        <v>42965</v>
      </c>
      <c r="B241" s="1" t="str">
        <f>TEXT(A241,"mmmm")</f>
        <v>August</v>
      </c>
      <c r="C241" t="s">
        <v>8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 * H241</f>
        <v>14.5</v>
      </c>
    </row>
    <row r="242" spans="1:9">
      <c r="A242" s="1">
        <v>42966</v>
      </c>
      <c r="B242" s="1" t="str">
        <f>TEXT(A242,"mmmm")</f>
        <v>August</v>
      </c>
      <c r="C242" t="s">
        <v>9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 * H242</f>
        <v>16</v>
      </c>
    </row>
    <row r="243" spans="1:9">
      <c r="A243" s="1">
        <v>42967</v>
      </c>
      <c r="B243" s="1" t="str">
        <f>TEXT(A243,"mmmm")</f>
        <v>August</v>
      </c>
      <c r="C243" t="s">
        <v>3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 * H243</f>
        <v>15.5</v>
      </c>
    </row>
    <row r="244" spans="1:9">
      <c r="A244" s="1">
        <v>42968</v>
      </c>
      <c r="B244" s="1" t="str">
        <f>TEXT(A244,"mmmm")</f>
        <v>August</v>
      </c>
      <c r="C244" t="s">
        <v>4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 * H244</f>
        <v>15</v>
      </c>
    </row>
    <row r="245" spans="1:9">
      <c r="A245" s="1">
        <v>42969</v>
      </c>
      <c r="B245" s="1" t="str">
        <f>TEXT(A245,"mmmm")</f>
        <v>August</v>
      </c>
      <c r="C245" t="s">
        <v>5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 * H245</f>
        <v>15</v>
      </c>
    </row>
    <row r="246" spans="1:9">
      <c r="A246" s="1">
        <v>42970</v>
      </c>
      <c r="B246" s="1" t="str">
        <f>TEXT(A246,"mmmm")</f>
        <v>August</v>
      </c>
      <c r="C246" t="s">
        <v>6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 * H246</f>
        <v>14.5</v>
      </c>
    </row>
    <row r="247" spans="1:9">
      <c r="A247" s="1">
        <v>42971</v>
      </c>
      <c r="B247" s="1" t="str">
        <f>TEXT(A247,"mmmm")</f>
        <v>August</v>
      </c>
      <c r="C247" t="s">
        <v>7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 * H247</f>
        <v>16</v>
      </c>
    </row>
    <row r="248" spans="1:9">
      <c r="A248" s="1">
        <v>42972</v>
      </c>
      <c r="B248" s="1" t="str">
        <f>TEXT(A248,"mmmm")</f>
        <v>August</v>
      </c>
      <c r="C248" t="s">
        <v>8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 * H248</f>
        <v>15</v>
      </c>
    </row>
    <row r="249" spans="1:9">
      <c r="A249" s="1">
        <v>42973</v>
      </c>
      <c r="B249" s="1" t="str">
        <f>TEXT(A249,"mmmm")</f>
        <v>August</v>
      </c>
      <c r="C249" t="s">
        <v>9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 * H249</f>
        <v>15</v>
      </c>
    </row>
    <row r="250" spans="1:9">
      <c r="A250" s="1">
        <v>42974</v>
      </c>
      <c r="B250" s="1" t="str">
        <f>TEXT(A250,"mmmm")</f>
        <v>August</v>
      </c>
      <c r="C250" t="s">
        <v>3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 * H250</f>
        <v>14.5</v>
      </c>
    </row>
    <row r="251" spans="1:9">
      <c r="A251" s="1">
        <v>42975</v>
      </c>
      <c r="B251" s="1" t="str">
        <f>TEXT(A251,"mmmm")</f>
        <v>August</v>
      </c>
      <c r="C251" t="s">
        <v>4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 * H251</f>
        <v>16</v>
      </c>
    </row>
    <row r="252" spans="1:9">
      <c r="A252" s="1">
        <v>42976</v>
      </c>
      <c r="B252" s="1" t="str">
        <f>TEXT(A252,"mmmm")</f>
        <v>August</v>
      </c>
      <c r="C252" t="s">
        <v>5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 * H252</f>
        <v>15</v>
      </c>
    </row>
    <row r="253" spans="1:9">
      <c r="A253" s="1">
        <v>42977</v>
      </c>
      <c r="B253" s="1" t="str">
        <f>TEXT(A253,"mmmm")</f>
        <v>August</v>
      </c>
      <c r="C253" t="s">
        <v>6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 * H253</f>
        <v>15</v>
      </c>
    </row>
    <row r="254" spans="1:9">
      <c r="A254" s="1">
        <v>42978</v>
      </c>
      <c r="B254" s="1" t="str">
        <f>TEXT(A254,"mmmm")</f>
        <v>August</v>
      </c>
      <c r="C254" t="s">
        <v>7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 * H254</f>
        <v>14.5</v>
      </c>
    </row>
    <row r="255" spans="1:9">
      <c r="A255" s="1">
        <v>42979</v>
      </c>
      <c r="B255" s="1" t="str">
        <f>TEXT(A255,"mmmm")</f>
        <v>September</v>
      </c>
      <c r="C255" t="s">
        <v>8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 * H255</f>
        <v>8.6999999999999993</v>
      </c>
    </row>
    <row r="256" spans="1:9">
      <c r="A256" s="1">
        <v>42980</v>
      </c>
      <c r="B256" s="1" t="str">
        <f>TEXT(A256,"mmmm")</f>
        <v>September</v>
      </c>
      <c r="C256" t="s">
        <v>9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 * H256</f>
        <v>8.4</v>
      </c>
    </row>
    <row r="257" spans="1:9">
      <c r="A257" s="1">
        <v>42981</v>
      </c>
      <c r="B257" s="1" t="str">
        <f>TEXT(A257,"mmmm")</f>
        <v>September</v>
      </c>
      <c r="C257" t="s">
        <v>3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 * H257</f>
        <v>8.1</v>
      </c>
    </row>
    <row r="258" spans="1:9">
      <c r="A258" s="1">
        <v>42982</v>
      </c>
      <c r="B258" s="1" t="str">
        <f>TEXT(A258,"mmmm")</f>
        <v>September</v>
      </c>
      <c r="C258" t="s">
        <v>4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 * H258</f>
        <v>7.8</v>
      </c>
    </row>
    <row r="259" spans="1:9">
      <c r="A259" s="1">
        <v>42983</v>
      </c>
      <c r="B259" s="1" t="str">
        <f>TEXT(A259,"mmmm")</f>
        <v>September</v>
      </c>
      <c r="C259" t="s">
        <v>5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 * H259</f>
        <v>7.8</v>
      </c>
    </row>
    <row r="260" spans="1:9">
      <c r="A260" s="1">
        <v>42984</v>
      </c>
      <c r="B260" s="1" t="str">
        <f>TEXT(A260,"mmmm")</f>
        <v>September</v>
      </c>
      <c r="C260" t="s">
        <v>6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 * H260</f>
        <v>8.6999999999999993</v>
      </c>
    </row>
    <row r="261" spans="1:9">
      <c r="A261" s="1">
        <v>42985</v>
      </c>
      <c r="B261" s="1" t="str">
        <f>TEXT(A261,"mmmm")</f>
        <v>September</v>
      </c>
      <c r="C261" t="s">
        <v>7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 * H261</f>
        <v>8.4</v>
      </c>
    </row>
    <row r="262" spans="1:9">
      <c r="A262" s="1">
        <v>42986</v>
      </c>
      <c r="B262" s="1" t="str">
        <f>TEXT(A262,"mmmm")</f>
        <v>September</v>
      </c>
      <c r="C262" t="s">
        <v>8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 * H262</f>
        <v>8.1</v>
      </c>
    </row>
    <row r="263" spans="1:9">
      <c r="A263" s="1">
        <v>42987</v>
      </c>
      <c r="B263" s="1" t="str">
        <f>TEXT(A263,"mmmm")</f>
        <v>September</v>
      </c>
      <c r="C263" t="s">
        <v>9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 * H263</f>
        <v>7.8</v>
      </c>
    </row>
    <row r="264" spans="1:9">
      <c r="A264" s="1">
        <v>42988</v>
      </c>
      <c r="B264" s="1" t="str">
        <f>TEXT(A264,"mmmm")</f>
        <v>September</v>
      </c>
      <c r="C264" t="s">
        <v>3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 * H264</f>
        <v>7.8</v>
      </c>
    </row>
    <row r="265" spans="1:9">
      <c r="A265" s="1">
        <v>42989</v>
      </c>
      <c r="B265" s="1" t="str">
        <f>TEXT(A265,"mmmm")</f>
        <v>September</v>
      </c>
      <c r="C265" t="s">
        <v>4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 * H265</f>
        <v>8.4</v>
      </c>
    </row>
    <row r="266" spans="1:9">
      <c r="A266" s="1">
        <v>42990</v>
      </c>
      <c r="B266" s="1" t="str">
        <f>TEXT(A266,"mmmm")</f>
        <v>September</v>
      </c>
      <c r="C266" t="s">
        <v>5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 * H266</f>
        <v>8.1</v>
      </c>
    </row>
    <row r="267" spans="1:9">
      <c r="A267" s="1">
        <v>42991</v>
      </c>
      <c r="B267" s="1" t="str">
        <f>TEXT(A267,"mmmm")</f>
        <v>September</v>
      </c>
      <c r="C267" t="s">
        <v>6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 * H267</f>
        <v>7.8</v>
      </c>
    </row>
    <row r="268" spans="1:9">
      <c r="A268" s="1">
        <v>42992</v>
      </c>
      <c r="B268" s="1" t="str">
        <f>TEXT(A268,"mmmm")</f>
        <v>September</v>
      </c>
      <c r="C268" t="s">
        <v>7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 * H268</f>
        <v>7.8</v>
      </c>
    </row>
    <row r="269" spans="1:9">
      <c r="A269" s="1">
        <v>42993</v>
      </c>
      <c r="B269" s="1" t="str">
        <f>TEXT(A269,"mmmm")</f>
        <v>September</v>
      </c>
      <c r="C269" t="s">
        <v>8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 * H269</f>
        <v>8.4</v>
      </c>
    </row>
    <row r="270" spans="1:9">
      <c r="A270" s="1">
        <v>42994</v>
      </c>
      <c r="B270" s="1" t="str">
        <f>TEXT(A270,"mmmm")</f>
        <v>September</v>
      </c>
      <c r="C270" t="s">
        <v>9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 * H270</f>
        <v>8.1</v>
      </c>
    </row>
    <row r="271" spans="1:9">
      <c r="A271" s="1">
        <v>42995</v>
      </c>
      <c r="B271" s="1" t="str">
        <f>TEXT(A271,"mmmm")</f>
        <v>September</v>
      </c>
      <c r="C271" t="s">
        <v>3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 * H271</f>
        <v>7.8</v>
      </c>
    </row>
    <row r="272" spans="1:9">
      <c r="A272" s="1">
        <v>42996</v>
      </c>
      <c r="B272" s="1" t="str">
        <f>TEXT(A272,"mmmm")</f>
        <v>September</v>
      </c>
      <c r="C272" t="s">
        <v>4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 * H272</f>
        <v>7.8</v>
      </c>
    </row>
    <row r="273" spans="1:9">
      <c r="A273" s="1">
        <v>42997</v>
      </c>
      <c r="B273" s="1" t="str">
        <f>TEXT(A273,"mmmm")</f>
        <v>September</v>
      </c>
      <c r="C273" t="s">
        <v>5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 * H273</f>
        <v>8.4</v>
      </c>
    </row>
    <row r="274" spans="1:9">
      <c r="A274" s="1">
        <v>42998</v>
      </c>
      <c r="B274" s="1" t="str">
        <f>TEXT(A274,"mmmm")</f>
        <v>September</v>
      </c>
      <c r="C274" t="s">
        <v>6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 * H274</f>
        <v>8.1</v>
      </c>
    </row>
    <row r="275" spans="1:9">
      <c r="A275" s="1">
        <v>42999</v>
      </c>
      <c r="B275" s="1" t="str">
        <f>TEXT(A275,"mmmm")</f>
        <v>September</v>
      </c>
      <c r="C275" t="s">
        <v>7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 * H275</f>
        <v>7.8</v>
      </c>
    </row>
    <row r="276" spans="1:9">
      <c r="A276" s="1">
        <v>43000</v>
      </c>
      <c r="B276" s="1" t="str">
        <f>TEXT(A276,"mmmm")</f>
        <v>September</v>
      </c>
      <c r="C276" t="s">
        <v>8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 * H276</f>
        <v>7.8</v>
      </c>
    </row>
    <row r="277" spans="1:9">
      <c r="A277" s="1">
        <v>43001</v>
      </c>
      <c r="B277" s="1" t="str">
        <f>TEXT(A277,"mmmm")</f>
        <v>September</v>
      </c>
      <c r="C277" t="s">
        <v>9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 * H277</f>
        <v>8.4</v>
      </c>
    </row>
    <row r="278" spans="1:9">
      <c r="A278" s="1">
        <v>43002</v>
      </c>
      <c r="B278" s="1" t="str">
        <f>TEXT(A278,"mmmm")</f>
        <v>September</v>
      </c>
      <c r="C278" t="s">
        <v>3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 * H278</f>
        <v>8.4</v>
      </c>
    </row>
    <row r="279" spans="1:9">
      <c r="A279" s="1">
        <v>43003</v>
      </c>
      <c r="B279" s="1" t="str">
        <f>TEXT(A279,"mmmm")</f>
        <v>September</v>
      </c>
      <c r="C279" t="s">
        <v>4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 * H279</f>
        <v>8.1</v>
      </c>
    </row>
    <row r="280" spans="1:9">
      <c r="A280" s="1">
        <v>43004</v>
      </c>
      <c r="B280" s="1" t="str">
        <f>TEXT(A280,"mmmm")</f>
        <v>September</v>
      </c>
      <c r="C280" t="s">
        <v>5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 * H280</f>
        <v>7.8</v>
      </c>
    </row>
    <row r="281" spans="1:9">
      <c r="A281" s="1">
        <v>43005</v>
      </c>
      <c r="B281" s="1" t="str">
        <f>TEXT(A281,"mmmm")</f>
        <v>September</v>
      </c>
      <c r="C281" t="s">
        <v>6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 * H281</f>
        <v>8.6999999999999993</v>
      </c>
    </row>
    <row r="282" spans="1:9">
      <c r="A282" s="1">
        <v>43006</v>
      </c>
      <c r="B282" s="1" t="str">
        <f>TEXT(A282,"mmmm")</f>
        <v>September</v>
      </c>
      <c r="C282" t="s">
        <v>7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 * H282</f>
        <v>8.4</v>
      </c>
    </row>
    <row r="283" spans="1:9">
      <c r="A283" s="1">
        <v>43007</v>
      </c>
      <c r="B283" s="1" t="str">
        <f>TEXT(A283,"mmmm")</f>
        <v>September</v>
      </c>
      <c r="C283" t="s">
        <v>8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 * H283</f>
        <v>8.1</v>
      </c>
    </row>
    <row r="284" spans="1:9">
      <c r="A284" s="1">
        <v>43008</v>
      </c>
      <c r="B284" s="1" t="str">
        <f>TEXT(A284,"mmmm")</f>
        <v>September</v>
      </c>
      <c r="C284" t="s">
        <v>9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 * H284</f>
        <v>7.8</v>
      </c>
    </row>
    <row r="285" spans="1:9">
      <c r="A285" s="1">
        <v>43009</v>
      </c>
      <c r="B285" s="1" t="str">
        <f>TEXT(A285,"mmmm")</f>
        <v>October</v>
      </c>
      <c r="C285" t="s">
        <v>3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 * H285</f>
        <v>7.5</v>
      </c>
    </row>
    <row r="286" spans="1:9">
      <c r="A286" s="1">
        <v>43010</v>
      </c>
      <c r="B286" s="1" t="str">
        <f>TEXT(A286,"mmmm")</f>
        <v>October</v>
      </c>
      <c r="C286" t="s">
        <v>4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 * H286</f>
        <v>7.5</v>
      </c>
    </row>
    <row r="287" spans="1:9">
      <c r="A287" s="1">
        <v>43011</v>
      </c>
      <c r="B287" s="1" t="str">
        <f>TEXT(A287,"mmmm")</f>
        <v>October</v>
      </c>
      <c r="C287" t="s">
        <v>5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 * H287</f>
        <v>7.1999999999999993</v>
      </c>
    </row>
    <row r="288" spans="1:9">
      <c r="A288" s="1">
        <v>43012</v>
      </c>
      <c r="B288" s="1" t="str">
        <f>TEXT(A288,"mmmm")</f>
        <v>October</v>
      </c>
      <c r="C288" t="s">
        <v>6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 * H288</f>
        <v>7.1999999999999993</v>
      </c>
    </row>
    <row r="289" spans="1:9">
      <c r="A289" s="1">
        <v>43013</v>
      </c>
      <c r="B289" s="1" t="str">
        <f>TEXT(A289,"mmmm")</f>
        <v>October</v>
      </c>
      <c r="C289" t="s">
        <v>7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 * H289</f>
        <v>7.5</v>
      </c>
    </row>
    <row r="290" spans="1:9">
      <c r="A290" s="1">
        <v>43014</v>
      </c>
      <c r="B290" s="1" t="str">
        <f>TEXT(A290,"mmmm")</f>
        <v>October</v>
      </c>
      <c r="C290" t="s">
        <v>8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 * H290</f>
        <v>7.5</v>
      </c>
    </row>
    <row r="291" spans="1:9">
      <c r="A291" s="1">
        <v>43015</v>
      </c>
      <c r="B291" s="1" t="str">
        <f>TEXT(A291,"mmmm")</f>
        <v>October</v>
      </c>
      <c r="C291" t="s">
        <v>9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 * H291</f>
        <v>7.5</v>
      </c>
    </row>
    <row r="292" spans="1:9">
      <c r="A292" s="1">
        <v>43016</v>
      </c>
      <c r="B292" s="1" t="str">
        <f>TEXT(A292,"mmmm")</f>
        <v>October</v>
      </c>
      <c r="C292" t="s">
        <v>3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 * H292</f>
        <v>7.1999999999999993</v>
      </c>
    </row>
    <row r="293" spans="1:9">
      <c r="A293" s="1">
        <v>43017</v>
      </c>
      <c r="B293" s="1" t="str">
        <f>TEXT(A293,"mmmm")</f>
        <v>October</v>
      </c>
      <c r="C293" t="s">
        <v>4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 * H293</f>
        <v>7.5</v>
      </c>
    </row>
    <row r="294" spans="1:9">
      <c r="A294" s="1">
        <v>43018</v>
      </c>
      <c r="B294" s="1" t="str">
        <f>TEXT(A294,"mmmm")</f>
        <v>October</v>
      </c>
      <c r="C294" t="s">
        <v>5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 * H294</f>
        <v>7.5</v>
      </c>
    </row>
    <row r="295" spans="1:9">
      <c r="A295" s="1">
        <v>43019</v>
      </c>
      <c r="B295" s="1" t="str">
        <f>TEXT(A295,"mmmm")</f>
        <v>October</v>
      </c>
      <c r="C295" t="s">
        <v>6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 * H295</f>
        <v>7.5</v>
      </c>
    </row>
    <row r="296" spans="1:9">
      <c r="A296" s="1">
        <v>43020</v>
      </c>
      <c r="B296" s="1" t="str">
        <f>TEXT(A296,"mmmm")</f>
        <v>October</v>
      </c>
      <c r="C296" t="s">
        <v>7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 * H296</f>
        <v>7.1999999999999993</v>
      </c>
    </row>
    <row r="297" spans="1:9">
      <c r="A297" s="1">
        <v>43021</v>
      </c>
      <c r="B297" s="1" t="str">
        <f>TEXT(A297,"mmmm")</f>
        <v>October</v>
      </c>
      <c r="C297" t="s">
        <v>8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 * H297</f>
        <v>7.5</v>
      </c>
    </row>
    <row r="298" spans="1:9">
      <c r="A298" s="1">
        <v>43022</v>
      </c>
      <c r="B298" s="1" t="str">
        <f>TEXT(A298,"mmmm")</f>
        <v>October</v>
      </c>
      <c r="C298" t="s">
        <v>9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 * H298</f>
        <v>7.5</v>
      </c>
    </row>
    <row r="299" spans="1:9">
      <c r="A299" s="1">
        <v>43023</v>
      </c>
      <c r="B299" s="1" t="str">
        <f>TEXT(A299,"mmmm")</f>
        <v>October</v>
      </c>
      <c r="C299" t="s">
        <v>3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 * H299</f>
        <v>7.5</v>
      </c>
    </row>
    <row r="300" spans="1:9">
      <c r="A300" s="1">
        <v>43024</v>
      </c>
      <c r="B300" s="1" t="str">
        <f>TEXT(A300,"mmmm")</f>
        <v>October</v>
      </c>
      <c r="C300" t="s">
        <v>4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 * H300</f>
        <v>7.1999999999999993</v>
      </c>
    </row>
    <row r="301" spans="1:9">
      <c r="A301" s="1">
        <v>43025</v>
      </c>
      <c r="B301" s="1" t="str">
        <f>TEXT(A301,"mmmm")</f>
        <v>October</v>
      </c>
      <c r="C301" t="s">
        <v>5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 * H301</f>
        <v>7.5</v>
      </c>
    </row>
    <row r="302" spans="1:9">
      <c r="A302" s="1">
        <v>43026</v>
      </c>
      <c r="B302" s="1" t="str">
        <f>TEXT(A302,"mmmm")</f>
        <v>October</v>
      </c>
      <c r="C302" t="s">
        <v>6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 * H302</f>
        <v>7.5</v>
      </c>
    </row>
    <row r="303" spans="1:9">
      <c r="A303" s="1">
        <v>43027</v>
      </c>
      <c r="B303" s="1" t="str">
        <f>TEXT(A303,"mmmm")</f>
        <v>October</v>
      </c>
      <c r="C303" t="s">
        <v>7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 * H303</f>
        <v>7.5</v>
      </c>
    </row>
    <row r="304" spans="1:9">
      <c r="A304" s="1">
        <v>43028</v>
      </c>
      <c r="B304" s="1" t="str">
        <f>TEXT(A304,"mmmm")</f>
        <v>October</v>
      </c>
      <c r="C304" t="s">
        <v>8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 * H304</f>
        <v>7.1999999999999993</v>
      </c>
    </row>
    <row r="305" spans="1:9">
      <c r="A305" s="1">
        <v>43029</v>
      </c>
      <c r="B305" s="1" t="str">
        <f>TEXT(A305,"mmmm")</f>
        <v>October</v>
      </c>
      <c r="C305" t="s">
        <v>9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 * H305</f>
        <v>7.1999999999999993</v>
      </c>
    </row>
    <row r="306" spans="1:9">
      <c r="A306" s="1">
        <v>43030</v>
      </c>
      <c r="B306" s="1" t="str">
        <f>TEXT(A306,"mmmm")</f>
        <v>October</v>
      </c>
      <c r="C306" t="s">
        <v>3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 * H306</f>
        <v>7.5</v>
      </c>
    </row>
    <row r="307" spans="1:9">
      <c r="A307" s="1">
        <v>43031</v>
      </c>
      <c r="B307" s="1" t="str">
        <f>TEXT(A307,"mmmm")</f>
        <v>October</v>
      </c>
      <c r="C307" t="s">
        <v>4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 * H307</f>
        <v>7.5</v>
      </c>
    </row>
    <row r="308" spans="1:9">
      <c r="A308" s="1">
        <v>43032</v>
      </c>
      <c r="B308" s="1" t="str">
        <f>TEXT(A308,"mmmm")</f>
        <v>October</v>
      </c>
      <c r="C308" t="s">
        <v>5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 * H308</f>
        <v>7.5</v>
      </c>
    </row>
    <row r="309" spans="1:9">
      <c r="A309" s="1">
        <v>43033</v>
      </c>
      <c r="B309" s="1" t="str">
        <f>TEXT(A309,"mmmm")</f>
        <v>October</v>
      </c>
      <c r="C309" t="s">
        <v>6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 * H309</f>
        <v>7.1999999999999993</v>
      </c>
    </row>
    <row r="310" spans="1:9">
      <c r="A310" s="1">
        <v>43034</v>
      </c>
      <c r="B310" s="1" t="str">
        <f>TEXT(A310,"mmmm")</f>
        <v>October</v>
      </c>
      <c r="C310" t="s">
        <v>7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 * H310</f>
        <v>7.1999999999999993</v>
      </c>
    </row>
    <row r="311" spans="1:9">
      <c r="A311" s="1">
        <v>43035</v>
      </c>
      <c r="B311" s="1" t="str">
        <f>TEXT(A311,"mmmm")</f>
        <v>October</v>
      </c>
      <c r="C311" t="s">
        <v>8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 * H311</f>
        <v>7.8</v>
      </c>
    </row>
    <row r="312" spans="1:9">
      <c r="A312" s="1">
        <v>43036</v>
      </c>
      <c r="B312" s="1" t="str">
        <f>TEXT(A312,"mmmm")</f>
        <v>October</v>
      </c>
      <c r="C312" t="s">
        <v>9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 * H312</f>
        <v>7.5</v>
      </c>
    </row>
    <row r="313" spans="1:9">
      <c r="A313" s="1">
        <v>43037</v>
      </c>
      <c r="B313" s="1" t="str">
        <f>TEXT(A313,"mmmm")</f>
        <v>October</v>
      </c>
      <c r="C313" t="s">
        <v>3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 * H313</f>
        <v>7.5</v>
      </c>
    </row>
    <row r="314" spans="1:9">
      <c r="A314" s="1">
        <v>43038</v>
      </c>
      <c r="B314" s="1" t="str">
        <f>TEXT(A314,"mmmm")</f>
        <v>October</v>
      </c>
      <c r="C314" t="s">
        <v>4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 * H314</f>
        <v>7.1999999999999993</v>
      </c>
    </row>
    <row r="315" spans="1:9">
      <c r="A315" s="1">
        <v>43039</v>
      </c>
      <c r="B315" s="1" t="str">
        <f>TEXT(A315,"mmmm")</f>
        <v>October</v>
      </c>
      <c r="C315" t="s">
        <v>5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 * H315</f>
        <v>7.1999999999999993</v>
      </c>
    </row>
    <row r="316" spans="1:9">
      <c r="A316" s="1">
        <v>43040</v>
      </c>
      <c r="B316" s="1" t="str">
        <f>TEXT(A316,"mmmm")</f>
        <v>November</v>
      </c>
      <c r="C316" t="s">
        <v>6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 * H316</f>
        <v>6.8999999999999995</v>
      </c>
    </row>
    <row r="317" spans="1:9">
      <c r="A317" s="1">
        <v>43041</v>
      </c>
      <c r="B317" s="1" t="str">
        <f>TEXT(A317,"mmmm")</f>
        <v>November</v>
      </c>
      <c r="C317" t="s">
        <v>7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 * H317</f>
        <v>6.6</v>
      </c>
    </row>
    <row r="318" spans="1:9">
      <c r="A318" s="1">
        <v>43042</v>
      </c>
      <c r="B318" s="1" t="str">
        <f>TEXT(A318,"mmmm")</f>
        <v>November</v>
      </c>
      <c r="C318" t="s">
        <v>8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 * H318</f>
        <v>6.3</v>
      </c>
    </row>
    <row r="319" spans="1:9">
      <c r="A319" s="1">
        <v>43043</v>
      </c>
      <c r="B319" s="1" t="str">
        <f>TEXT(A319,"mmmm")</f>
        <v>November</v>
      </c>
      <c r="C319" t="s">
        <v>9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 * H319</f>
        <v>5.7</v>
      </c>
    </row>
    <row r="320" spans="1:9">
      <c r="A320" s="1">
        <v>43044</v>
      </c>
      <c r="B320" s="1" t="str">
        <f>TEXT(A320,"mmmm")</f>
        <v>November</v>
      </c>
      <c r="C320" t="s">
        <v>3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 * H320</f>
        <v>6.8999999999999995</v>
      </c>
    </row>
    <row r="321" spans="1:9">
      <c r="A321" s="1">
        <v>43045</v>
      </c>
      <c r="B321" s="1" t="str">
        <f>TEXT(A321,"mmmm")</f>
        <v>November</v>
      </c>
      <c r="C321" t="s">
        <v>4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 * H321</f>
        <v>6.6</v>
      </c>
    </row>
    <row r="322" spans="1:9">
      <c r="A322" s="1">
        <v>43046</v>
      </c>
      <c r="B322" s="1" t="str">
        <f>TEXT(A322,"mmmm")</f>
        <v>November</v>
      </c>
      <c r="C322" t="s">
        <v>5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 * H322</f>
        <v>6.3</v>
      </c>
    </row>
    <row r="323" spans="1:9">
      <c r="A323" s="1">
        <v>43047</v>
      </c>
      <c r="B323" s="1" t="str">
        <f>TEXT(A323,"mmmm")</f>
        <v>November</v>
      </c>
      <c r="C323" t="s">
        <v>6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 * H323</f>
        <v>5.7</v>
      </c>
    </row>
    <row r="324" spans="1:9">
      <c r="A324" s="1">
        <v>43048</v>
      </c>
      <c r="B324" s="1" t="str">
        <f>TEXT(A324,"mmmm")</f>
        <v>November</v>
      </c>
      <c r="C324" t="s">
        <v>7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 * H324</f>
        <v>6.8999999999999995</v>
      </c>
    </row>
    <row r="325" spans="1:9">
      <c r="A325" s="1">
        <v>43049</v>
      </c>
      <c r="B325" s="1" t="str">
        <f>TEXT(A325,"mmmm")</f>
        <v>November</v>
      </c>
      <c r="C325" t="s">
        <v>8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 * H325</f>
        <v>6.6</v>
      </c>
    </row>
    <row r="326" spans="1:9">
      <c r="A326" s="1">
        <v>43050</v>
      </c>
      <c r="B326" s="1" t="str">
        <f>TEXT(A326,"mmmm")</f>
        <v>November</v>
      </c>
      <c r="C326" t="s">
        <v>9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 * H326</f>
        <v>6.3</v>
      </c>
    </row>
    <row r="327" spans="1:9">
      <c r="A327" s="1">
        <v>43051</v>
      </c>
      <c r="B327" s="1" t="str">
        <f>TEXT(A327,"mmmm")</f>
        <v>November</v>
      </c>
      <c r="C327" t="s">
        <v>3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 * H327</f>
        <v>5.7</v>
      </c>
    </row>
    <row r="328" spans="1:9">
      <c r="A328" s="1">
        <v>43052</v>
      </c>
      <c r="B328" s="1" t="str">
        <f>TEXT(A328,"mmmm")</f>
        <v>November</v>
      </c>
      <c r="C328" t="s">
        <v>4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 * H328</f>
        <v>5.7</v>
      </c>
    </row>
    <row r="329" spans="1:9">
      <c r="A329" s="1">
        <v>43053</v>
      </c>
      <c r="B329" s="1" t="str">
        <f>TEXT(A329,"mmmm")</f>
        <v>November</v>
      </c>
      <c r="C329" t="s">
        <v>5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 * H329</f>
        <v>6.8999999999999995</v>
      </c>
    </row>
    <row r="330" spans="1:9">
      <c r="A330" s="1">
        <v>43054</v>
      </c>
      <c r="B330" s="1" t="str">
        <f>TEXT(A330,"mmmm")</f>
        <v>November</v>
      </c>
      <c r="C330" t="s">
        <v>6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 * H330</f>
        <v>6.8999999999999995</v>
      </c>
    </row>
    <row r="331" spans="1:9">
      <c r="A331" s="1">
        <v>43055</v>
      </c>
      <c r="B331" s="1" t="str">
        <f>TEXT(A331,"mmmm")</f>
        <v>November</v>
      </c>
      <c r="C331" t="s">
        <v>7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 * H331</f>
        <v>6.3</v>
      </c>
    </row>
    <row r="332" spans="1:9">
      <c r="A332" s="1">
        <v>43056</v>
      </c>
      <c r="B332" s="1" t="str">
        <f>TEXT(A332,"mmmm")</f>
        <v>November</v>
      </c>
      <c r="C332" t="s">
        <v>8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 * H332</f>
        <v>6</v>
      </c>
    </row>
    <row r="333" spans="1:9">
      <c r="A333" s="1">
        <v>43057</v>
      </c>
      <c r="B333" s="1" t="str">
        <f>TEXT(A333,"mmmm")</f>
        <v>November</v>
      </c>
      <c r="C333" t="s">
        <v>9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 * H333</f>
        <v>5.7</v>
      </c>
    </row>
    <row r="334" spans="1:9">
      <c r="A334" s="1">
        <v>43058</v>
      </c>
      <c r="B334" s="1" t="str">
        <f>TEXT(A334,"mmmm")</f>
        <v>November</v>
      </c>
      <c r="C334" t="s">
        <v>3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 * H334</f>
        <v>6.8999999999999995</v>
      </c>
    </row>
    <row r="335" spans="1:9">
      <c r="A335" s="1">
        <v>43059</v>
      </c>
      <c r="B335" s="1" t="str">
        <f>TEXT(A335,"mmmm")</f>
        <v>November</v>
      </c>
      <c r="C335" t="s">
        <v>4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 * H335</f>
        <v>6.6</v>
      </c>
    </row>
    <row r="336" spans="1:9">
      <c r="A336" s="1">
        <v>43060</v>
      </c>
      <c r="B336" s="1" t="str">
        <f>TEXT(A336,"mmmm")</f>
        <v>November</v>
      </c>
      <c r="C336" t="s">
        <v>5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 * H336</f>
        <v>6</v>
      </c>
    </row>
    <row r="337" spans="1:9">
      <c r="A337" s="1">
        <v>43061</v>
      </c>
      <c r="B337" s="1" t="str">
        <f>TEXT(A337,"mmmm")</f>
        <v>November</v>
      </c>
      <c r="C337" t="s">
        <v>6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 * H337</f>
        <v>5.7</v>
      </c>
    </row>
    <row r="338" spans="1:9">
      <c r="A338" s="1">
        <v>43062</v>
      </c>
      <c r="B338" s="1" t="str">
        <f>TEXT(A338,"mmmm")</f>
        <v>November</v>
      </c>
      <c r="C338" t="s">
        <v>7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 * H338</f>
        <v>6.8999999999999995</v>
      </c>
    </row>
    <row r="339" spans="1:9">
      <c r="A339" s="1">
        <v>43063</v>
      </c>
      <c r="B339" s="1" t="str">
        <f>TEXT(A339,"mmmm")</f>
        <v>November</v>
      </c>
      <c r="C339" t="s">
        <v>8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 * H339</f>
        <v>6.6</v>
      </c>
    </row>
    <row r="340" spans="1:9">
      <c r="A340" s="1">
        <v>43064</v>
      </c>
      <c r="B340" s="1" t="str">
        <f>TEXT(A340,"mmmm")</f>
        <v>November</v>
      </c>
      <c r="C340" t="s">
        <v>9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 * H340</f>
        <v>6</v>
      </c>
    </row>
    <row r="341" spans="1:9">
      <c r="A341" s="1">
        <v>43065</v>
      </c>
      <c r="B341" s="1" t="str">
        <f>TEXT(A341,"mmmm")</f>
        <v>November</v>
      </c>
      <c r="C341" t="s">
        <v>3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 * H341</f>
        <v>5.7</v>
      </c>
    </row>
    <row r="342" spans="1:9">
      <c r="A342" s="1">
        <v>43066</v>
      </c>
      <c r="B342" s="1" t="str">
        <f>TEXT(A342,"mmmm")</f>
        <v>November</v>
      </c>
      <c r="C342" t="s">
        <v>4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 * H342</f>
        <v>6.8999999999999995</v>
      </c>
    </row>
    <row r="343" spans="1:9">
      <c r="A343" s="1">
        <v>43067</v>
      </c>
      <c r="B343" s="1" t="str">
        <f>TEXT(A343,"mmmm")</f>
        <v>November</v>
      </c>
      <c r="C343" t="s">
        <v>5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 * H343</f>
        <v>6.6</v>
      </c>
    </row>
    <row r="344" spans="1:9">
      <c r="A344" s="1">
        <v>43068</v>
      </c>
      <c r="B344" s="1" t="str">
        <f>TEXT(A344,"mmmm")</f>
        <v>November</v>
      </c>
      <c r="C344" t="s">
        <v>6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 * H344</f>
        <v>6</v>
      </c>
    </row>
    <row r="345" spans="1:9">
      <c r="A345" s="1">
        <v>43069</v>
      </c>
      <c r="B345" s="1" t="str">
        <f>TEXT(A345,"mmmm")</f>
        <v>November</v>
      </c>
      <c r="C345" t="s">
        <v>7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 * H345</f>
        <v>5.7</v>
      </c>
    </row>
    <row r="346" spans="1:9">
      <c r="A346" s="1">
        <v>43070</v>
      </c>
      <c r="B346" s="1" t="str">
        <f>TEXT(A346,"mmmm")</f>
        <v>December</v>
      </c>
      <c r="C346" t="s">
        <v>8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 * H346</f>
        <v>5.7</v>
      </c>
    </row>
    <row r="347" spans="1:9">
      <c r="A347" s="1">
        <v>43071</v>
      </c>
      <c r="B347" s="1" t="str">
        <f>TEXT(A347,"mmmm")</f>
        <v>December</v>
      </c>
      <c r="C347" t="s">
        <v>9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 * H347</f>
        <v>5.0999999999999996</v>
      </c>
    </row>
    <row r="348" spans="1:9">
      <c r="A348" s="1">
        <v>43072</v>
      </c>
      <c r="B348" s="1" t="str">
        <f>TEXT(A348,"mmmm")</f>
        <v>December</v>
      </c>
      <c r="C348" t="s">
        <v>3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 * H348</f>
        <v>4.5</v>
      </c>
    </row>
    <row r="349" spans="1:9">
      <c r="A349" s="1">
        <v>43073</v>
      </c>
      <c r="B349" s="1" t="str">
        <f>TEXT(A349,"mmmm")</f>
        <v>December</v>
      </c>
      <c r="C349" t="s">
        <v>4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 * H349</f>
        <v>3.9</v>
      </c>
    </row>
    <row r="350" spans="1:9">
      <c r="A350" s="1">
        <v>43074</v>
      </c>
      <c r="B350" s="1" t="str">
        <f>TEXT(A350,"mmmm")</f>
        <v>December</v>
      </c>
      <c r="C350" t="s">
        <v>5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 * H350</f>
        <v>3</v>
      </c>
    </row>
    <row r="351" spans="1:9">
      <c r="A351" s="1">
        <v>43075</v>
      </c>
      <c r="B351" s="1" t="str">
        <f>TEXT(A351,"mmmm")</f>
        <v>December</v>
      </c>
      <c r="C351" t="s">
        <v>6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 * H351</f>
        <v>5.7</v>
      </c>
    </row>
    <row r="352" spans="1:9">
      <c r="A352" s="1">
        <v>43076</v>
      </c>
      <c r="B352" s="1" t="str">
        <f>TEXT(A352,"mmmm")</f>
        <v>December</v>
      </c>
      <c r="C352" t="s">
        <v>7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 * H352</f>
        <v>5.0999999999999996</v>
      </c>
    </row>
    <row r="353" spans="1:9">
      <c r="A353" s="1">
        <v>43077</v>
      </c>
      <c r="B353" s="1" t="str">
        <f>TEXT(A353,"mmmm")</f>
        <v>December</v>
      </c>
      <c r="C353" t="s">
        <v>8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 * H353</f>
        <v>4.5</v>
      </c>
    </row>
    <row r="354" spans="1:9">
      <c r="A354" s="1">
        <v>43078</v>
      </c>
      <c r="B354" s="1" t="str">
        <f>TEXT(A354,"mmmm")</f>
        <v>December</v>
      </c>
      <c r="C354" t="s">
        <v>9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 * H354</f>
        <v>4.2</v>
      </c>
    </row>
    <row r="355" spans="1:9">
      <c r="A355" s="1">
        <v>43079</v>
      </c>
      <c r="B355" s="1" t="str">
        <f>TEXT(A355,"mmmm")</f>
        <v>December</v>
      </c>
      <c r="C355" t="s">
        <v>3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 * H355</f>
        <v>3.3</v>
      </c>
    </row>
    <row r="356" spans="1:9">
      <c r="A356" s="1">
        <v>43080</v>
      </c>
      <c r="B356" s="1" t="str">
        <f>TEXT(A356,"mmmm")</f>
        <v>December</v>
      </c>
      <c r="C356" t="s">
        <v>4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 * H356</f>
        <v>5.0999999999999996</v>
      </c>
    </row>
    <row r="357" spans="1:9">
      <c r="A357" s="1">
        <v>43081</v>
      </c>
      <c r="B357" s="1" t="str">
        <f>TEXT(A357,"mmmm")</f>
        <v>December</v>
      </c>
      <c r="C357" t="s">
        <v>5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 * H357</f>
        <v>4.5</v>
      </c>
    </row>
    <row r="358" spans="1:9">
      <c r="A358" s="1">
        <v>43082</v>
      </c>
      <c r="B358" s="1" t="str">
        <f>TEXT(A358,"mmmm")</f>
        <v>December</v>
      </c>
      <c r="C358" t="s">
        <v>6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 * H358</f>
        <v>4.2</v>
      </c>
    </row>
    <row r="359" spans="1:9">
      <c r="A359" s="1">
        <v>43083</v>
      </c>
      <c r="B359" s="1" t="str">
        <f>TEXT(A359,"mmmm")</f>
        <v>December</v>
      </c>
      <c r="C359" t="s">
        <v>7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 * H359</f>
        <v>3.9</v>
      </c>
    </row>
    <row r="360" spans="1:9">
      <c r="A360" s="1">
        <v>43084</v>
      </c>
      <c r="B360" s="1" t="str">
        <f>TEXT(A360,"mmmm")</f>
        <v>December</v>
      </c>
      <c r="C360" t="s">
        <v>8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 * H360</f>
        <v>5.0999999999999996</v>
      </c>
    </row>
    <row r="361" spans="1:9">
      <c r="A361" s="1">
        <v>43085</v>
      </c>
      <c r="B361" s="1" t="str">
        <f>TEXT(A361,"mmmm")</f>
        <v>December</v>
      </c>
      <c r="C361" t="s">
        <v>9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 * H361</f>
        <v>4.5</v>
      </c>
    </row>
    <row r="362" spans="1:9">
      <c r="A362" s="1">
        <v>43086</v>
      </c>
      <c r="B362" s="1" t="str">
        <f>TEXT(A362,"mmmm")</f>
        <v>December</v>
      </c>
      <c r="C362" t="s">
        <v>3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 * H362</f>
        <v>4.2</v>
      </c>
    </row>
    <row r="363" spans="1:9">
      <c r="A363" s="1">
        <v>43087</v>
      </c>
      <c r="B363" s="1" t="str">
        <f>TEXT(A363,"mmmm")</f>
        <v>December</v>
      </c>
      <c r="C363" t="s">
        <v>4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 * H363</f>
        <v>3.9</v>
      </c>
    </row>
    <row r="364" spans="1:9">
      <c r="A364" s="1">
        <v>43088</v>
      </c>
      <c r="B364" s="1" t="str">
        <f>TEXT(A364,"mmmm")</f>
        <v>December</v>
      </c>
      <c r="C364" t="s">
        <v>5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 * H364</f>
        <v>5.3999999999999995</v>
      </c>
    </row>
    <row r="365" spans="1:9">
      <c r="A365" s="1">
        <v>43089</v>
      </c>
      <c r="B365" s="1" t="str">
        <f>TEXT(A365,"mmmm")</f>
        <v>December</v>
      </c>
      <c r="C365" t="s">
        <v>6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 * H365</f>
        <v>4.8</v>
      </c>
    </row>
    <row r="366" spans="1:9">
      <c r="A366" s="1">
        <v>43090</v>
      </c>
      <c r="B366" s="1" t="str">
        <f>TEXT(A366,"mmmm")</f>
        <v>December</v>
      </c>
      <c r="C366" t="s">
        <v>7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 * H366</f>
        <v>4.5</v>
      </c>
    </row>
    <row r="367" spans="1:9">
      <c r="A367" s="1">
        <v>43091</v>
      </c>
      <c r="B367" s="1" t="str">
        <f>TEXT(A367,"mmmm")</f>
        <v>December</v>
      </c>
      <c r="C367" t="s">
        <v>8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 * H367</f>
        <v>3.9</v>
      </c>
    </row>
    <row r="368" spans="1:9">
      <c r="A368" s="1">
        <v>43092</v>
      </c>
      <c r="B368" s="1" t="str">
        <f>TEXT(A368,"mmmm")</f>
        <v>December</v>
      </c>
      <c r="C368" t="s">
        <v>9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 * H368</f>
        <v>5.3999999999999995</v>
      </c>
    </row>
    <row r="369" spans="1:9">
      <c r="A369" s="1">
        <v>43093</v>
      </c>
      <c r="B369" s="1" t="str">
        <f>TEXT(A369,"mmmm")</f>
        <v>December</v>
      </c>
      <c r="C369" t="s">
        <v>3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 * H369</f>
        <v>4.8</v>
      </c>
    </row>
    <row r="370" spans="1:9">
      <c r="A370" s="1">
        <v>43094</v>
      </c>
      <c r="B370" s="1" t="str">
        <f>TEXT(A370,"mmmm")</f>
        <v>December</v>
      </c>
      <c r="C370" t="s">
        <v>4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 * H370</f>
        <v>4.5</v>
      </c>
    </row>
    <row r="371" spans="1:9">
      <c r="A371" s="1">
        <v>43095</v>
      </c>
      <c r="B371" s="1" t="str">
        <f>TEXT(A371,"mmmm")</f>
        <v>December</v>
      </c>
      <c r="C371" t="s">
        <v>5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 * H371</f>
        <v>3.9</v>
      </c>
    </row>
    <row r="372" spans="1:9">
      <c r="A372" s="1">
        <v>43096</v>
      </c>
      <c r="B372" s="1" t="str">
        <f>TEXT(A372,"mmmm")</f>
        <v>December</v>
      </c>
      <c r="C372" t="s">
        <v>6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 * H372</f>
        <v>5.7</v>
      </c>
    </row>
    <row r="373" spans="1:9">
      <c r="A373" s="1">
        <v>43097</v>
      </c>
      <c r="B373" s="1" t="str">
        <f>TEXT(A373,"mmmm")</f>
        <v>December</v>
      </c>
      <c r="C373" t="s">
        <v>7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 * H373</f>
        <v>4.8</v>
      </c>
    </row>
    <row r="374" spans="1:9">
      <c r="A374" s="1">
        <v>43098</v>
      </c>
      <c r="B374" s="1" t="str">
        <f>TEXT(A374,"mmmm")</f>
        <v>December</v>
      </c>
      <c r="C374" t="s">
        <v>8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 * H374</f>
        <v>4.5</v>
      </c>
    </row>
    <row r="375" spans="1:9">
      <c r="A375" s="1">
        <v>43099</v>
      </c>
      <c r="B375" s="1" t="str">
        <f>TEXT(A375,"mmmm")</f>
        <v>December</v>
      </c>
      <c r="C375" t="s">
        <v>9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 * H375</f>
        <v>3.9</v>
      </c>
    </row>
    <row r="376" spans="1:9">
      <c r="A376" s="1">
        <v>43100</v>
      </c>
      <c r="B376" s="1" t="str">
        <f>TEXT(A376,"mmmm")</f>
        <v>December</v>
      </c>
      <c r="C376" t="s">
        <v>3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 * H376</f>
        <v>2.1</v>
      </c>
    </row>
    <row r="377" spans="1:9">
      <c r="A377" s="1"/>
      <c r="B377" s="1"/>
      <c r="E377" s="2"/>
      <c r="F377" s="4">
        <f>SUBTOTAL(109,Table13[Flyers])</f>
        <v>14704</v>
      </c>
      <c r="I377" s="3">
        <f>SUBTOTAL(109,Table13[Revenue])</f>
        <v>3183.6999999999985</v>
      </c>
    </row>
  </sheetData>
  <conditionalFormatting sqref="D12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2:E3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{1867489E-9AE1-4C5F-9547-CC2545DFB44B}</x14:id>
        </ext>
      </extLst>
    </cfRule>
  </conditionalFormatting>
  <conditionalFormatting sqref="H12:H376">
    <cfRule type="top10" dxfId="25" priority="4" percent="1" rank="10"/>
  </conditionalFormatting>
  <conditionalFormatting sqref="H12:H376">
    <cfRule type="top10" dxfId="24" priority="3" percent="1" bottom="1" rank="10"/>
  </conditionalFormatting>
  <conditionalFormatting sqref="K12:K183">
    <cfRule type="top10" dxfId="23" priority="2" percent="1" rank="10"/>
  </conditionalFormatting>
  <conditionalFormatting sqref="K12:K183">
    <cfRule type="top10" dxfId="22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7489E-9AE1-4C5F-9547-CC2545DFB44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E12:E376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2018-12-26T09:03:26Z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