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<sst xmlns="http://schemas.openxmlformats.org/spreadsheetml/2006/main" count="69" uniqueCount="54">
  <si>
    <t>Bom list (PetLink)</t>
  </si>
  <si>
    <t>Producto</t>
  </si>
  <si>
    <t>Proovedor 1</t>
  </si>
  <si>
    <t>Proveedor 2</t>
  </si>
  <si>
    <t>Proveedor 3</t>
  </si>
  <si>
    <t>VOLTAJE (V)</t>
  </si>
  <si>
    <t>CORRIENTE (mA)</t>
  </si>
  <si>
    <t>Potencia (W)</t>
  </si>
  <si>
    <t>Módulo</t>
  </si>
  <si>
    <t>DATASHEET</t>
  </si>
  <si>
    <t>Pantalla Oled</t>
  </si>
  <si>
    <t>PARSEK</t>
  </si>
  <si>
    <t>MACTRONICA</t>
  </si>
  <si>
    <t>ELECTRONILAB</t>
  </si>
  <si>
    <r>
      <rPr>
        <color rgb="FF1155CC"/>
        <u/>
      </rPr>
      <t>PANTALLA SIN MODULO</t>
    </r>
    <r>
      <rPr/>
      <t xml:space="preserve"> </t>
    </r>
    <r>
      <rPr>
        <color rgb="FF1155CC"/>
        <u/>
      </rPr>
      <t>PANTALLA CON MODULO</t>
    </r>
  </si>
  <si>
    <t>Buzzer</t>
  </si>
  <si>
    <t>JA-BOTS</t>
  </si>
  <si>
    <t>INDIAMART</t>
  </si>
  <si>
    <t>KAILIEC</t>
  </si>
  <si>
    <t>BUZZER</t>
  </si>
  <si>
    <t>Acelerómetro</t>
  </si>
  <si>
    <t>STMELECTRONICS</t>
  </si>
  <si>
    <t>VIZTRONICA</t>
  </si>
  <si>
    <t>MODULO</t>
  </si>
  <si>
    <t>ACELEROMETRO</t>
  </si>
  <si>
    <t>GSM</t>
  </si>
  <si>
    <t>LC</t>
  </si>
  <si>
    <t>IBS</t>
  </si>
  <si>
    <t>RF</t>
  </si>
  <si>
    <t>DATASEET</t>
  </si>
  <si>
    <t xml:space="preserve">Cargador </t>
  </si>
  <si>
    <t>chiptronica</t>
  </si>
  <si>
    <t>LCSC</t>
  </si>
  <si>
    <t>Leds</t>
  </si>
  <si>
    <t>Sigma Electrónica</t>
  </si>
  <si>
    <t>VISTRÓNICA</t>
  </si>
  <si>
    <t>LED 0603</t>
  </si>
  <si>
    <t>Reed switch</t>
  </si>
  <si>
    <t>YOROBOTICS</t>
  </si>
  <si>
    <t>ELECTROSENA</t>
  </si>
  <si>
    <t>x</t>
  </si>
  <si>
    <t>Rj12</t>
  </si>
  <si>
    <t>REED SWITCH</t>
  </si>
  <si>
    <t>Hilo conductor</t>
  </si>
  <si>
    <t>TUVOLTIO.COM</t>
  </si>
  <si>
    <t>DUALTRONICA</t>
  </si>
  <si>
    <t>NI</t>
  </si>
  <si>
    <t>Cable ribbon</t>
  </si>
  <si>
    <t>ESP 32 devkit v1</t>
  </si>
  <si>
    <t>Esp32</t>
  </si>
  <si>
    <t>Baterías</t>
  </si>
  <si>
    <t>FERRETRONICA</t>
  </si>
  <si>
    <t>DIYVAPE</t>
  </si>
  <si>
    <t>6000mAh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</si>
</sst>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erretronica.com/products/bateria-recargable-en-polimero-de-litio-3-7v-3000ma?variant=37525097578657&amp;currency=COP&amp;utm_medium=product_sync&amp;utm_source=google&amp;utm_content=sag_organic&amp;utm_campaign=sag_organic&amp;srsltid=AfmBOoojd4UGmZa5sSv1s-lFkLCE5ujM8I-WP95BzKC34-k7PYqTGtXW1S4" TargetMode="External"/><Relationship Id="rId20" Type="http://schemas.openxmlformats.org/officeDocument/2006/relationships/hyperlink" Target="https://www.lcsc.com/product-detail/C3034873.html" TargetMode="External"/><Relationship Id="rId42" Type="http://schemas.openxmlformats.org/officeDocument/2006/relationships/hyperlink" Target="https://diyvape.co/products/copia-de-samsung-30q-18650-3000mah-20a?variant=46654252646652&amp;country=CO&amp;currency=COP&amp;utm_medium=product_sync&amp;utm_source=google&amp;utm_content=sag_organic&amp;utm_campaign=sag_organic&amp;srsltid=AfmBOopquFJ2VDv5tuBMt_PbBZE5YgPD_rRWghq-_WZc5sjz2qBfYUi1Sbw" TargetMode="External"/><Relationship Id="rId41" Type="http://schemas.openxmlformats.org/officeDocument/2006/relationships/hyperlink" Target="https://www.electrosena.com/bateria-37v-3000mah-litio-lipo-68cm-x-38cm-grosor-87mm?utm_source=js-google-shopping-app&amp;utm_medium=js-google-shopping-app&amp;srsltid=AfmBOorkLdKN3sHsjzxx-7BUfFDRFy6pN0IGWipAGD5V68tXZBYKtFFFYt4" TargetMode="External"/><Relationship Id="rId22" Type="http://schemas.openxmlformats.org/officeDocument/2006/relationships/hyperlink" Target="https://make.net.za/wp-content/datasheets/Consonance%20Elec%20CN3303%20Datasheet%20v2.1.pdf?srsltid=AfmBOooxqUrEYI2fEQix53THhhPfjG15JcIN9Q7IJOw6028dIvLFE9Qs" TargetMode="External"/><Relationship Id="rId21" Type="http://schemas.openxmlformats.org/officeDocument/2006/relationships/hyperlink" Target="https://es.aliexpress.com/item/1005004953748841.html?spm=a2g0o.tesla.0.0.3579EyrwEyrwAr&amp;pdp_npi=5%40dis%21COP%21COP2.262%2C34%21COP1.991%2C78%21%21%21%21%21%40210313e917567745267078549eb287%2112000031139240619%21btf%21%21%21%211%210&amp;afTraceInfo=1005004953748841__pc__c_ppc_item_bridge_pc_main__pGyKfTf__1756774526800&amp;gatewayAdapt=glo2esp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vistronica.com/componentes-activos/diodos/led/led-azul-smd-0603-x10-detail.html" TargetMode="External"/><Relationship Id="rId23" Type="http://schemas.openxmlformats.org/officeDocument/2006/relationships/hyperlink" Target="https://www.sigmaelectronica.net/producto/led-0603-rojo/" TargetMode="External"/><Relationship Id="rId1" Type="http://schemas.openxmlformats.org/officeDocument/2006/relationships/hyperlink" Target="https://parsek.com.co/lcd-oled-091-128x32" TargetMode="External"/><Relationship Id="rId2" Type="http://schemas.openxmlformats.org/officeDocument/2006/relationships/hyperlink" Target="https://www.mactronica.com.co/lcd-oled-091-pulgadas-128x32?srsltid=AfmBOop0MQCEOIZ2QPfCQ7OdxZpqSBcSNb-Gceomu-PW4NdtaIGA0XLN" TargetMode="External"/><Relationship Id="rId3" Type="http://schemas.openxmlformats.org/officeDocument/2006/relationships/hyperlink" Target="https://electronilab.co/tienda/display-oled-0-91-128x32-i2c-bajo-consumo-blanco/?srsltid=AfmBOoqXgBw4FPFkAieTI-7xFPDGVQ1NscFk1qxNdTshT7SGdlSa18gg" TargetMode="External"/><Relationship Id="rId4" Type="http://schemas.openxmlformats.org/officeDocument/2006/relationships/hyperlink" Target="https://naylampmechatronics.com/img/cms/000391/ER-OLED0-91-1_Series_Datasheet.pdf" TargetMode="External"/><Relationship Id="rId9" Type="http://schemas.openxmlformats.org/officeDocument/2006/relationships/hyperlink" Target="https://estore.st.com/en/lis2du12tr-cpn.html" TargetMode="External"/><Relationship Id="rId26" Type="http://schemas.openxmlformats.org/officeDocument/2006/relationships/hyperlink" Target="https://www.sigmaelectronica.net/wp-content/uploads/2021/05/Led-LS0603.pdf" TargetMode="External"/><Relationship Id="rId25" Type="http://schemas.openxmlformats.org/officeDocument/2006/relationships/hyperlink" Target="https://ja-bots.com/producto/led-smd-0603-x-10-2/?srsltid=AfmBOorDryCRr_RogovkLYiWoDjlrLVWFJj1wHFdPiYdCKDhQ5pok7c-" TargetMode="External"/><Relationship Id="rId28" Type="http://schemas.openxmlformats.org/officeDocument/2006/relationships/hyperlink" Target="https://www.electrosena.com/6-unidades-de-reed-switch-magnetico-na-sensor" TargetMode="External"/><Relationship Id="rId27" Type="http://schemas.openxmlformats.org/officeDocument/2006/relationships/hyperlink" Target="https://yorobotics.co/producto/sensor-magnetico-reed-switch-2x14mm-normalmente-abierto/" TargetMode="External"/><Relationship Id="rId5" Type="http://schemas.openxmlformats.org/officeDocument/2006/relationships/hyperlink" Target="https://ja-bots.com/producto/buzzer-smd-2-7-khz/" TargetMode="External"/><Relationship Id="rId6" Type="http://schemas.openxmlformats.org/officeDocument/2006/relationships/hyperlink" Target="https://www.indiamart.com/proddetail/smd-buzzer-19727147788.html?srsltid=AfmBOooalPFRiYETJF9q-YPHyJ_nK_yRtSjV6RBn4IVoij7dASl94hoE" TargetMode="External"/><Relationship Id="rId29" Type="http://schemas.openxmlformats.org/officeDocument/2006/relationships/hyperlink" Target="https://ja-bots.com/producto/reed-switch-interruptor-magnetico-x-10/" TargetMode="External"/><Relationship Id="rId7" Type="http://schemas.openxmlformats.org/officeDocument/2006/relationships/hyperlink" Target="https://www.kaili-buzzer.com/Inquiry/" TargetMode="External"/><Relationship Id="rId8" Type="http://schemas.openxmlformats.org/officeDocument/2006/relationships/hyperlink" Target="https://www.tme.eu/Document/b32c9d3d4e714ff1ccea8f163953fd4c/LET8530BS-03L-2.7-16-R.pdf" TargetMode="External"/><Relationship Id="rId31" Type="http://schemas.openxmlformats.org/officeDocument/2006/relationships/hyperlink" Target="https://drive.google.com/file/d/1JCj-j9dltduomUKDqC406m5EB_5sY3E2/view?usp=sharing" TargetMode="External"/><Relationship Id="rId30" Type="http://schemas.openxmlformats.org/officeDocument/2006/relationships/hyperlink" Target="https://www.vistronica.com/sensores/proximidad-y-distancia/modulo-interruptor-magnetico-reed-switch-con-conector-rj12-sutagao-detail.html" TargetMode="External"/><Relationship Id="rId11" Type="http://schemas.openxmlformats.org/officeDocument/2006/relationships/hyperlink" Target="https://www.vistronica.com/sensores/imu/modulo-sensor-acelerometro-adxl345-detail.html" TargetMode="External"/><Relationship Id="rId33" Type="http://schemas.openxmlformats.org/officeDocument/2006/relationships/hyperlink" Target="https://tuvoltio.com/products/cable-ribbon-gris-10h-14h-16h-20h-26h-40h-60h?variant=42599315013683&amp;country=CO&amp;currency=COP&amp;utm_medium=product_sync&amp;utm_source=google&amp;utm_content=sag_organic&amp;utm_campaign=sag_organic&amp;gad_source=4&amp;gad_campaignid=21920965658&amp;gbraid=0AAAAACfrGj8BYg7Du-6mIV1hwwBeinAN2&amp;gclid=CjwKCAjwk7DFBhBAEiwAeYbJsYGoKSm7fT3wm5mO6MubN0-kd-qO2gRI9fgJeXYMG57cN_clHKwrjRoC8VQQAvD_BwE" TargetMode="External"/><Relationship Id="rId10" Type="http://schemas.openxmlformats.org/officeDocument/2006/relationships/hyperlink" Target="https://www.mactronica.com.co/acelerometro-adxl345?srsltid=AfmBOoovsiDlvXdXUpi38BG5WdUPMeGOtrwjPR5dw0XFUN09QZJXwNjN" TargetMode="External"/><Relationship Id="rId32" Type="http://schemas.openxmlformats.org/officeDocument/2006/relationships/hyperlink" Target="https://www.sigmaelectronica.net/producto/cable-rib-14h/" TargetMode="External"/><Relationship Id="rId13" Type="http://schemas.openxmlformats.org/officeDocument/2006/relationships/hyperlink" Target="https://www.alldatasheet.es/datasheet-pdf/pdf/250056/AD/ADXL335.html" TargetMode="External"/><Relationship Id="rId35" Type="http://schemas.openxmlformats.org/officeDocument/2006/relationships/hyperlink" Target="https://www.sigmaelectronica.net/manuals/RIBBON%2060H.pdf" TargetMode="External"/><Relationship Id="rId12" Type="http://schemas.openxmlformats.org/officeDocument/2006/relationships/hyperlink" Target="https://www.mactronica.com.co/acelerometro-adxl345?srsltid=AfmBOope8Gt0Oj3OA-RAVB3hDTm3Ka2Sq2r0vbwFAj8nLPBb-CNPyjfu" TargetMode="External"/><Relationship Id="rId34" Type="http://schemas.openxmlformats.org/officeDocument/2006/relationships/hyperlink" Target="https://dualtronica.com/cables-y-pines/264-cable-ribbon-de-10-hilos.html?srsltid=AfmBOoqj4Jy83dB8G_YjD6lTprCWUqbOfJ_f5y6TjOclFpKqFMGzH4pTlCQ" TargetMode="External"/><Relationship Id="rId15" Type="http://schemas.openxmlformats.org/officeDocument/2006/relationships/hyperlink" Target="https://www.ibselectronics.com/manufacturers/simcom/" TargetMode="External"/><Relationship Id="rId37" Type="http://schemas.openxmlformats.org/officeDocument/2006/relationships/hyperlink" Target="https://www.mactronica.com.co/modulo-esp32-s-wifi-bluetooth-conector-ipex?srsltid=AfmBOoqRajCT5jyhVogXSNDsNQ5oNi9JrB-aJwpD5zppoCwSh1jHLSnQ-Fs" TargetMode="External"/><Relationship Id="rId14" Type="http://schemas.openxmlformats.org/officeDocument/2006/relationships/hyperlink" Target="https://www.lcsc.com/product-detail/C18548276.html?" TargetMode="External"/><Relationship Id="rId36" Type="http://schemas.openxmlformats.org/officeDocument/2006/relationships/hyperlink" Target="https://ja-bots.com/producto/modulo-esp-wroom-32/" TargetMode="External"/><Relationship Id="rId17" Type="http://schemas.openxmlformats.org/officeDocument/2006/relationships/hyperlink" Target="https://es.aliexpress.com/item/1005006666698901.html?spm=a2g0o.detail.0.0.4bafc3oPc3oPAg&amp;mp=1&amp;pdp_npi=5%40dis%21COP%21COP%20139576.58%21COP%2069767.78%21%21COP%2068127.15%21%21%21%402101ef5e17567719965874285e177a%2112000037968028788%21ct%21CO%216106765064%21%211%210&amp;_gl=1*108u1sb*_gcl_aw*R0NMLjE3NTUzMDY2MDUuQ2p3S0NBand0ZnZFQmhBbUVpd0EtRHNLanJhb0NhR05XNU5qQm5vZnd4d0RVNzN2eTVNOGlKdHlmelMtZ3M4UmgyTlZ5RDNVMjYxZjR4b0MzTTBRQXZEX0J3RQ..*_gcl_dc*R0NMLjE3NTUzMDY2MDUuQ2p3S0NBand0ZnZFQmhBbUVpd0EtRHNLanJhb0NhR05XNU5qQm5vZnd4d0RVNzN2eTVNOGlKdHlmelMtZ3M4UmgyTlZ5RDNVMjYxZjR4b0MzTTBRQXZEX0J3RQ..*_gcl_au*OTI5MDgwMy4xNzU1MzA2NjA0*_ga*MTgyOTQzOTgyMi4xNzU1MzA2NjA1*_ga_VED1YSGNC7*czE3NTY3NzE1MjYkbzYkZzEkdDE3NTY3NzE5OTUkajYwJGwwJGgw&amp;gatewayAdapt=glo2esp" TargetMode="External"/><Relationship Id="rId39" Type="http://schemas.openxmlformats.org/officeDocument/2006/relationships/hyperlink" Target="https://ferretronica.com/products/modulo-wifi-bluetooth-esp32?variant=12192852574301&amp;currency=COP&amp;utm_medium=product_sync&amp;utm_source=google&amp;utm_content=sag_organic&amp;utm_campaign=sag_organic&amp;utm_campaign=gs-2021-10-19&amp;utm_source=google&amp;utm_medium=smart_campaign&amp;gad_source=1&amp;gad_campaignid=17507315229&amp;gbraid=0AAAAAC-HCJfzqEqglVkj3WsBJTYaCaWHM&amp;gclid=CjwKCAjwk7DFBhBAEiwAeYbJsVCJK7R_K_oBFChXZx6CqE-C8fHj2f_MvqhtVHX45xAVo3pxP1F5EBoCvTkQAvD_BwE" TargetMode="External"/><Relationship Id="rId16" Type="http://schemas.openxmlformats.org/officeDocument/2006/relationships/hyperlink" Target="https://www.everythingrf.com/products/cellular-modules/simcom/811-765-a7670sa" TargetMode="External"/><Relationship Id="rId38" Type="http://schemas.openxmlformats.org/officeDocument/2006/relationships/hyperlink" Target="https://dualtronica.com/microcontroladores/480-modulo-esp32-esp-wroom-32.html?srsltid=AfmBOoqAzMzVYEtlopRPKpvF2H4IxMPp58OdX1bfL0yPF5Nj7VtE8RTp4Ug" TargetMode="External"/><Relationship Id="rId19" Type="http://schemas.openxmlformats.org/officeDocument/2006/relationships/hyperlink" Target="https://www.shoptronica.com/cargadores-usb-para-baterias/6137-chip-cn3303-cargadores-usb-litio-0689594125124.html" TargetMode="External"/><Relationship Id="rId18" Type="http://schemas.openxmlformats.org/officeDocument/2006/relationships/hyperlink" Target="https://drive.google.com/file/d/1Q0L2yD09PdxxB6IAwQRYZsj5ym02Pzzc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0"/>
    <col customWidth="1" min="6" max="7" width="25.5"/>
    <col customWidth="1" min="8" max="8" width="25.0"/>
    <col customWidth="1" min="9" max="10" width="18.13"/>
    <col customWidth="1" min="11" max="12" width="21.88"/>
    <col customWidth="1" min="13" max="13" width="99.5"/>
  </cols>
  <sheetData>
    <row r="4">
      <c r="B4" s="1" t="s">
        <v>0</v>
      </c>
    </row>
    <row r="6"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3" t="s">
        <v>9</v>
      </c>
    </row>
    <row r="7">
      <c r="E7" s="3" t="s">
        <v>10</v>
      </c>
      <c r="F7" s="4" t="s">
        <v>11</v>
      </c>
      <c r="G7" s="4" t="s">
        <v>12</v>
      </c>
      <c r="H7" s="4" t="s">
        <v>13</v>
      </c>
      <c r="I7" s="5">
        <v>3.3</v>
      </c>
      <c r="J7" s="5">
        <v>23.0</v>
      </c>
      <c r="K7" s="6">
        <f t="shared" ref="K7:K11" si="1">(I7*J7)/1000</f>
        <v>0.0759</v>
      </c>
      <c r="L7" s="7"/>
      <c r="M7" s="4" t="s">
        <v>14</v>
      </c>
    </row>
    <row r="8">
      <c r="E8" s="3" t="s">
        <v>15</v>
      </c>
      <c r="F8" s="4" t="s">
        <v>16</v>
      </c>
      <c r="G8" s="4" t="s">
        <v>17</v>
      </c>
      <c r="H8" s="4" t="s">
        <v>18</v>
      </c>
      <c r="I8" s="2">
        <v>5.0</v>
      </c>
      <c r="J8" s="2">
        <v>80.0</v>
      </c>
      <c r="K8" s="6">
        <f t="shared" si="1"/>
        <v>0.4</v>
      </c>
      <c r="L8" s="7"/>
      <c r="M8" s="4" t="s">
        <v>19</v>
      </c>
    </row>
    <row r="9">
      <c r="E9" s="3" t="s">
        <v>20</v>
      </c>
      <c r="F9" s="4" t="s">
        <v>21</v>
      </c>
      <c r="G9" s="4" t="s">
        <v>12</v>
      </c>
      <c r="H9" s="4" t="s">
        <v>22</v>
      </c>
      <c r="I9" s="2">
        <v>3.6</v>
      </c>
      <c r="J9" s="2">
        <v>350.0</v>
      </c>
      <c r="K9" s="6">
        <f t="shared" si="1"/>
        <v>1.26</v>
      </c>
      <c r="L9" s="4" t="s">
        <v>23</v>
      </c>
      <c r="M9" s="4" t="s">
        <v>24</v>
      </c>
    </row>
    <row r="10">
      <c r="E10" s="3" t="s">
        <v>25</v>
      </c>
      <c r="F10" s="4" t="s">
        <v>26</v>
      </c>
      <c r="G10" s="4" t="s">
        <v>27</v>
      </c>
      <c r="H10" s="4" t="s">
        <v>28</v>
      </c>
      <c r="I10" s="2">
        <v>3.8</v>
      </c>
      <c r="J10" s="2">
        <v>2000.0</v>
      </c>
      <c r="K10" s="6">
        <f t="shared" si="1"/>
        <v>7.6</v>
      </c>
      <c r="L10" s="4" t="s">
        <v>23</v>
      </c>
      <c r="M10" s="4" t="s">
        <v>29</v>
      </c>
    </row>
    <row r="11">
      <c r="E11" s="8" t="s">
        <v>30</v>
      </c>
      <c r="F11" s="4" t="s">
        <v>31</v>
      </c>
      <c r="G11" s="4" t="s">
        <v>32</v>
      </c>
      <c r="H11" s="7"/>
      <c r="I11" s="2">
        <v>5.0</v>
      </c>
      <c r="J11" s="2">
        <v>2000.0</v>
      </c>
      <c r="K11" s="6">
        <f t="shared" si="1"/>
        <v>10</v>
      </c>
      <c r="L11" s="4" t="s">
        <v>23</v>
      </c>
      <c r="M11" s="4" t="s">
        <v>29</v>
      </c>
    </row>
    <row r="12">
      <c r="E12" s="8" t="s">
        <v>33</v>
      </c>
      <c r="F12" s="4" t="s">
        <v>34</v>
      </c>
      <c r="G12" s="4" t="s">
        <v>35</v>
      </c>
      <c r="H12" s="4" t="s">
        <v>16</v>
      </c>
      <c r="I12" s="9">
        <v>45840.0</v>
      </c>
      <c r="J12" s="2">
        <v>20.0</v>
      </c>
      <c r="K12" s="2">
        <v>0.162</v>
      </c>
      <c r="L12" s="7"/>
      <c r="M12" s="4" t="s">
        <v>36</v>
      </c>
    </row>
    <row r="13">
      <c r="E13" s="3" t="s">
        <v>37</v>
      </c>
      <c r="F13" s="4" t="s">
        <v>38</v>
      </c>
      <c r="G13" s="4" t="s">
        <v>39</v>
      </c>
      <c r="H13" s="4" t="s">
        <v>16</v>
      </c>
      <c r="I13" s="2" t="s">
        <v>40</v>
      </c>
      <c r="J13" s="2" t="s">
        <v>40</v>
      </c>
      <c r="K13" s="2">
        <v>0.0</v>
      </c>
      <c r="L13" s="4" t="s">
        <v>41</v>
      </c>
      <c r="M13" s="4" t="s">
        <v>42</v>
      </c>
    </row>
    <row r="14">
      <c r="E14" s="3" t="s">
        <v>43</v>
      </c>
      <c r="F14" s="4" t="s">
        <v>34</v>
      </c>
      <c r="G14" s="4" t="s">
        <v>44</v>
      </c>
      <c r="H14" s="4" t="s">
        <v>45</v>
      </c>
      <c r="I14" s="2" t="s">
        <v>40</v>
      </c>
      <c r="J14" s="2" t="s">
        <v>40</v>
      </c>
      <c r="K14" s="2">
        <v>0.0</v>
      </c>
      <c r="L14" s="3" t="s">
        <v>46</v>
      </c>
      <c r="M14" s="4" t="s">
        <v>47</v>
      </c>
    </row>
    <row r="15">
      <c r="E15" s="3" t="s">
        <v>48</v>
      </c>
      <c r="F15" s="10" t="s">
        <v>16</v>
      </c>
      <c r="G15" s="4" t="s">
        <v>12</v>
      </c>
      <c r="H15" s="4" t="s">
        <v>45</v>
      </c>
      <c r="I15" s="2">
        <v>5.0</v>
      </c>
      <c r="J15" s="2">
        <v>500.0</v>
      </c>
      <c r="K15" s="6">
        <f>(I15*J15)/1000</f>
        <v>2.5</v>
      </c>
      <c r="L15" s="4" t="s">
        <v>49</v>
      </c>
      <c r="M15" s="7"/>
    </row>
    <row r="16">
      <c r="E16" s="3" t="s">
        <v>50</v>
      </c>
      <c r="F16" s="4" t="s">
        <v>51</v>
      </c>
      <c r="G16" s="4" t="s">
        <v>39</v>
      </c>
      <c r="H16" s="4" t="s">
        <v>52</v>
      </c>
      <c r="I16" s="2">
        <v>8.2</v>
      </c>
      <c r="J16" s="2" t="s">
        <v>53</v>
      </c>
      <c r="K16" s="6">
        <f>(I16*6000)/1000</f>
        <v>49.2</v>
      </c>
      <c r="L16" s="3" t="s">
        <v>46</v>
      </c>
      <c r="M16" s="7"/>
    </row>
    <row r="17">
      <c r="K17" s="6">
        <f>(K7+K8+K9+K10+K12+K13+K14+K15)</f>
        <v>11.9979</v>
      </c>
    </row>
  </sheetData>
  <hyperlinks>
    <hyperlink r:id="rId1" ref="F7"/>
    <hyperlink r:id="rId2" ref="G7"/>
    <hyperlink r:id="rId3" ref="H7"/>
    <hyperlink r:id="rId4" ref="M7"/>
    <hyperlink r:id="rId5" ref="F8"/>
    <hyperlink r:id="rId6" ref="G8"/>
    <hyperlink r:id="rId7" ref="H8"/>
    <hyperlink r:id="rId8" ref="M8"/>
    <hyperlink r:id="rId9" ref="F9"/>
    <hyperlink r:id="rId10" ref="G9"/>
    <hyperlink r:id="rId11" ref="H9"/>
    <hyperlink r:id="rId12" ref="L9"/>
    <hyperlink r:id="rId13" ref="M9"/>
    <hyperlink r:id="rId14" ref="F10"/>
    <hyperlink r:id="rId15" ref="G10"/>
    <hyperlink r:id="rId16" ref="H10"/>
    <hyperlink r:id="rId17" ref="L10"/>
    <hyperlink r:id="rId18" ref="M10"/>
    <hyperlink r:id="rId19" ref="F11"/>
    <hyperlink r:id="rId20" ref="G11"/>
    <hyperlink r:id="rId21" ref="L11"/>
    <hyperlink r:id="rId22" ref="M11"/>
    <hyperlink r:id="rId23" ref="F12"/>
    <hyperlink r:id="rId24" ref="G12"/>
    <hyperlink r:id="rId25" ref="H12"/>
    <hyperlink r:id="rId26" ref="M12"/>
    <hyperlink r:id="rId27" ref="F13"/>
    <hyperlink r:id="rId28" ref="G13"/>
    <hyperlink r:id="rId29" ref="H13"/>
    <hyperlink r:id="rId30" ref="L13"/>
    <hyperlink r:id="rId31" ref="M13"/>
    <hyperlink r:id="rId32" ref="F14"/>
    <hyperlink r:id="rId33" ref="G14"/>
    <hyperlink r:id="rId34" ref="H14"/>
    <hyperlink r:id="rId35" ref="M14"/>
    <hyperlink r:id="rId36" ref="F15"/>
    <hyperlink r:id="rId37" ref="G15"/>
    <hyperlink r:id="rId38" ref="H15"/>
    <hyperlink r:id="rId39" ref="L15"/>
    <hyperlink r:id="rId40" ref="F16"/>
    <hyperlink r:id="rId41" ref="G16"/>
    <hyperlink r:id="rId42" ref="H16"/>
  </hyperlinks>
  <drawing r:id="rId43"/>
</worksheet>
</file>