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jayashree\OneDrive\Desktop\excel-BLINKIT NEW DASHBOARD FILES\"/>
    </mc:Choice>
  </mc:AlternateContent>
  <xr:revisionPtr revIDLastSave="0" documentId="13_ncr:1_{4ECF4F6A-D9A6-4B74-B71B-5558921AEA98}" xr6:coauthVersionLast="47" xr6:coauthVersionMax="47" xr10:uidLastSave="{00000000-0000-0000-0000-000000000000}"/>
  <bookViews>
    <workbookView xWindow="-108" yWindow="-108" windowWidth="23256" windowHeight="12456" activeTab="3" xr2:uid="{F8420BDF-C08E-4FBB-891B-F574F63AC6D0}"/>
  </bookViews>
  <sheets>
    <sheet name="BlinkIT Grocery Data" sheetId="1" r:id="rId1"/>
    <sheet name="client requirement" sheetId="4" r:id="rId2"/>
    <sheet name="report" sheetId="3" r:id="rId3"/>
    <sheet name="Dashboard" sheetId="2" r:id="rId4"/>
  </sheets>
  <definedNames>
    <definedName name="_xlchart.v2.0" hidden="1">report!$J$57:$J$59</definedName>
    <definedName name="_xlchart.v2.1" hidden="1">report!$K$56</definedName>
    <definedName name="_xlchart.v2.2" hidden="1">report!$K$57:$K$59</definedName>
    <definedName name="_xlchart.v2.3" hidden="1">report!$J$57:$J$59</definedName>
    <definedName name="_xlchart.v2.4" hidden="1">report!$K$56</definedName>
    <definedName name="_xlchart.v2.5" hidden="1">report!$K$57:$K$59</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3" l="1"/>
  <c r="J58" i="3"/>
  <c r="J59" i="3"/>
  <c r="K58" i="3"/>
  <c r="K57" i="3"/>
  <c r="K59" i="3"/>
  <c r="D6" i="3"/>
  <c r="C6" i="3"/>
  <c r="B6" i="3"/>
  <c r="A6" i="3"/>
</calcChain>
</file>

<file path=xl/sharedStrings.xml><?xml version="1.0" encoding="utf-8"?>
<sst xmlns="http://schemas.openxmlformats.org/spreadsheetml/2006/main" count="59779" uniqueCount="1658">
  <si>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</si>
  <si>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</si>
  <si>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</si>
  <si>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</si>
  <si>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</si>
  <si>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</si>
  <si>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</si>
  <si>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</si>
  <si>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</si>
  <si>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</si>
  <si>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</si>
  <si>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</si>
  <si>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</si>
  <si>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</si>
  <si>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</si>
  <si>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</si>
  <si>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</si>
  <si>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</si>
  <si>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</si>
  <si>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</si>
  <si>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</si>
  <si>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</si>
  <si>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</si>
  <si>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</si>
  <si>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</si>
  <si>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</si>
  <si>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</si>
  <si>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</si>
  <si>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</si>
  <si>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</si>
  <si>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</si>
  <si>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</si>
  <si>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</si>
  <si>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</si>
  <si>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</si>
  <si>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</si>
  <si>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</si>
  <si>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</si>
  <si>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</si>
  <si>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</si>
  <si>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</si>
  <si>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</si>
  <si>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</si>
  <si>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</si>
  <si>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</si>
  <si>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</si>
  <si>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</si>
  <si>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</si>
  <si>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</si>
  <si>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</si>
  <si>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</si>
  <si>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</si>
  <si>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</si>
  <si>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</si>
  <si>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</si>
  <si>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</si>
  <si>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</si>
  <si>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</si>
  <si>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</si>
  <si>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</si>
  <si>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</si>
  <si>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</si>
  <si>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</si>
  <si>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</si>
  <si>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</si>
  <si>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</si>
  <si>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</si>
  <si>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</si>
  <si>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</si>
  <si>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</si>
  <si>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</si>
  <si>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</si>
  <si>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</si>
  <si>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</si>
  <si>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</si>
  <si>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</si>
  <si>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</si>
  <si>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</si>
  <si>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</si>
  <si>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</si>
  <si>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</si>
  <si>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</si>
  <si>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</si>
  <si>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</si>
  <si>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</si>
  <si>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</si>
  <si>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</si>
  <si>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</si>
  <si>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</si>
  <si>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</si>
  <si>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</si>
  <si>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</si>
  <si>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</si>
  <si>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</si>
  <si>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</si>
  <si>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</si>
  <si>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</si>
  <si>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</si>
  <si>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</si>
  <si>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</si>
  <si>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</si>
  <si>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</si>
  <si>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</si>
  <si>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</si>
  <si>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</si>
  <si>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</si>
  <si>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</si>
  <si>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</si>
  <si>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</si>
  <si>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</si>
  <si>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</si>
  <si>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</si>
  <si>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</si>
  <si>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</si>
  <si>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</si>
  <si>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</si>
  <si>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</si>
  <si>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</si>
  <si>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</si>
  <si>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</si>
  <si>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</si>
  <si>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</si>
  <si>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</si>
  <si>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</si>
  <si>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</si>
  <si>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</si>
  <si>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</si>
  <si>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</si>
  <si>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</si>
  <si>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</si>
  <si>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</si>
  <si>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</si>
  <si>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</si>
  <si>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</si>
  <si>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</si>
  <si>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</si>
  <si>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</si>
  <si>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</si>
  <si>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</si>
  <si>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</si>
  <si>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</si>
  <si>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</si>
  <si>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</si>
  <si>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</si>
  <si>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</si>
  <si>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</si>
  <si>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</si>
  <si>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</si>
  <si>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</si>
  <si>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</si>
  <si>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</si>
  <si>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</si>
  <si>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</si>
  <si>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</si>
  <si>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</si>
  <si>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</si>
  <si>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</si>
  <si>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</si>
  <si>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</si>
  <si>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</si>
  <si>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</si>
  <si>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</si>
  <si>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</si>
  <si>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</si>
  <si>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</si>
  <si>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</si>
  <si>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</si>
  <si>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</si>
  <si>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</si>
  <si>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</si>
  <si>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</si>
  <si>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</si>
  <si>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</si>
  <si>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</si>
  <si>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</si>
  <si>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</si>
  <si>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</si>
  <si>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</si>
  <si>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</si>
  <si>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</si>
  <si>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</si>
  <si>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</si>
  <si>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</si>
  <si>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</si>
  <si>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</si>
  <si>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</si>
  <si>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</si>
  <si>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</si>
  <si>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</si>
  <si>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</si>
  <si>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</si>
  <si>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</si>
  <si>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</si>
  <si>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</si>
  <si>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</si>
  <si>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</si>
  <si>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</si>
  <si>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</si>
  <si>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</si>
  <si>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</si>
  <si>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</si>
  <si>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</si>
  <si>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</si>
  <si>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</si>
  <si>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</si>
  <si>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</si>
  <si>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</si>
  <si>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</si>
  <si>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</si>
  <si>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</si>
  <si>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</si>
  <si>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</si>
  <si>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</si>
  <si>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</si>
  <si>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</si>
  <si>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</si>
  <si>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</si>
  <si>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</si>
  <si>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</si>
  <si>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</si>
  <si>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</si>
  <si>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</si>
  <si>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</si>
  <si>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</si>
  <si>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</si>
  <si>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</si>
  <si>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</si>
  <si>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</si>
  <si>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</si>
  <si>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</si>
  <si>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</si>
  <si>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</si>
  <si>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</si>
  <si>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</si>
  <si>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</si>
  <si>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</si>
  <si>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</si>
  <si>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</si>
  <si>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</si>
  <si>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</si>
  <si>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</si>
  <si>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</si>
  <si>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</si>
  <si>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</si>
  <si>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</si>
  <si>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</si>
  <si>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</si>
  <si>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</si>
  <si>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</si>
  <si>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</si>
  <si>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</si>
  <si>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</si>
  <si>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</si>
  <si>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</si>
  <si>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</si>
  <si>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</si>
  <si>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</si>
  <si>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</si>
  <si>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</si>
  <si>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</si>
  <si>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</si>
  <si>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</si>
  <si>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</si>
  <si>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</si>
  <si>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</si>
  <si>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</si>
  <si>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</si>
  <si>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</si>
  <si>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</si>
  <si>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</si>
  <si>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</si>
  <si>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</si>
  <si>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</si>
  <si>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</si>
  <si>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</si>
  <si>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</si>
  <si>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</si>
  <si>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</si>
  <si>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</si>
  <si>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</si>
  <si>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</si>
  <si>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</si>
  <si>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</si>
  <si>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</si>
  <si>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</si>
  <si>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</si>
  <si>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</si>
  <si>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</si>
  <si>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</si>
  <si>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</si>
  <si>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</si>
  <si>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</si>
  <si>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</si>
  <si>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</si>
  <si>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</si>
  <si>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</si>
  <si>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</si>
  <si>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</si>
  <si>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</si>
  <si>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</si>
  <si>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</si>
  <si>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</si>
  <si>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</si>
  <si>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</si>
  <si>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</si>
  <si>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</si>
  <si>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</si>
  <si>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</si>
  <si>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</si>
  <si>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</si>
  <si>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</si>
  <si>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</si>
  <si>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</si>
  <si>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</si>
  <si>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</si>
  <si>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</si>
  <si>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</si>
  <si>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</si>
  <si>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</si>
  <si>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</si>
  <si>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</si>
  <si>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</si>
  <si>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</si>
  <si>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</si>
  <si>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</si>
  <si>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</si>
  <si>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</si>
  <si>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</si>
  <si>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</si>
  <si>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</si>
  <si>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</si>
  <si>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</si>
  <si>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</si>
  <si>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</si>
  <si>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</si>
  <si>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</si>
  <si>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</si>
  <si>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</si>
  <si>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</si>
  <si>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</si>
  <si>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</si>
  <si>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</si>
  <si>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</si>
  <si>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</si>
  <si>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</si>
  <si>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</si>
  <si>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</si>
  <si>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</si>
  <si>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</si>
  <si>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</si>
  <si>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</si>
  <si>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</si>
  <si>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</si>
  <si>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</si>
  <si>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</si>
  <si>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</si>
  <si>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</si>
  <si>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</si>
  <si>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</si>
  <si>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</si>
  <si>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</si>
  <si>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</si>
  <si>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</si>
  <si>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</si>
  <si>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</si>
  <si>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</si>
  <si>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</si>
  <si>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</si>
  <si>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</si>
  <si>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</si>
  <si>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</si>
  <si>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</si>
  <si>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</si>
  <si>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</si>
  <si>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</si>
  <si>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</si>
  <si>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</si>
  <si>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</si>
  <si>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</si>
  <si>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</si>
  <si>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</si>
  <si>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</si>
  <si>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</si>
  <si>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</si>
  <si>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</si>
  <si>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</si>
  <si>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</si>
  <si>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</si>
  <si>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</si>
  <si>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</si>
  <si>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</si>
  <si>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</si>
  <si>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</si>
  <si>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</si>
  <si>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</si>
  <si>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</si>
  <si>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</si>
  <si>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</si>
  <si>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</si>
  <si>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</si>
  <si>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</si>
  <si>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</si>
  <si>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</si>
  <si>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</si>
  <si>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</si>
  <si>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</si>
  <si>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</si>
  <si>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</si>
  <si>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</si>
  <si>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</si>
  <si>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</si>
  <si>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</si>
  <si>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</si>
  <si>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</si>
  <si>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</si>
  <si>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</si>
  <si>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</si>
  <si>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</si>
  <si>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</si>
  <si>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</si>
  <si>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</si>
  <si>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</si>
  <si>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</si>
  <si>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</si>
  <si>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</si>
  <si>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</si>
  <si>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</si>
  <si>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</si>
  <si>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</si>
  <si>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</si>
  <si>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</si>
  <si>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</si>
  <si>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</si>
  <si>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</si>
  <si>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</si>
  <si>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</si>
  <si>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</si>
  <si>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</si>
  <si>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</si>
  <si>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</si>
  <si>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</si>
  <si>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</si>
  <si>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</si>
  <si>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</si>
  <si>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</si>
  <si>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</si>
  <si>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</si>
  <si>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</si>
  <si>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</si>
  <si>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</si>
  <si>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</si>
  <si>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</si>
  <si>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</si>
  <si>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</si>
  <si>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</si>
  <si>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</si>
  <si>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</si>
  <si>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</si>
  <si>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</si>
  <si>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</si>
  <si>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</si>
  <si>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</si>
  <si>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</si>
  <si>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</si>
  <si>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</si>
  <si>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</si>
  <si>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</si>
  <si>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</si>
  <si>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</si>
  <si>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</si>
  <si>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</si>
  <si>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</si>
  <si>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</si>
  <si>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</si>
  <si>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</si>
  <si>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</si>
  <si>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</si>
  <si>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</si>
  <si>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</si>
  <si>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</si>
  <si>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</si>
  <si>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</si>
  <si>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</si>
  <si>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</si>
  <si>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</si>
  <si>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</si>
  <si>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</si>
  <si>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</si>
  <si>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</si>
  <si>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</si>
  <si>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</si>
  <si>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</si>
  <si>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</si>
  <si>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</si>
  <si>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</si>
  <si>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</si>
  <si>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</si>
  <si>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</si>
  <si>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</si>
  <si>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</si>
  <si>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</si>
  <si>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</si>
  <si>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</si>
  <si>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</si>
  <si>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</si>
  <si>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</si>
  <si>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</si>
  <si>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</si>
  <si>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</si>
  <si>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</si>
  <si>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</si>
  <si>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</si>
  <si>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</si>
  <si>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</si>
  <si>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</si>
  <si>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</si>
  <si>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</si>
  <si>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</si>
  <si>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</si>
  <si>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</si>
  <si>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</si>
  <si>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</si>
  <si>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</si>
  <si>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</si>
  <si>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</si>
  <si>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</si>
  <si>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</si>
  <si>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</si>
  <si>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</si>
  <si>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</si>
  <si>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</si>
  <si>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</si>
  <si>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</si>
  <si>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</si>
  <si>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</si>
  <si>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</si>
  <si>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</si>
  <si>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</si>
  <si>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</si>
  <si>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</si>
  <si>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</si>
  <si>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</si>
  <si>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</si>
  <si>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</si>
  <si>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</si>
  <si>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</si>
  <si>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</si>
  <si>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</si>
  <si>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</si>
  <si>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</si>
  <si>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</si>
  <si>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</si>
  <si>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</si>
  <si>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</si>
  <si>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</si>
  <si>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</si>
  <si>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</si>
  <si>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</si>
  <si>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</si>
  <si>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</si>
  <si>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</si>
  <si>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</si>
  <si>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</si>
  <si>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</si>
  <si>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</si>
  <si>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</si>
  <si>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</si>
  <si>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</si>
  <si>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</si>
  <si>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</si>
  <si>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</si>
  <si>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</si>
  <si>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</si>
  <si>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</si>
  <si>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</si>
  <si>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</si>
  <si>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</si>
  <si>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</si>
  <si>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</si>
  <si>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</si>
  <si>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</si>
  <si>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</si>
  <si>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</si>
  <si>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</si>
  <si>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</si>
  <si>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</si>
  <si>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</si>
  <si>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</si>
  <si>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</si>
  <si>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</si>
  <si>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</si>
  <si>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</si>
  <si>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</si>
  <si>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</si>
  <si>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</si>
  <si>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</si>
  <si>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</si>
  <si>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</si>
  <si>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</si>
  <si>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</si>
  <si>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</si>
  <si>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</si>
  <si>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</si>
  <si>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</si>
  <si>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</si>
  <si>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</si>
  <si>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</si>
  <si>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</si>
  <si>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</si>
  <si>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</si>
  <si>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</si>
  <si>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</si>
  <si>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</si>
  <si>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</si>
  <si>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</si>
  <si>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</si>
  <si>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</si>
  <si>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</si>
  <si>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</si>
  <si>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</si>
  <si>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</si>
  <si>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</si>
  <si>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</si>
  <si>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</si>
  <si>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</si>
  <si>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</si>
  <si>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</si>
  <si>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</si>
  <si>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</si>
  <si>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</si>
  <si>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</si>
  <si>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</si>
  <si>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</si>
  <si>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</si>
  <si>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</si>
  <si>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</si>
  <si>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</si>
  <si>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</si>
  <si>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</si>
  <si>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</si>
  <si>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</si>
  <si>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</si>
  <si>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</si>
  <si>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</si>
  <si>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</si>
  <si>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</si>
  <si>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</si>
  <si>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</si>
  <si>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</si>
  <si>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</si>
  <si>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</si>
  <si>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</si>
  <si>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</si>
  <si>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</si>
  <si>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</si>
  <si>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</si>
  <si>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</si>
  <si>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</si>
  <si>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</si>
  <si>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</si>
  <si>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</si>
  <si>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</si>
  <si>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</si>
  <si>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</si>
  <si>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</si>
  <si>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</si>
  <si>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</si>
  <si>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</si>
  <si>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</si>
  <si>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</si>
  <si>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</si>
  <si>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</si>
  <si>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</si>
  <si>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</si>
  <si>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</si>
  <si>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</si>
  <si>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</si>
  <si>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</si>
  <si>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</si>
  <si>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</si>
  <si>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</si>
  <si>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</si>
  <si>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</si>
  <si>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</si>
  <si>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</si>
  <si>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</si>
  <si>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</si>
  <si>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</si>
  <si>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</si>
  <si>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</si>
  <si>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</si>
  <si>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</si>
  <si>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</si>
  <si>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</si>
  <si>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</si>
  <si>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</si>
  <si>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</si>
  <si>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</si>
  <si>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</si>
  <si>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</si>
  <si>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</si>
  <si>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</si>
  <si>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</si>
  <si>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</si>
  <si>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</si>
  <si>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</si>
  <si>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</si>
  <si>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</si>
  <si>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</si>
  <si>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</si>
  <si>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</si>
  <si>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</si>
  <si>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</si>
  <si>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</si>
  <si>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</si>
  <si>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</si>
  <si>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</si>
  <si>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</si>
  <si>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</si>
  <si>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</si>
  <si>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</si>
  <si>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</si>
  <si>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</si>
  <si>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</si>
  <si>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</si>
  <si>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</si>
  <si>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</si>
  <si>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</si>
  <si>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</si>
  <si>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</si>
  <si>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</si>
  <si>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</si>
  <si>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</si>
  <si>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</si>
  <si>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</si>
  <si>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</si>
  <si>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</si>
  <si>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</si>
  <si>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</si>
  <si>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</si>
  <si>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</si>
  <si>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</si>
  <si>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</si>
  <si>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</si>
  <si>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</si>
  <si>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</si>
  <si>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</si>
  <si>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</si>
  <si>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</si>
  <si>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</si>
  <si>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</si>
  <si>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</si>
  <si>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</si>
  <si>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</si>
  <si>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</si>
  <si>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</si>
  <si>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</si>
  <si>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</si>
  <si>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</si>
  <si>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</si>
  <si>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</si>
  <si>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</si>
  <si>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</si>
  <si>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</si>
  <si>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</si>
  <si>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</si>
  <si>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</si>
  <si>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</si>
  <si>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</si>
  <si>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</si>
  <si>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</si>
  <si>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</si>
  <si>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</si>
  <si>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</si>
  <si>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</si>
  <si>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</si>
  <si>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</si>
  <si>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</si>
  <si>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</si>
  <si>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</si>
  <si>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</si>
  <si>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</si>
  <si>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</si>
  <si>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</si>
  <si>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</si>
  <si>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</si>
  <si>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</si>
  <si>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</si>
  <si>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</si>
  <si>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</si>
  <si>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</si>
  <si>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</si>
  <si>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</si>
  <si>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</si>
  <si>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</si>
  <si>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</si>
  <si>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</si>
  <si>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</si>
  <si>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</si>
  <si>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</si>
  <si>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</si>
  <si>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</si>
  <si>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</si>
  <si>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</si>
  <si>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</si>
  <si>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</si>
  <si>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</si>
  <si>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</si>
  <si>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</si>
  <si>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</si>
  <si>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</si>
  <si>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</si>
  <si>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</si>
  <si>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</si>
  <si>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</si>
  <si>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</si>
  <si>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</si>
  <si>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</si>
  <si>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</si>
  <si>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</si>
  <si>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</si>
  <si>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</si>
  <si>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</si>
  <si>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</si>
  <si>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</si>
  <si>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</si>
  <si>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</si>
  <si>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</si>
  <si>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</si>
  <si>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</si>
  <si>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</si>
  <si>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</si>
  <si>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</si>
  <si>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</si>
  <si>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</si>
  <si>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</si>
  <si>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</si>
  <si>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</si>
  <si>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</si>
  <si>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</si>
  <si>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</si>
  <si>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</si>
  <si>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</si>
  <si>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</si>
  <si>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</si>
  <si>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</si>
  <si>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</si>
  <si>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</si>
  <si>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</si>
  <si>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</si>
  <si>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</si>
  <si>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</si>
  <si>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</si>
  <si>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</si>
  <si>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</si>
  <si>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</si>
  <si>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</si>
  <si>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</si>
  <si>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</si>
  <si>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</si>
  <si>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</si>
  <si>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</si>
  <si>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</si>
  <si>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</si>
  <si>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</si>
  <si>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</si>
  <si>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</si>
  <si>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</si>
  <si>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</si>
  <si>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</si>
  <si>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</si>
  <si>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</si>
  <si>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</si>
  <si>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</si>
  <si>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</si>
  <si>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</si>
  <si>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</si>
  <si>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</si>
  <si>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</si>
  <si>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</si>
  <si>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</si>
  <si>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</si>
  <si>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</si>
  <si>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</si>
  <si>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</si>
  <si>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</si>
  <si>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</si>
  <si>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</si>
  <si>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</si>
  <si>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</si>
  <si>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</si>
  <si>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</si>
  <si>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</si>
  <si>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</si>
  <si>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</si>
  <si>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</si>
  <si>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</si>
  <si>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</si>
  <si>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</si>
  <si>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</si>
  <si>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</si>
  <si>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</si>
  <si>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</si>
  <si>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</si>
  <si>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</si>
  <si>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</si>
  <si>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</si>
  <si>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</si>
  <si>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</si>
  <si>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</si>
  <si>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</si>
  <si>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</si>
  <si>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</si>
  <si>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</si>
  <si>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</si>
  <si>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</si>
  <si>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</si>
  <si>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</si>
  <si>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</si>
  <si>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</si>
  <si>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</si>
  <si>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</si>
  <si>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</si>
  <si>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</si>
  <si>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</si>
  <si>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</si>
  <si>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</si>
  <si>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</si>
  <si>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</si>
  <si>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</si>
  <si>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</si>
  <si>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</si>
  <si>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</si>
  <si>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</si>
  <si>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</si>
  <si>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</si>
  <si>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</si>
  <si>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</si>
  <si>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</si>
  <si>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</si>
  <si>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</si>
  <si>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</si>
  <si>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</si>
  <si>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</si>
  <si>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</si>
  <si>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</si>
  <si>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</si>
  <si>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</si>
  <si>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</si>
  <si>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</si>
  <si>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</si>
  <si>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</si>
  <si>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</si>
  <si>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</si>
  <si>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</si>
  <si>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</si>
  <si>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</si>
  <si>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</si>
  <si>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</si>
  <si>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</si>
  <si>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</si>
  <si>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</si>
  <si>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</si>
  <si>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</si>
  <si>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</si>
  <si>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</si>
  <si>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</si>
  <si>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</si>
  <si>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</si>
  <si>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</si>
  <si>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</si>
  <si>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</si>
  <si>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</si>
  <si>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</si>
  <si>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</si>
  <si>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</si>
  <si>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</si>
  <si>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</si>
  <si>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</si>
  <si>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</si>
  <si>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</si>
  <si>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</si>
  <si>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</si>
  <si>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</si>
  <si>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</si>
  <si>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</si>
  <si>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</si>
  <si>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</si>
  <si>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</si>
  <si>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</si>
  <si>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</si>
  <si>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</si>
  <si>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</si>
  <si>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</si>
  <si>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</si>
  <si>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</si>
  <si>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</si>
  <si>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</si>
  <si>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</si>
  <si>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</si>
  <si>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</si>
  <si>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</si>
  <si>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</si>
  <si>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</si>
  <si>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</si>
  <si>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</si>
  <si>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</si>
  <si>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</si>
  <si>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</si>
  <si>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</si>
  <si>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</si>
  <si>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</si>
  <si>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</si>
  <si>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</si>
  <si>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</si>
  <si>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</si>
  <si>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</si>
  <si>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</si>
  <si>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</si>
  <si>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</si>
  <si>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</si>
  <si>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</si>
  <si>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</si>
  <si>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</si>
  <si>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</si>
  <si>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</si>
  <si>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</si>
  <si>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</si>
  <si>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</si>
  <si>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</si>
  <si>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</si>
  <si>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</si>
  <si>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</si>
  <si>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</si>
  <si>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</si>
  <si>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</si>
  <si>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</si>
  <si>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</si>
  <si>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</si>
  <si>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</si>
  <si>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</si>
  <si>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</si>
  <si>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</si>
  <si>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</si>
  <si>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</si>
  <si>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</si>
  <si>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</si>
  <si>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</si>
  <si>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</si>
  <si>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</si>
  <si>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</si>
  <si>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</si>
  <si>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</si>
  <si>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</si>
  <si>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</si>
  <si>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</si>
  <si>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</si>
  <si>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</si>
  <si>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</si>
  <si>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</si>
  <si>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</si>
  <si>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</si>
  <si>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</si>
  <si>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</si>
  <si>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</si>
  <si>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</si>
  <si>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</si>
  <si>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</si>
  <si>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</si>
  <si>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</si>
  <si>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</si>
  <si>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</si>
  <si>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</si>
  <si>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</si>
  <si>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</si>
  <si>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</si>
  <si>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</si>
  <si>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</si>
  <si>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</si>
  <si>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</si>
  <si>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</si>
  <si>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</si>
  <si>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</si>
  <si>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</si>
  <si>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</si>
  <si>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</si>
  <si>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</si>
  <si>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</si>
  <si>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</si>
  <si>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</si>
  <si>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</si>
  <si>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</si>
  <si>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</si>
  <si>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</si>
  <si>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</si>
  <si>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</si>
  <si>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</si>
  <si>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</si>
  <si>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</si>
  <si>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</si>
  <si>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</si>
  <si>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</si>
  <si>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</si>
  <si>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</si>
  <si>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</si>
  <si>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</si>
  <si>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</si>
  <si>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</si>
  <si>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</si>
  <si>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</si>
  <si>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</si>
  <si>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</si>
  <si>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</si>
  <si>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</si>
  <si>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</si>
  <si>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</si>
  <si>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</si>
  <si>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</si>
  <si>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</si>
  <si>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</si>
  <si>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</si>
  <si>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</si>
  <si>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</si>
  <si>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</si>
  <si>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</si>
  <si>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</si>
  <si>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</si>
  <si>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</si>
  <si>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</si>
  <si>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</si>
  <si>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</si>
  <si>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</si>
  <si>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</si>
  <si>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</si>
  <si>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</si>
  <si>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</si>
  <si>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</si>
  <si>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</si>
  <si>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</si>
  <si>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</si>
  <si>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</si>
  <si>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</si>
  <si>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</si>
  <si>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</si>
  <si>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</si>
  <si>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</si>
  <si>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</si>
  <si>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</si>
  <si>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</si>
  <si>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</si>
  <si>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</si>
  <si>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</si>
  <si>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</si>
  <si>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</si>
  <si>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</si>
  <si>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</si>
  <si>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</si>
  <si>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</si>
  <si>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</si>
  <si>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</si>
  <si>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</si>
  <si>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</si>
  <si>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</si>
  <si>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</si>
  <si>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</si>
  <si>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</si>
  <si>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</si>
  <si>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</si>
  <si>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</si>
  <si>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</si>
  <si>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</si>
  <si>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</si>
  <si>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</si>
  <si>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</si>
  <si>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</si>
  <si>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</si>
  <si>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</si>
  <si>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</si>
  <si>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</si>
  <si>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</si>
  <si>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</si>
  <si>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</si>
  <si>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</si>
  <si>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</si>
  <si>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</si>
  <si>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</si>
  <si>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</si>
  <si>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</si>
  <si>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</si>
  <si>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</si>
  <si>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</si>
  <si>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</si>
  <si>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</si>
  <si>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</si>
  <si>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</si>
  <si>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</si>
  <si>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</si>
  <si>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</si>
  <si>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</si>
  <si>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</si>
  <si>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</si>
  <si>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</si>
  <si>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</si>
  <si>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</si>
  <si>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</si>
  <si>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</si>
  <si>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</si>
  <si>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</si>
  <si>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</si>
  <si>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</si>
  <si>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</si>
  <si>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</si>
  <si>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</si>
  <si>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</si>
  <si>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</si>
  <si>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</si>
  <si>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</si>
  <si>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</si>
  <si>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</si>
  <si>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</si>
  <si>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</si>
  <si>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</si>
  <si>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</si>
  <si>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</si>
  <si>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</si>
  <si>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</si>
  <si>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</si>
  <si>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</si>
  <si>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</si>
  <si>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</si>
  <si>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</si>
  <si>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</si>
  <si>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</si>
  <si>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</si>
  <si>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</si>
  <si>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</si>
  <si>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</si>
  <si>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</si>
  <si>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</si>
  <si>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</si>
  <si>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</si>
  <si>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</si>
  <si>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</si>
  <si>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</si>
  <si>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</si>
  <si>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</si>
  <si>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</si>
  <si>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</si>
  <si>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</si>
  <si>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</si>
  <si>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</si>
  <si>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</si>
  <si>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</si>
  <si>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</si>
  <si>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</si>
  <si>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</si>
  <si>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</si>
  <si>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</si>
  <si>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</si>
  <si>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</si>
  <si>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</si>
  <si>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</si>
  <si>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</si>
  <si>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</si>
  <si>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</si>
  <si>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</si>
  <si>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</si>
  <si>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</si>
  <si>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</si>
  <si>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</si>
  <si>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</si>
  <si>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</si>
  <si>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</si>
  <si>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</si>
  <si>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</si>
  <si>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</si>
  <si>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</si>
  <si>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</si>
  <si>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</si>
  <si>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</si>
  <si>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</si>
  <si>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</si>
  <si>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</si>
  <si>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</si>
  <si>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</si>
  <si>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</si>
  <si>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</si>
  <si>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</si>
  <si>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</si>
  <si>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</si>
  <si>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</si>
  <si>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</si>
  <si>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</si>
  <si>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</si>
  <si>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</si>
  <si>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</si>
  <si>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</si>
  <si>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</si>
  <si>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</si>
  <si>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</si>
  <si>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</si>
  <si>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</si>
  <si>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</si>
  <si>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</si>
  <si>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</si>
  <si>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</si>
  <si>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</si>
  <si>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</si>
  <si>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</si>
  <si>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</si>
  <si>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</si>
  <si>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</si>
  <si>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</si>
  <si>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</si>
  <si>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</si>
  <si>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</si>
  <si>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</si>
  <si>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</si>
  <si>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</si>
  <si>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</si>
  <si>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</si>
  <si>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</si>
  <si>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</si>
  <si>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</si>
  <si>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</si>
  <si>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</si>
  <si>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</si>
  <si>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</si>
  <si>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</si>
  <si>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</si>
  <si>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</si>
  <si>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</si>
  <si>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</si>
  <si>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</si>
  <si>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</si>
  <si>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</si>
  <si>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</si>
  <si>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</si>
  <si>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</si>
  <si>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</si>
  <si>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</si>
  <si>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</si>
  <si>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</si>
  <si>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</si>
  <si>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</si>
  <si>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</si>
  <si>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</si>
  <si>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</si>
  <si>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</si>
  <si>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</si>
  <si>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</si>
  <si>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</si>
  <si>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</si>
  <si>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</si>
  <si>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</si>
  <si>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</si>
  <si>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</si>
  <si>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</si>
  <si>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</si>
  <si>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</si>
  <si>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</si>
  <si>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</si>
  <si>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</si>
  <si>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</si>
  <si>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</si>
  <si>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</si>
  <si>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</si>
  <si>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</si>
  <si>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</si>
  <si>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</si>
  <si>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</si>
  <si>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</si>
  <si>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</si>
  <si>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</si>
  <si>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</si>
  <si>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</si>
  <si>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</si>
  <si>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</si>
  <si>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</si>
  <si>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</si>
  <si>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</si>
  <si>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</si>
  <si>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</si>
  <si>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</si>
  <si>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</si>
  <si>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</si>
  <si>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</si>
  <si>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</si>
  <si>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</si>
  <si>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</si>
  <si>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</si>
  <si>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</si>
  <si>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</si>
  <si>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</si>
  <si>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</si>
  <si>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</si>
  <si>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</si>
  <si>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</si>
  <si>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</si>
  <si>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</si>
  <si>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</si>
  <si>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</si>
  <si>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</si>
  <si>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</si>
  <si>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</si>
  <si>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</si>
  <si>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</si>
  <si>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</si>
  <si>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</si>
  <si>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</si>
  <si>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</si>
  <si>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</si>
  <si>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</si>
  <si>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</si>
  <si>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</si>
  <si>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</si>
  <si>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</si>
  <si>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</si>
  <si>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</si>
  <si>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</si>
  <si>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</si>
  <si>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</si>
  <si>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</si>
  <si>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</si>
  <si>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</si>
  <si>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</si>
  <si>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</si>
  <si>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</si>
  <si>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</si>
  <si>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</si>
  <si>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</si>
  <si>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</si>
  <si>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</si>
  <si>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</si>
  <si>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</si>
  <si>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</si>
  <si>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</si>
  <si>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</si>
  <si>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</si>
  <si>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</si>
  <si>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</si>
  <si>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</si>
  <si>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</si>
  <si>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</si>
  <si>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</si>
  <si>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</si>
  <si>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</si>
  <si>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</si>
  <si>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</si>
  <si>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</si>
  <si>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</si>
  <si>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</si>
  <si>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</si>
  <si>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</si>
  <si>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</si>
  <si>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</si>
  <si>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</si>
  <si>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</si>
  <si>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</si>
  <si>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</si>
  <si>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</si>
  <si>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</si>
  <si>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</si>
  <si>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</si>
  <si>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</si>
  <si>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</si>
  <si>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</si>
  <si>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</si>
  <si>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</si>
  <si>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</si>
  <si>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</si>
  <si>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</si>
  <si>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</si>
  <si>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</si>
  <si>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</si>
  <si>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</si>
  <si>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</si>
  <si>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</si>
  <si>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</si>
  <si>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</si>
  <si>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</si>
  <si>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</si>
  <si>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</si>
  <si>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</si>
  <si>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</si>
  <si>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</si>
  <si>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</si>
  <si>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</si>
  <si>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</si>
  <si>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</si>
  <si>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</si>
  <si>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</si>
  <si>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</si>
  <si>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</si>
  <si>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</si>
  <si>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</si>
  <si>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</si>
  <si>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</si>
  <si>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</si>
  <si>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</si>
  <si>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</si>
  <si>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</si>
  <si>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</si>
  <si>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</si>
  <si>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</si>
  <si>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</si>
  <si>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</si>
  <si>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</si>
  <si>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</si>
  <si>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</si>
  <si>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</si>
  <si>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</si>
  <si>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</si>
  <si>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</si>
  <si>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</si>
  <si>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</si>
  <si>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</si>
  <si>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</si>
  <si>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</si>
  <si>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</si>
  <si>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</si>
  <si>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</si>
  <si>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</si>
  <si>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</si>
  <si>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</si>
  <si>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</si>
  <si>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</si>
  <si>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</si>
  <si>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</si>
  <si>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</si>
  <si>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</si>
  <si>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</si>
  <si>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</si>
  <si>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</si>
  <si>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</si>
  <si>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</si>
  <si>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</si>
  <si>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</si>
  <si>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</si>
  <si>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</si>
  <si>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</si>
  <si>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</si>
  <si>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</si>
  <si>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</si>
  <si>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</si>
  <si>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</si>
  <si>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</si>
  <si>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</si>
  <si>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</si>
  <si>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</si>
  <si>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</si>
  <si>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</si>
  <si>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</si>
  <si>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</si>
  <si>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</si>
  <si>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</si>
  <si>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</si>
  <si>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</si>
  <si>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</si>
  <si>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</si>
  <si>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</si>
  <si>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</si>
  <si>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</si>
  <si>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</si>
  <si>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</si>
  <si>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</si>
  <si>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</si>
  <si>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</si>
  <si>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</si>
  <si>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</si>
  <si>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</si>
  <si>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</si>
  <si>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</si>
  <si>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</si>
  <si>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</si>
  <si>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</si>
  <si>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</si>
  <si>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</si>
  <si>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</si>
  <si>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</si>
  <si>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</si>
  <si>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</si>
  <si>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</si>
  <si>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</si>
  <si>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</si>
  <si>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</si>
  <si>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</si>
  <si>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</si>
  <si>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</si>
  <si>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</si>
  <si>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</si>
  <si>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</si>
  <si>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</si>
  <si>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</si>
  <si>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</si>
  <si>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</si>
  <si>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</si>
  <si>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</si>
  <si>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</si>
  <si>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</si>
  <si>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</si>
  <si>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</si>
  <si>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</si>
  <si>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</si>
  <si>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</si>
  <si>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</si>
  <si>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</si>
  <si>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</si>
  <si>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</si>
  <si>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</si>
  <si>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fat</t>
  </si>
  <si>
    <t>Sum of Sales</t>
  </si>
  <si>
    <t>Average of Sales</t>
  </si>
  <si>
    <t>Serial No</t>
  </si>
  <si>
    <t>Number of Items</t>
  </si>
  <si>
    <t>Average of Rating</t>
  </si>
  <si>
    <t>Row Labels</t>
  </si>
  <si>
    <t>TOTAL SALES BY FAT CONTENT</t>
  </si>
  <si>
    <t>Column Labels</t>
  </si>
  <si>
    <t>Fat content by Outlet for total sales</t>
  </si>
  <si>
    <t>Total sales by item type</t>
  </si>
  <si>
    <t>sales by outlet size</t>
  </si>
  <si>
    <t>outlet location</t>
  </si>
  <si>
    <t>Count of Serial No</t>
  </si>
  <si>
    <t>Total sales by  Outlet establishment</t>
  </si>
  <si>
    <t>BUSINESS REQIREMENTS</t>
  </si>
  <si>
    <t>CHARTS REQUIREMENTS</t>
  </si>
  <si>
    <t>1.Total Sales by Fat Content</t>
  </si>
  <si>
    <t>Objective: Analyze the impact of fat content on total sales.</t>
  </si>
  <si>
    <r>
      <t>Additional KPI’S Metrics</t>
    </r>
    <r>
      <rPr>
        <sz val="16"/>
        <color theme="1"/>
        <rFont val="Calibri"/>
        <family val="2"/>
        <scheme val="minor"/>
      </rPr>
      <t>: Assess how other KPI’S [Average Sales, Number of Items, Average Rating] vary with fat content</t>
    </r>
  </si>
  <si>
    <t>Chart type: DONUT CHART</t>
  </si>
  <si>
    <t>2.Total sales by item Type</t>
  </si>
  <si>
    <t>Objective: Identify the performance of different item types in terms of total sales</t>
  </si>
  <si>
    <r>
      <t>Additional KPI metrics:</t>
    </r>
    <r>
      <rPr>
        <sz val="16"/>
        <color theme="1"/>
        <rFont val="Calibri"/>
        <family val="2"/>
        <scheme val="minor"/>
      </rPr>
      <t xml:space="preserve"> Assess how other KPI’S [Average Sales, Number of Items, Average Rating] vary with fat content</t>
    </r>
  </si>
  <si>
    <t>Chart Type: BAR CHART</t>
  </si>
  <si>
    <t>3.Fat Content by Outlet For total Sales:</t>
  </si>
  <si>
    <t>Objective: Compare total sales across different outlets segmented by fat content</t>
  </si>
  <si>
    <r>
      <t>Additional KPI Metrics</t>
    </r>
    <r>
      <rPr>
        <sz val="16"/>
        <color theme="1"/>
        <rFont val="Calibri"/>
        <family val="2"/>
        <scheme val="minor"/>
      </rPr>
      <t>: Assess how other KPI’S [Average Sales, Number of Items, Average Rating] vary with fat content</t>
    </r>
  </si>
  <si>
    <t>Chart Type: STACKED COLUMN CHART</t>
  </si>
  <si>
    <t>4. Total sales by Outlet Establishment:</t>
  </si>
  <si>
    <t>Objective: Evaluate how the age or type of outlet establishment influences total sales</t>
  </si>
  <si>
    <t>Chart Type: LINE CHART</t>
  </si>
  <si>
    <t>Objective: Analyze the correlation between outlet size and total sales</t>
  </si>
  <si>
    <t>Chart Type: Donut/Pie chart</t>
  </si>
  <si>
    <r>
      <t>6</t>
    </r>
    <r>
      <rPr>
        <b/>
        <sz val="16"/>
        <color theme="1"/>
        <rFont val="Calibri"/>
        <family val="2"/>
        <scheme val="minor"/>
      </rPr>
      <t>.Sales by Outlet Location:</t>
    </r>
  </si>
  <si>
    <t>Objective: Assess the geographic distribution of sales across different location</t>
  </si>
  <si>
    <t>Chart Type: Funnel Map</t>
  </si>
  <si>
    <r>
      <t>7.</t>
    </r>
    <r>
      <rPr>
        <b/>
        <sz val="16"/>
        <color theme="1"/>
        <rFont val="Calibri"/>
        <family val="2"/>
        <scheme val="minor"/>
      </rPr>
      <t>All Metrics by Outlet Type:</t>
    </r>
  </si>
  <si>
    <t>Objective: Provide a comphrensive view of all key metrics [Total Sales, Average Sales, Number of items, Average Rating] broken down by different outlet types</t>
  </si>
  <si>
    <t>Chart Type: Matrix Card</t>
  </si>
  <si>
    <t>5.Sales by Outlet Size:</t>
  </si>
  <si>
    <t>outlet type-total sales</t>
  </si>
  <si>
    <t>outlet type by average sales</t>
  </si>
  <si>
    <t>outlet type by no of items</t>
  </si>
  <si>
    <t>Total sales</t>
  </si>
  <si>
    <t>Average sales</t>
  </si>
  <si>
    <t>No of items</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</si>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</sst>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1E717"/>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00CC66"/>
        <bgColor indexed="64"/>
      </patternFill>
    </fill>
    <fill>
      <patternFill patternType="solid">
        <fgColor rgb="FFE2EC14"/>
        <bgColor indexed="64"/>
      </patternFill>
    </fill>
    <fill>
      <patternFill patternType="solid">
        <fgColor theme="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0" fontId="0" fillId="0" borderId="10" xfId="0" applyBorder="1"/>
    <xf numFmtId="0" fontId="0" fillId="0" borderId="11" xfId="0" applyBorder="1"/>
    <xf numFmtId="167" fontId="0" fillId="0" borderId="10" xfId="0" applyNumberFormat="1" applyBorder="1"/>
    <xf numFmtId="164" fontId="0" fillId="0" borderId="10" xfId="0" applyNumberFormat="1" applyBorder="1"/>
    <xf numFmtId="49" fontId="0" fillId="0" borderId="10" xfId="0" applyNumberFormat="1" applyBorder="1" applyAlignment="1">
      <alignment horizontal="right"/>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6" xfId="0" applyBorder="1"/>
    <xf numFmtId="167" fontId="0" fillId="0" borderId="29" xfId="0" applyNumberFormat="1" applyBorder="1"/>
    <xf numFmtId="167" fontId="0" fillId="0" borderId="30" xfId="0" applyNumberFormat="1" applyBorder="1"/>
    <xf numFmtId="167" fontId="0" fillId="0" borderId="31" xfId="0" applyNumberFormat="1" applyBorder="1"/>
    <xf numFmtId="167" fontId="0" fillId="0" borderId="32" xfId="0" applyNumberFormat="1" applyBorder="1"/>
    <xf numFmtId="0" fontId="0" fillId="0" borderId="13" xfId="0" pivotButton="1" applyBorder="1"/>
    <xf numFmtId="0" fontId="0" fillId="0" borderId="31" xfId="0" applyBorder="1" applyAlignment="1">
      <alignment horizontal="left"/>
    </xf>
    <xf numFmtId="0" fontId="0" fillId="0" borderId="32" xfId="0" applyBorder="1" applyAlignment="1">
      <alignment horizontal="left"/>
    </xf>
    <xf numFmtId="0" fontId="0" fillId="0" borderId="13" xfId="0" applyBorder="1"/>
    <xf numFmtId="167" fontId="0" fillId="0" borderId="23" xfId="0" applyNumberFormat="1" applyBorder="1"/>
    <xf numFmtId="167" fontId="0" fillId="0" borderId="28" xfId="0" applyNumberFormat="1" applyBorder="1"/>
    <xf numFmtId="167" fontId="0" fillId="0" borderId="26" xfId="0" applyNumberFormat="1" applyBorder="1"/>
    <xf numFmtId="167" fontId="0" fillId="0" borderId="27" xfId="0" applyNumberFormat="1" applyBorder="1"/>
    <xf numFmtId="0" fontId="0" fillId="0" borderId="33" xfId="0" applyBorder="1" applyAlignment="1">
      <alignment horizontal="left"/>
    </xf>
    <xf numFmtId="0" fontId="0" fillId="0" borderId="34" xfId="0" applyBorder="1"/>
    <xf numFmtId="0" fontId="0" fillId="0" borderId="35" xfId="0" applyBorder="1"/>
    <xf numFmtId="167" fontId="0" fillId="0" borderId="33" xfId="0" applyNumberFormat="1" applyBorder="1"/>
    <xf numFmtId="0" fontId="18" fillId="0" borderId="0" xfId="0" applyFont="1" applyAlignment="1">
      <alignment vertical="center"/>
    </xf>
    <xf numFmtId="0" fontId="19" fillId="0" borderId="0" xfId="0" applyFont="1" applyAlignment="1">
      <alignment vertical="center"/>
    </xf>
    <xf numFmtId="0" fontId="0" fillId="33" borderId="23" xfId="0" applyFill="1" applyBorder="1" applyAlignment="1">
      <alignment horizontal="center"/>
    </xf>
    <xf numFmtId="0" fontId="0" fillId="33" borderId="24" xfId="0" applyFill="1" applyBorder="1" applyAlignment="1">
      <alignment horizontal="center"/>
    </xf>
    <xf numFmtId="0" fontId="0" fillId="33" borderId="25"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9" fillId="34" borderId="0" xfId="0" applyFont="1" applyFill="1" applyAlignment="1">
      <alignment vertical="center"/>
    </xf>
    <xf numFmtId="0" fontId="19" fillId="35" borderId="0" xfId="0" applyFont="1" applyFill="1" applyAlignment="1">
      <alignment vertical="center"/>
    </xf>
    <xf numFmtId="0" fontId="19" fillId="36" borderId="0" xfId="0" applyFont="1" applyFill="1" applyAlignment="1">
      <alignment vertical="center"/>
    </xf>
    <xf numFmtId="0" fontId="19" fillId="37" borderId="0" xfId="0" applyFont="1" applyFill="1" applyAlignment="1">
      <alignment vertical="center"/>
    </xf>
    <xf numFmtId="0" fontId="19" fillId="38" borderId="0" xfId="0" applyFont="1" applyFill="1" applyAlignment="1">
      <alignment vertical="center"/>
    </xf>
    <xf numFmtId="0" fontId="19" fillId="39" borderId="0" xfId="0" applyFont="1" applyFill="1" applyAlignment="1">
      <alignment vertical="center"/>
    </xf>
    <xf numFmtId="0" fontId="19" fillId="0" borderId="0" xfId="0" applyFont="1" applyAlignment="1">
      <alignment horizontal="center" vertical="center"/>
    </xf>
    <xf numFmtId="0" fontId="18" fillId="0" borderId="0" xfId="0" applyFont="1" applyAlignment="1">
      <alignment horizontal="center" vertical="center"/>
    </xf>
    <xf numFmtId="0" fontId="0" fillId="40" borderId="12" xfId="0" applyFill="1" applyBorder="1" applyAlignment="1">
      <alignment horizontal="center"/>
    </xf>
    <xf numFmtId="0" fontId="0" fillId="0" borderId="26" xfId="0" pivotButton="1" applyBorder="1"/>
    <xf numFmtId="0" fontId="0" fillId="0" borderId="0" xfId="0" applyBorder="1"/>
    <xf numFmtId="0" fontId="0" fillId="0" borderId="26" xfId="0" applyBorder="1" applyAlignment="1">
      <alignment horizontal="left"/>
    </xf>
    <xf numFmtId="0" fontId="0" fillId="0" borderId="36" xfId="0" applyBorder="1" applyAlignment="1">
      <alignment horizontal="left"/>
    </xf>
    <xf numFmtId="0" fontId="0" fillId="34" borderId="37" xfId="0" applyFill="1" applyBorder="1" applyAlignment="1">
      <alignment horizontal="center"/>
    </xf>
    <xf numFmtId="0" fontId="0" fillId="34" borderId="16" xfId="0" applyFill="1" applyBorder="1" applyAlignment="1">
      <alignment horizontal="center"/>
    </xf>
    <xf numFmtId="0" fontId="0" fillId="0" borderId="23" xfId="0" pivotButton="1" applyBorder="1"/>
    <xf numFmtId="0" fontId="0" fillId="0" borderId="28" xfId="0" applyBorder="1"/>
    <xf numFmtId="167" fontId="0" fillId="0" borderId="38" xfId="0" applyNumberFormat="1" applyBorder="1"/>
    <xf numFmtId="167" fontId="0" fillId="0" borderId="0" xfId="0" applyNumberFormat="1" applyBorder="1"/>
    <xf numFmtId="0" fontId="0" fillId="40" borderId="39" xfId="0" applyFill="1" applyBorder="1" applyAlignment="1">
      <alignment horizontal="center"/>
    </xf>
    <xf numFmtId="0" fontId="0" fillId="0" borderId="37" xfId="0" applyBorder="1"/>
    <xf numFmtId="166" fontId="0" fillId="0" borderId="20" xfId="0" applyNumberFormat="1" applyBorder="1"/>
    <xf numFmtId="164" fontId="0" fillId="0" borderId="21" xfId="0" applyNumberFormat="1" applyBorder="1"/>
    <xf numFmtId="165" fontId="0" fillId="0" borderId="22" xfId="0" applyNumberFormat="1" applyBorder="1"/>
    <xf numFmtId="0" fontId="0" fillId="40" borderId="18" xfId="0" applyFill="1" applyBorder="1"/>
    <xf numFmtId="0" fontId="0" fillId="40" borderId="0" xfId="0" applyFill="1" applyBorder="1"/>
    <xf numFmtId="0" fontId="0" fillId="40" borderId="19" xfId="0" applyFill="1" applyBorder="1"/>
    <xf numFmtId="0" fontId="0" fillId="41"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30" formatCode="@"/>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64" formatCode="&quot;$&quot;\ 0"/>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font>
      <fill>
        <patternFill>
          <bgColor rgb="FFFFFF66"/>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FF66"/>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3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E2EC14"/>
        </patternFill>
      </fill>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BA" pivot="0" table="0" count="10" xr9:uid="{3377175D-4FE9-4D54-8058-96BCBE17EF19}">
      <tableStyleElement type="wholeTable" dxfId="105"/>
      <tableStyleElement type="headerRow" dxfId="104"/>
    </tableStyle>
    <tableStyle name="Blinkit Analysis" pivot="0" table="0" count="10" xr9:uid="{A7BDB1C6-2A44-4E66-8979-6A9AD8FB843C}">
      <tableStyleElement type="wholeTable" dxfId="103"/>
      <tableStyleElement type="headerRow" dxfId="102"/>
    </tableStyle>
    <tableStyle name="Blinkit Analysis 1" pivot="0" table="0" count="10" xr9:uid="{8175EE99-3866-4CEE-A8A1-389CCD0B9604}">
      <tableStyleElement type="wholeTable" dxfId="101"/>
      <tableStyleElement type="headerRow" dxfId="100"/>
    </tableStyle>
    <tableStyle name="SlicerStyleLight4 2" pivot="0" table="0" count="10" xr9:uid="{3E46D30B-CAF4-4EED-9311-E633B129A5C4}">
      <tableStyleElement type="wholeTable" dxfId="99"/>
      <tableStyleElement type="headerRow" dxfId="98"/>
    </tableStyle>
  </tableStyles>
  <colors>
    <mruColors>
      <color rgb="FF00CC66"/>
      <color rgb="FFE2EC14"/>
      <color rgb="FFFFFF66"/>
      <color rgb="FFFFD200"/>
      <color rgb="FFFFD300"/>
      <color rgb="FFD4D414"/>
      <color rgb="FFB2BC2C"/>
      <color rgb="FFE6E63A"/>
      <color rgb="FFDD0ACC"/>
      <color rgb="FFF1E717"/>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A">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report!$B$11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8A-4F2B-9D6A-9A7443475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8A-4F2B-9D6A-9A74434758B2}"/>
              </c:ext>
            </c:extLst>
          </c:dPt>
          <c:cat>
            <c:strRef>
              <c:f>report!$A$12:$A$13</c:f>
              <c:strCache>
                <c:ptCount val="2"/>
                <c:pt idx="0">
                  <c:v>Low Fat</c:v>
                </c:pt>
                <c:pt idx="1">
                  <c:v>Regular</c:v>
                </c:pt>
              </c:strCache>
            </c:strRef>
          </c:cat>
          <c:val>
            <c:numRef>
              <c:f>report!$B$12:$B$13</c:f>
              <c:numCache>
                <c:formatCode>"$"0.0,"K"</c:formatCode>
                <c:ptCount val="2"/>
                <c:pt idx="0">
                  <c:v>776319.68840000057</c:v>
                </c:pt>
                <c:pt idx="1">
                  <c:v>425361.8043999995</c:v>
                </c:pt>
              </c:numCache>
            </c:numRef>
          </c:val>
          <c:extLst>
            <c:ext xmlns:c16="http://schemas.microsoft.com/office/drawing/2014/chart" uri="{C3380CC4-5D6E-409C-BE32-E72D297353CC}">
              <c16:uniqueId val="{00000000-9151-4F48-998D-62AB6DC93C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6E6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0236518066347"/>
          <c:y val="8.5470287900985611E-2"/>
          <c:w val="0.69700158540881463"/>
          <c:h val="0.84330484330484334"/>
        </c:manualLayout>
      </c:layout>
      <c:barChart>
        <c:barDir val="bar"/>
        <c:grouping val="clustered"/>
        <c:varyColors val="0"/>
        <c:ser>
          <c:idx val="0"/>
          <c:order val="0"/>
          <c:tx>
            <c:strRef>
              <c:f>report!$G$10:$G$11</c:f>
              <c:strCache>
                <c:ptCount val="1"/>
                <c:pt idx="0">
                  <c:v>Regular</c:v>
                </c:pt>
              </c:strCache>
            </c:strRef>
          </c:tx>
          <c:spPr>
            <a:solidFill>
              <a:srgbClr val="00CC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report!$F$12:$F$14</c:f>
              <c:strCache>
                <c:ptCount val="3"/>
                <c:pt idx="0">
                  <c:v>Tier 1</c:v>
                </c:pt>
                <c:pt idx="1">
                  <c:v>Tier 2</c:v>
                </c:pt>
                <c:pt idx="2">
                  <c:v>Tier 3</c:v>
                </c:pt>
              </c:strCache>
            </c:strRef>
          </c:cat>
          <c:val>
            <c:numRef>
              <c:f>report!$G$12:$G$14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533-4947-AC81-66B0772C0663}"/>
            </c:ext>
          </c:extLst>
        </c:ser>
        <c:ser>
          <c:idx val="1"/>
          <c:order val="1"/>
          <c:tx>
            <c:strRef>
              <c:f>report!$H$10:$H$11</c:f>
              <c:strCache>
                <c:ptCount val="1"/>
                <c:pt idx="0">
                  <c:v>Low Fat</c:v>
                </c:pt>
              </c:strCache>
            </c:strRef>
          </c:tx>
          <c:spPr>
            <a:solidFill>
              <a:srgbClr val="E6E6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report!$F$12:$F$14</c:f>
              <c:strCache>
                <c:ptCount val="3"/>
                <c:pt idx="0">
                  <c:v>Tier 1</c:v>
                </c:pt>
                <c:pt idx="1">
                  <c:v>Tier 2</c:v>
                </c:pt>
                <c:pt idx="2">
                  <c:v>Tier 3</c:v>
                </c:pt>
              </c:strCache>
            </c:strRef>
          </c:cat>
          <c:val>
            <c:numRef>
              <c:f>report!$H$12:$H$14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7533-4947-AC81-66B0772C0663}"/>
            </c:ext>
          </c:extLst>
        </c:ser>
        <c:dLbls>
          <c:showLegendKey val="0"/>
          <c:showVal val="0"/>
          <c:showCatName val="0"/>
          <c:showSerName val="0"/>
          <c:showPercent val="0"/>
          <c:showBubbleSize val="0"/>
        </c:dLbls>
        <c:gapWidth val="60"/>
        <c:axId val="1499325440"/>
        <c:axId val="1499315360"/>
      </c:barChart>
      <c:catAx>
        <c:axId val="149932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9315360"/>
        <c:crosses val="autoZero"/>
        <c:auto val="1"/>
        <c:lblAlgn val="ctr"/>
        <c:lblOffset val="100"/>
        <c:noMultiLvlLbl val="0"/>
      </c:catAx>
      <c:valAx>
        <c:axId val="1499315360"/>
        <c:scaling>
          <c:orientation val="minMax"/>
        </c:scaling>
        <c:delete val="1"/>
        <c:axPos val="b"/>
        <c:numFmt formatCode="&quot;$&quot;0.0,&quot;K&quot;" sourceLinked="1"/>
        <c:majorTickMark val="none"/>
        <c:minorTickMark val="none"/>
        <c:tickLblPos val="nextTo"/>
        <c:crossAx val="1499325440"/>
        <c:crosses val="autoZero"/>
        <c:crossBetween val="between"/>
      </c:valAx>
      <c:spPr>
        <a:noFill/>
        <a:ln>
          <a:noFill/>
        </a:ln>
        <a:effectLst/>
      </c:spPr>
    </c:plotArea>
    <c:legend>
      <c:legendPos val="r"/>
      <c:layout>
        <c:manualLayout>
          <c:xMode val="edge"/>
          <c:yMode val="edge"/>
          <c:x val="0.82238371845496383"/>
          <c:y val="0.41057609217675112"/>
          <c:w val="0.1710698410750594"/>
          <c:h val="0.1885634873255868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D4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D414"/>
          </a:solidFill>
          <a:ln>
            <a:noFill/>
          </a:ln>
          <a:effectLst/>
        </c:spPr>
      </c:pivotFmt>
      <c:pivotFmt>
        <c:idx val="4"/>
        <c:spPr>
          <a:solidFill>
            <a:srgbClr val="D4D414"/>
          </a:solidFill>
          <a:ln>
            <a:noFill/>
          </a:ln>
          <a:effectLst/>
        </c:spPr>
        <c:dLbl>
          <c:idx val="0"/>
          <c:layout>
            <c:manualLayout>
              <c:x val="-1.9065187328225664E-3"/>
              <c:y val="-7.8680188369870414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34775622260693"/>
                  <c:h val="4.9739095669326785E-2"/>
                </c:manualLayout>
              </c15:layout>
            </c:ext>
          </c:extLst>
        </c:dLbl>
      </c:pivotFmt>
    </c:pivotFmts>
    <c:plotArea>
      <c:layout>
        <c:manualLayout>
          <c:layoutTarget val="inner"/>
          <c:xMode val="edge"/>
          <c:yMode val="edge"/>
          <c:x val="0.24642913385826773"/>
          <c:y val="8.7751751339305746E-3"/>
          <c:w val="0.70912642169728779"/>
          <c:h val="0.94507529441922533"/>
        </c:manualLayout>
      </c:layout>
      <c:barChart>
        <c:barDir val="bar"/>
        <c:grouping val="clustered"/>
        <c:varyColors val="0"/>
        <c:ser>
          <c:idx val="0"/>
          <c:order val="0"/>
          <c:tx>
            <c:strRef>
              <c:f>report!$B$23</c:f>
              <c:strCache>
                <c:ptCount val="1"/>
                <c:pt idx="0">
                  <c:v>Total</c:v>
                </c:pt>
              </c:strCache>
            </c:strRef>
          </c:tx>
          <c:spPr>
            <a:solidFill>
              <a:srgbClr val="D4D414"/>
            </a:solidFill>
            <a:ln>
              <a:noFill/>
            </a:ln>
            <a:effectLst/>
          </c:spPr>
          <c:invertIfNegative val="0"/>
          <c:dPt>
            <c:idx val="15"/>
            <c:invertIfNegative val="0"/>
            <c:bubble3D val="0"/>
            <c:spPr>
              <a:solidFill>
                <a:srgbClr val="D4D414"/>
              </a:solidFill>
              <a:ln>
                <a:noFill/>
              </a:ln>
              <a:effectLst/>
            </c:spPr>
            <c:extLst>
              <c:ext xmlns:c16="http://schemas.microsoft.com/office/drawing/2014/chart" uri="{C3380CC4-5D6E-409C-BE32-E72D297353CC}">
                <c16:uniqueId val="{00000002-E389-42FE-BB02-861B2EC3A5F4}"/>
              </c:ext>
            </c:extLst>
          </c:dPt>
          <c:dLbls>
            <c:dLbl>
              <c:idx val="15"/>
              <c:layout>
                <c:manualLayout>
                  <c:x val="-1.9065187328225664E-3"/>
                  <c:y val="-7.8680188369870414E-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34775622260693"/>
                      <c:h val="4.9739095669326785E-2"/>
                    </c:manualLayout>
                  </c15:layout>
                </c:ext>
                <c:ext xmlns:c16="http://schemas.microsoft.com/office/drawing/2014/chart" uri="{C3380CC4-5D6E-409C-BE32-E72D297353CC}">
                  <c16:uniqueId val="{00000002-E389-42FE-BB02-861B2EC3A5F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report!$B$24:$B$39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389-42FE-BB02-861B2EC3A5F4}"/>
            </c:ext>
          </c:extLst>
        </c:ser>
        <c:dLbls>
          <c:showLegendKey val="0"/>
          <c:showVal val="0"/>
          <c:showCatName val="0"/>
          <c:showSerName val="0"/>
          <c:showPercent val="0"/>
          <c:showBubbleSize val="0"/>
        </c:dLbls>
        <c:gapWidth val="50"/>
        <c:axId val="1652296048"/>
        <c:axId val="1652296528"/>
      </c:barChart>
      <c:catAx>
        <c:axId val="1652296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52296528"/>
        <c:crosses val="autoZero"/>
        <c:auto val="1"/>
        <c:lblAlgn val="ctr"/>
        <c:lblOffset val="100"/>
        <c:noMultiLvlLbl val="0"/>
      </c:catAx>
      <c:valAx>
        <c:axId val="1652296528"/>
        <c:scaling>
          <c:orientation val="minMax"/>
        </c:scaling>
        <c:delete val="1"/>
        <c:axPos val="b"/>
        <c:numFmt formatCode="&quot;$&quot;0.0,&quot;K&quot;" sourceLinked="1"/>
        <c:majorTickMark val="out"/>
        <c:minorTickMark val="none"/>
        <c:tickLblPos val="nextTo"/>
        <c:crossAx val="16522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D414"/>
          </a:solidFill>
          <a:ln w="1905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D414"/>
          </a:solidFill>
          <a:ln w="19050">
            <a:solidFill>
              <a:schemeClr val="accent1">
                <a:shade val="15000"/>
              </a:schemeClr>
            </a:solidFill>
          </a:ln>
          <a:effectLst/>
        </c:spPr>
        <c:dLbl>
          <c:idx val="0"/>
          <c:layout>
            <c:manualLayout>
              <c:x val="3.5755475901865005E-3"/>
              <c:y val="-0.2863140060562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4D414"/>
          </a:solidFill>
          <a:ln w="19050">
            <a:solidFill>
              <a:schemeClr val="accent1">
                <a:shade val="15000"/>
              </a:schemeClr>
            </a:solidFill>
          </a:ln>
          <a:effectLst/>
        </c:spPr>
        <c:dLbl>
          <c:idx val="0"/>
          <c:layout>
            <c:manualLayout>
              <c:x val="-7.1510951803730027E-3"/>
              <c:y val="-0.29499018805795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4D414"/>
          </a:solidFill>
          <a:ln w="19050">
            <a:solidFill>
              <a:schemeClr val="accent1">
                <a:shade val="15000"/>
              </a:schemeClr>
            </a:solidFill>
          </a:ln>
          <a:effectLst/>
        </c:spPr>
        <c:dLbl>
          <c:idx val="0"/>
          <c:layout>
            <c:manualLayout>
              <c:x val="-3.5755475901865343E-3"/>
              <c:y val="-0.30366637005965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4D414"/>
          </a:solidFill>
          <a:ln w="19050">
            <a:solidFill>
              <a:schemeClr val="accent1">
                <a:shade val="15000"/>
              </a:schemeClr>
            </a:solidFill>
          </a:ln>
          <a:effectLst/>
        </c:spPr>
        <c:dLbl>
          <c:idx val="0"/>
          <c:layout>
            <c:manualLayout>
              <c:x val="-1.0726642770559505E-2"/>
              <c:y val="-0.303666370059657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4D414"/>
          </a:solidFill>
          <a:ln w="19050">
            <a:solidFill>
              <a:schemeClr val="accent1">
                <a:shade val="15000"/>
              </a:schemeClr>
            </a:solidFill>
          </a:ln>
          <a:effectLst/>
        </c:spPr>
        <c:dLbl>
          <c:idx val="0"/>
          <c:layout>
            <c:manualLayout>
              <c:x val="-8.9388689754663197E-3"/>
              <c:y val="-0.30800446106050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4D414"/>
          </a:solidFill>
          <a:ln w="19050">
            <a:solidFill>
              <a:schemeClr val="accent1">
                <a:shade val="15000"/>
              </a:schemeClr>
            </a:solidFill>
          </a:ln>
          <a:effectLst/>
        </c:spPr>
        <c:dLbl>
          <c:idx val="0"/>
          <c:layout>
            <c:manualLayout>
              <c:x val="-1.4302190360746071E-2"/>
              <c:y val="-0.29065209705710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4D414"/>
          </a:solidFill>
          <a:ln w="19050">
            <a:solidFill>
              <a:schemeClr val="accent1">
                <a:shade val="15000"/>
              </a:schemeClr>
            </a:solidFill>
          </a:ln>
          <a:effectLst/>
        </c:spPr>
        <c:dLbl>
          <c:idx val="0"/>
          <c:layout>
            <c:manualLayout>
              <c:x val="3.5755475901865013E-3"/>
              <c:y val="-0.40778055408011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4D414"/>
          </a:solidFill>
          <a:ln w="19050">
            <a:solidFill>
              <a:schemeClr val="accent1">
                <a:shade val="15000"/>
              </a:schemeClr>
            </a:solidFill>
          </a:ln>
          <a:effectLst/>
        </c:spPr>
        <c:dLbl>
          <c:idx val="0"/>
          <c:layout>
            <c:manualLayout>
              <c:x val="2.3241059336212129E-2"/>
              <c:y val="-0.303666370059657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4D414"/>
          </a:solidFill>
          <a:ln w="19050">
            <a:solidFill>
              <a:schemeClr val="accent1">
                <a:shade val="15000"/>
              </a:schemeClr>
            </a:solidFill>
          </a:ln>
          <a:effectLst/>
        </c:spPr>
        <c:dLbl>
          <c:idx val="0"/>
          <c:layout>
            <c:manualLayout>
              <c:x val="0"/>
              <c:y val="-0.26896164205283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00077497402127E-2"/>
          <c:y val="3.9373414987526584E-2"/>
          <c:w val="0.92329319037318647"/>
          <c:h val="0.84275470603594793"/>
        </c:manualLayout>
      </c:layout>
      <c:areaChart>
        <c:grouping val="standard"/>
        <c:varyColors val="0"/>
        <c:ser>
          <c:idx val="0"/>
          <c:order val="0"/>
          <c:tx>
            <c:strRef>
              <c:f>report!$C$43</c:f>
              <c:strCache>
                <c:ptCount val="1"/>
                <c:pt idx="0">
                  <c:v>Total</c:v>
                </c:pt>
              </c:strCache>
            </c:strRef>
          </c:tx>
          <c:spPr>
            <a:solidFill>
              <a:srgbClr val="D4D414"/>
            </a:solidFill>
            <a:ln w="19050">
              <a:solidFill>
                <a:schemeClr val="accent1">
                  <a:shade val="15000"/>
                </a:schemeClr>
              </a:solidFill>
            </a:ln>
            <a:effectLst/>
          </c:spPr>
          <c:dPt>
            <c:idx val="0"/>
            <c:bubble3D val="0"/>
            <c:extLst>
              <c:ext xmlns:c16="http://schemas.microsoft.com/office/drawing/2014/chart" uri="{C3380CC4-5D6E-409C-BE32-E72D297353CC}">
                <c16:uniqueId val="{00000001-07A9-4946-8E74-C8A8C4B80F11}"/>
              </c:ext>
            </c:extLst>
          </c:dPt>
          <c:dPt>
            <c:idx val="1"/>
            <c:bubble3D val="0"/>
            <c:extLst>
              <c:ext xmlns:c16="http://schemas.microsoft.com/office/drawing/2014/chart" uri="{C3380CC4-5D6E-409C-BE32-E72D297353CC}">
                <c16:uniqueId val="{00000002-07A9-4946-8E74-C8A8C4B80F11}"/>
              </c:ext>
            </c:extLst>
          </c:dPt>
          <c:dPt>
            <c:idx val="2"/>
            <c:bubble3D val="0"/>
            <c:extLst>
              <c:ext xmlns:c16="http://schemas.microsoft.com/office/drawing/2014/chart" uri="{C3380CC4-5D6E-409C-BE32-E72D297353CC}">
                <c16:uniqueId val="{00000003-07A9-4946-8E74-C8A8C4B80F11}"/>
              </c:ext>
            </c:extLst>
          </c:dPt>
          <c:dPt>
            <c:idx val="3"/>
            <c:bubble3D val="0"/>
            <c:extLst>
              <c:ext xmlns:c16="http://schemas.microsoft.com/office/drawing/2014/chart" uri="{C3380CC4-5D6E-409C-BE32-E72D297353CC}">
                <c16:uniqueId val="{00000004-07A9-4946-8E74-C8A8C4B80F11}"/>
              </c:ext>
            </c:extLst>
          </c:dPt>
          <c:dPt>
            <c:idx val="4"/>
            <c:bubble3D val="0"/>
            <c:extLst>
              <c:ext xmlns:c16="http://schemas.microsoft.com/office/drawing/2014/chart" uri="{C3380CC4-5D6E-409C-BE32-E72D297353CC}">
                <c16:uniqueId val="{00000005-07A9-4946-8E74-C8A8C4B80F11}"/>
              </c:ext>
            </c:extLst>
          </c:dPt>
          <c:dPt>
            <c:idx val="5"/>
            <c:bubble3D val="0"/>
            <c:extLst>
              <c:ext xmlns:c16="http://schemas.microsoft.com/office/drawing/2014/chart" uri="{C3380CC4-5D6E-409C-BE32-E72D297353CC}">
                <c16:uniqueId val="{00000006-07A9-4946-8E74-C8A8C4B80F11}"/>
              </c:ext>
            </c:extLst>
          </c:dPt>
          <c:dPt>
            <c:idx val="6"/>
            <c:bubble3D val="0"/>
            <c:extLst>
              <c:ext xmlns:c16="http://schemas.microsoft.com/office/drawing/2014/chart" uri="{C3380CC4-5D6E-409C-BE32-E72D297353CC}">
                <c16:uniqueId val="{00000007-07A9-4946-8E74-C8A8C4B80F11}"/>
              </c:ext>
            </c:extLst>
          </c:dPt>
          <c:dPt>
            <c:idx val="7"/>
            <c:bubble3D val="0"/>
            <c:extLst>
              <c:ext xmlns:c16="http://schemas.microsoft.com/office/drawing/2014/chart" uri="{C3380CC4-5D6E-409C-BE32-E72D297353CC}">
                <c16:uniqueId val="{00000008-07A9-4946-8E74-C8A8C4B80F11}"/>
              </c:ext>
            </c:extLst>
          </c:dPt>
          <c:dPt>
            <c:idx val="8"/>
            <c:bubble3D val="0"/>
            <c:extLst>
              <c:ext xmlns:c16="http://schemas.microsoft.com/office/drawing/2014/chart" uri="{C3380CC4-5D6E-409C-BE32-E72D297353CC}">
                <c16:uniqueId val="{00000009-07A9-4946-8E74-C8A8C4B80F11}"/>
              </c:ext>
            </c:extLst>
          </c:dPt>
          <c:dLbls>
            <c:dLbl>
              <c:idx val="0"/>
              <c:layout>
                <c:manualLayout>
                  <c:x val="3.5755475901865005E-3"/>
                  <c:y val="-0.28631400605624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A9-4946-8E74-C8A8C4B80F11}"/>
                </c:ext>
              </c:extLst>
            </c:dLbl>
            <c:dLbl>
              <c:idx val="1"/>
              <c:layout>
                <c:manualLayout>
                  <c:x val="-7.1510951803730027E-3"/>
                  <c:y val="-0.29499018805795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A9-4946-8E74-C8A8C4B80F11}"/>
                </c:ext>
              </c:extLst>
            </c:dLbl>
            <c:dLbl>
              <c:idx val="2"/>
              <c:layout>
                <c:manualLayout>
                  <c:x val="-3.5755475901865343E-3"/>
                  <c:y val="-0.30366637005965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A9-4946-8E74-C8A8C4B80F11}"/>
                </c:ext>
              </c:extLst>
            </c:dLbl>
            <c:dLbl>
              <c:idx val="3"/>
              <c:layout>
                <c:manualLayout>
                  <c:x val="-1.0726642770559505E-2"/>
                  <c:y val="-0.303666370059657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A9-4946-8E74-C8A8C4B80F11}"/>
                </c:ext>
              </c:extLst>
            </c:dLbl>
            <c:dLbl>
              <c:idx val="4"/>
              <c:layout>
                <c:manualLayout>
                  <c:x val="-8.9388689754663197E-3"/>
                  <c:y val="-0.30800446106050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A9-4946-8E74-C8A8C4B80F11}"/>
                </c:ext>
              </c:extLst>
            </c:dLbl>
            <c:dLbl>
              <c:idx val="5"/>
              <c:layout>
                <c:manualLayout>
                  <c:x val="-1.4302190360746071E-2"/>
                  <c:y val="-0.29065209705710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A9-4946-8E74-C8A8C4B80F11}"/>
                </c:ext>
              </c:extLst>
            </c:dLbl>
            <c:dLbl>
              <c:idx val="6"/>
              <c:layout>
                <c:manualLayout>
                  <c:x val="3.5755475901865013E-3"/>
                  <c:y val="-0.407780554080111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A9-4946-8E74-C8A8C4B80F11}"/>
                </c:ext>
              </c:extLst>
            </c:dLbl>
            <c:dLbl>
              <c:idx val="7"/>
              <c:layout>
                <c:manualLayout>
                  <c:x val="2.3241059336212129E-2"/>
                  <c:y val="-0.303666370059657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A9-4946-8E74-C8A8C4B80F11}"/>
                </c:ext>
              </c:extLst>
            </c:dLbl>
            <c:dLbl>
              <c:idx val="8"/>
              <c:layout>
                <c:manualLayout>
                  <c:x val="0"/>
                  <c:y val="-0.26896164205283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A9-4946-8E74-C8A8C4B80F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report!$B$44:$B$52</c:f>
              <c:strCache>
                <c:ptCount val="9"/>
                <c:pt idx="0">
                  <c:v>2011</c:v>
                </c:pt>
                <c:pt idx="1">
                  <c:v>2012</c:v>
                </c:pt>
                <c:pt idx="2">
                  <c:v>2014</c:v>
                </c:pt>
                <c:pt idx="3">
                  <c:v>2015</c:v>
                </c:pt>
                <c:pt idx="4">
                  <c:v>2016</c:v>
                </c:pt>
                <c:pt idx="5">
                  <c:v>2017</c:v>
                </c:pt>
                <c:pt idx="6">
                  <c:v>2018</c:v>
                </c:pt>
                <c:pt idx="7">
                  <c:v>2020</c:v>
                </c:pt>
                <c:pt idx="8">
                  <c:v>2022</c:v>
                </c:pt>
              </c:strCache>
            </c:strRef>
          </c:cat>
          <c:val>
            <c:numRef>
              <c:f>report!$C$44:$C$52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7A9-4946-8E74-C8A8C4B80F11}"/>
            </c:ext>
          </c:extLst>
        </c:ser>
        <c:dLbls>
          <c:showLegendKey val="0"/>
          <c:showVal val="1"/>
          <c:showCatName val="0"/>
          <c:showSerName val="0"/>
          <c:showPercent val="0"/>
          <c:showBubbleSize val="0"/>
        </c:dLbls>
        <c:axId val="1596742032"/>
        <c:axId val="1596743952"/>
      </c:areaChart>
      <c:catAx>
        <c:axId val="1596742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96743952"/>
        <c:crosses val="autoZero"/>
        <c:auto val="1"/>
        <c:lblAlgn val="ctr"/>
        <c:lblOffset val="100"/>
        <c:noMultiLvlLbl val="0"/>
      </c:catAx>
      <c:valAx>
        <c:axId val="1596743952"/>
        <c:scaling>
          <c:orientation val="minMax"/>
        </c:scaling>
        <c:delete val="1"/>
        <c:axPos val="l"/>
        <c:numFmt formatCode="&quot;$&quot;0.0,&quot;K&quot;" sourceLinked="1"/>
        <c:majorTickMark val="none"/>
        <c:minorTickMark val="none"/>
        <c:tickLblPos val="nextTo"/>
        <c:crossAx val="1596742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4D41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601307189542466"/>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CC66"/>
          </a:solidFill>
          <a:ln w="19050">
            <a:solidFill>
              <a:schemeClr val="lt1"/>
            </a:solidFill>
          </a:ln>
          <a:effectLst/>
        </c:spPr>
        <c:dLbl>
          <c:idx val="0"/>
          <c:layout>
            <c:manualLayout>
              <c:x val="9.6840958605664482E-2"/>
              <c:y val="0.124177777777777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4D414"/>
          </a:solidFill>
          <a:ln w="19050">
            <a:solidFill>
              <a:schemeClr val="lt1"/>
            </a:solidFill>
          </a:ln>
          <a:effectLst/>
        </c:spPr>
        <c:dLbl>
          <c:idx val="0"/>
          <c:layout>
            <c:manualLayout>
              <c:x val="-0.14295570079883804"/>
              <c:y val="-0.1072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33275236020334"/>
          <c:y val="0.14745443465503624"/>
          <c:w val="0.64562527233115463"/>
          <c:h val="0.79024533333333324"/>
        </c:manualLayout>
      </c:layout>
      <c:doughnutChart>
        <c:varyColors val="1"/>
        <c:ser>
          <c:idx val="0"/>
          <c:order val="0"/>
          <c:tx>
            <c:strRef>
              <c:f>report!$B$56</c:f>
              <c:strCache>
                <c:ptCount val="1"/>
                <c:pt idx="0">
                  <c:v>Total</c:v>
                </c:pt>
              </c:strCache>
            </c:strRef>
          </c:tx>
          <c:spPr>
            <a:solidFill>
              <a:srgbClr val="D4D414"/>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745-4793-A663-5A86E8E601C7}"/>
              </c:ext>
            </c:extLst>
          </c:dPt>
          <c:dPt>
            <c:idx val="1"/>
            <c:bubble3D val="0"/>
            <c:spPr>
              <a:solidFill>
                <a:srgbClr val="00CC66"/>
              </a:solidFill>
              <a:ln w="19050">
                <a:solidFill>
                  <a:schemeClr val="lt1"/>
                </a:solidFill>
              </a:ln>
              <a:effectLst/>
            </c:spPr>
            <c:extLst>
              <c:ext xmlns:c16="http://schemas.microsoft.com/office/drawing/2014/chart" uri="{C3380CC4-5D6E-409C-BE32-E72D297353CC}">
                <c16:uniqueId val="{00000003-D745-4793-A663-5A86E8E601C7}"/>
              </c:ext>
            </c:extLst>
          </c:dPt>
          <c:dPt>
            <c:idx val="2"/>
            <c:bubble3D val="0"/>
            <c:spPr>
              <a:solidFill>
                <a:srgbClr val="D4D414"/>
              </a:solidFill>
              <a:ln w="19050">
                <a:solidFill>
                  <a:schemeClr val="lt1"/>
                </a:solidFill>
              </a:ln>
              <a:effectLst/>
            </c:spPr>
            <c:extLst>
              <c:ext xmlns:c16="http://schemas.microsoft.com/office/drawing/2014/chart" uri="{C3380CC4-5D6E-409C-BE32-E72D297353CC}">
                <c16:uniqueId val="{00000005-D745-4793-A663-5A86E8E601C7}"/>
              </c:ext>
            </c:extLst>
          </c:dPt>
          <c:dLbls>
            <c:dLbl>
              <c:idx val="0"/>
              <c:layout>
                <c:manualLayout>
                  <c:x val="0.16601307189542466"/>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45-4793-A663-5A86E8E601C7}"/>
                </c:ext>
              </c:extLst>
            </c:dLbl>
            <c:dLbl>
              <c:idx val="1"/>
              <c:layout>
                <c:manualLayout>
                  <c:x val="9.6840958605664482E-2"/>
                  <c:y val="0.124177777777777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745-4793-A663-5A86E8E601C7}"/>
                </c:ext>
              </c:extLst>
            </c:dLbl>
            <c:dLbl>
              <c:idx val="2"/>
              <c:layout>
                <c:manualLayout>
                  <c:x val="-0.14295570079883804"/>
                  <c:y val="-0.1072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745-4793-A663-5A86E8E601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report!$A$57:$A$59</c:f>
              <c:strCache>
                <c:ptCount val="3"/>
                <c:pt idx="0">
                  <c:v>High</c:v>
                </c:pt>
                <c:pt idx="1">
                  <c:v>Medium</c:v>
                </c:pt>
                <c:pt idx="2">
                  <c:v>Small</c:v>
                </c:pt>
              </c:strCache>
            </c:strRef>
          </c:cat>
          <c:val>
            <c:numRef>
              <c:f>report!$B$57:$B$59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745-4793-A663-5A86E8E601C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C00000"/>
          </a:solidFill>
          <a:ln>
            <a:noFill/>
          </a:ln>
          <a:effectLst/>
        </c:spPr>
      </c:pivotFmt>
      <c:pivotFmt>
        <c:idx val="5"/>
        <c:spPr>
          <a:solidFill>
            <a:srgbClr val="C00000"/>
          </a:solidFill>
          <a:ln>
            <a:noFill/>
          </a:ln>
          <a:effectLst/>
        </c:spPr>
      </c:pivotFmt>
      <c:pivotFmt>
        <c:idx val="6"/>
        <c:spPr>
          <a:solidFill>
            <a:srgbClr val="C00000"/>
          </a:solidFill>
          <a:ln>
            <a:noFill/>
          </a:ln>
          <a:effectLst/>
        </c:spPr>
      </c:pivotFmt>
    </c:pivotFmts>
    <c:plotArea>
      <c:layout>
        <c:manualLayout>
          <c:layoutTarget val="inner"/>
          <c:xMode val="edge"/>
          <c:yMode val="edge"/>
          <c:x val="0.39284721531158945"/>
          <c:y val="9.9953703703703697E-2"/>
          <c:w val="0.52633995633320563"/>
          <c:h val="0.76412738016723747"/>
        </c:manualLayout>
      </c:layout>
      <c:barChart>
        <c:barDir val="bar"/>
        <c:grouping val="clustered"/>
        <c:varyColors val="0"/>
        <c:ser>
          <c:idx val="0"/>
          <c:order val="0"/>
          <c:tx>
            <c:strRef>
              <c:f>report!$H$68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CE43-4ED3-97D7-D343FE2FC60A}"/>
              </c:ext>
            </c:extLst>
          </c:dPt>
          <c:dPt>
            <c:idx val="1"/>
            <c:invertIfNegative val="0"/>
            <c:bubble3D val="0"/>
            <c:spPr>
              <a:solidFill>
                <a:srgbClr val="C00000"/>
              </a:solidFill>
              <a:ln>
                <a:noFill/>
              </a:ln>
              <a:effectLst/>
            </c:spPr>
            <c:extLst>
              <c:ext xmlns:c16="http://schemas.microsoft.com/office/drawing/2014/chart" uri="{C3380CC4-5D6E-409C-BE32-E72D297353CC}">
                <c16:uniqueId val="{00000003-CE43-4ED3-97D7-D343FE2FC60A}"/>
              </c:ext>
            </c:extLst>
          </c:dPt>
          <c:dPt>
            <c:idx val="2"/>
            <c:invertIfNegative val="0"/>
            <c:bubble3D val="0"/>
            <c:spPr>
              <a:solidFill>
                <a:srgbClr val="C00000"/>
              </a:solidFill>
              <a:ln>
                <a:noFill/>
              </a:ln>
              <a:effectLst/>
            </c:spPr>
            <c:extLst>
              <c:ext xmlns:c16="http://schemas.microsoft.com/office/drawing/2014/chart" uri="{C3380CC4-5D6E-409C-BE32-E72D297353CC}">
                <c16:uniqueId val="{00000002-CE43-4ED3-97D7-D343FE2FC60A}"/>
              </c:ext>
            </c:extLst>
          </c:dPt>
          <c:dPt>
            <c:idx val="3"/>
            <c:invertIfNegative val="0"/>
            <c:bubble3D val="0"/>
            <c:spPr>
              <a:solidFill>
                <a:srgbClr val="C00000"/>
              </a:solidFill>
              <a:ln>
                <a:noFill/>
              </a:ln>
              <a:effectLst/>
            </c:spPr>
            <c:extLst>
              <c:ext xmlns:c16="http://schemas.microsoft.com/office/drawing/2014/chart" uri="{C3380CC4-5D6E-409C-BE32-E72D297353CC}">
                <c16:uniqueId val="{00000001-CE43-4ED3-97D7-D343FE2FC60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report!$G$69:$G$72</c:f>
              <c:strCache>
                <c:ptCount val="4"/>
                <c:pt idx="0">
                  <c:v>Grocery Store</c:v>
                </c:pt>
                <c:pt idx="1">
                  <c:v>Supermarket Type3</c:v>
                </c:pt>
                <c:pt idx="2">
                  <c:v>Supermarket Type2</c:v>
                </c:pt>
                <c:pt idx="3">
                  <c:v>Supermarket Type1</c:v>
                </c:pt>
              </c:strCache>
            </c:strRef>
          </c:cat>
          <c:val>
            <c:numRef>
              <c:f>report!$H$69:$H$72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E43-4ED3-97D7-D343FE2FC60A}"/>
            </c:ext>
          </c:extLst>
        </c:ser>
        <c:dLbls>
          <c:dLblPos val="outEnd"/>
          <c:showLegendKey val="0"/>
          <c:showVal val="1"/>
          <c:showCatName val="0"/>
          <c:showSerName val="0"/>
          <c:showPercent val="0"/>
          <c:showBubbleSize val="0"/>
        </c:dLbls>
        <c:gapWidth val="60"/>
        <c:axId val="1728540624"/>
        <c:axId val="1728543024"/>
      </c:barChart>
      <c:catAx>
        <c:axId val="172854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728543024"/>
        <c:crosses val="autoZero"/>
        <c:auto val="1"/>
        <c:lblAlgn val="ctr"/>
        <c:lblOffset val="100"/>
        <c:noMultiLvlLbl val="0"/>
      </c:catAx>
      <c:valAx>
        <c:axId val="1728543024"/>
        <c:scaling>
          <c:orientation val="minMax"/>
        </c:scaling>
        <c:delete val="1"/>
        <c:axPos val="b"/>
        <c:numFmt formatCode="&quot;$&quot;0.0,&quot;K&quot;" sourceLinked="1"/>
        <c:majorTickMark val="none"/>
        <c:minorTickMark val="none"/>
        <c:tickLblPos val="nextTo"/>
        <c:crossAx val="172854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5792712988727"/>
          <c:y val="3.2407533019410746E-2"/>
          <c:w val="0.70085607024344498"/>
          <c:h val="0.8416746864975212"/>
        </c:manualLayout>
      </c:layout>
      <c:barChart>
        <c:barDir val="bar"/>
        <c:grouping val="clustered"/>
        <c:varyColors val="0"/>
        <c:ser>
          <c:idx val="0"/>
          <c:order val="0"/>
          <c:tx>
            <c:v>Series1</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B2AF-41D9-98A9-6AFB062EB4B0}"/>
            </c:ext>
          </c:extLst>
        </c:ser>
        <c:dLbls>
          <c:dLblPos val="outEnd"/>
          <c:showLegendKey val="0"/>
          <c:showVal val="1"/>
          <c:showCatName val="0"/>
          <c:showSerName val="0"/>
          <c:showPercent val="0"/>
          <c:showBubbleSize val="0"/>
        </c:dLbls>
        <c:gapWidth val="60"/>
        <c:axId val="1698415952"/>
        <c:axId val="1698418832"/>
      </c:barChart>
      <c:catAx>
        <c:axId val="1698415952"/>
        <c:scaling>
          <c:orientation val="minMax"/>
        </c:scaling>
        <c:delete val="1"/>
        <c:axPos val="l"/>
        <c:numFmt formatCode="General" sourceLinked="1"/>
        <c:majorTickMark val="out"/>
        <c:minorTickMark val="none"/>
        <c:tickLblPos val="nextTo"/>
        <c:crossAx val="1698418832"/>
        <c:crosses val="autoZero"/>
        <c:auto val="1"/>
        <c:lblAlgn val="ctr"/>
        <c:lblOffset val="100"/>
        <c:noMultiLvlLbl val="0"/>
      </c:catAx>
      <c:valAx>
        <c:axId val="1698418832"/>
        <c:scaling>
          <c:orientation val="minMax"/>
        </c:scaling>
        <c:delete val="1"/>
        <c:axPos val="b"/>
        <c:numFmt formatCode="General" sourceLinked="1"/>
        <c:majorTickMark val="out"/>
        <c:minorTickMark val="none"/>
        <c:tickLblPos val="nextTo"/>
        <c:crossAx val="16984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4D4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48911648063918E-2"/>
          <c:y val="6.3531361390213537E-2"/>
          <c:w val="0.77721941579415543"/>
          <c:h val="0.87293727721957293"/>
        </c:manualLayout>
      </c:layout>
      <c:barChart>
        <c:barDir val="bar"/>
        <c:grouping val="clustered"/>
        <c:varyColors val="0"/>
        <c:ser>
          <c:idx val="0"/>
          <c:order val="0"/>
          <c:tx>
            <c:v>Series1</c:v>
          </c:tx>
          <c:spPr>
            <a:solidFill>
              <a:srgbClr val="D4D41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1083</c:v>
              </c:pt>
              <c:pt idx="1">
                <c:v>935</c:v>
              </c:pt>
              <c:pt idx="2">
                <c:v>928</c:v>
              </c:pt>
              <c:pt idx="3">
                <c:v>5577</c:v>
              </c:pt>
            </c:numLit>
          </c:val>
          <c:extLst>
            <c:ext xmlns:c16="http://schemas.microsoft.com/office/drawing/2014/chart" uri="{C3380CC4-5D6E-409C-BE32-E72D297353CC}">
              <c16:uniqueId val="{00000000-36D3-4BDF-80DF-4E6F38C7A6CA}"/>
            </c:ext>
          </c:extLst>
        </c:ser>
        <c:dLbls>
          <c:dLblPos val="outEnd"/>
          <c:showLegendKey val="0"/>
          <c:showVal val="1"/>
          <c:showCatName val="0"/>
          <c:showSerName val="0"/>
          <c:showPercent val="0"/>
          <c:showBubbleSize val="0"/>
        </c:dLbls>
        <c:gapWidth val="60"/>
        <c:axId val="1728551184"/>
        <c:axId val="1728554064"/>
      </c:barChart>
      <c:catAx>
        <c:axId val="1728551184"/>
        <c:scaling>
          <c:orientation val="minMax"/>
        </c:scaling>
        <c:delete val="1"/>
        <c:axPos val="l"/>
        <c:numFmt formatCode="General" sourceLinked="1"/>
        <c:majorTickMark val="none"/>
        <c:minorTickMark val="none"/>
        <c:tickLblPos val="nextTo"/>
        <c:crossAx val="1728554064"/>
        <c:crosses val="autoZero"/>
        <c:auto val="1"/>
        <c:lblAlgn val="ctr"/>
        <c:lblOffset val="100"/>
        <c:noMultiLvlLbl val="0"/>
      </c:catAx>
      <c:valAx>
        <c:axId val="1728554064"/>
        <c:scaling>
          <c:orientation val="minMax"/>
        </c:scaling>
        <c:delete val="1"/>
        <c:axPos val="b"/>
        <c:numFmt formatCode="General" sourceLinked="1"/>
        <c:majorTickMark val="none"/>
        <c:minorTickMark val="none"/>
        <c:tickLblPos val="nextTo"/>
        <c:crossAx val="17285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1783318751824"/>
          <c:y val="7.8347578347578342E-2"/>
          <c:w val="0.75990266841644794"/>
          <c:h val="0.84330484330484334"/>
        </c:manualLayout>
      </c:layout>
      <c:barChart>
        <c:barDir val="bar"/>
        <c:grouping val="clustered"/>
        <c:varyColors val="0"/>
        <c:ser>
          <c:idx val="0"/>
          <c:order val="0"/>
          <c:tx>
            <c:strRef>
              <c:f>report!$G$10:$G$11</c:f>
              <c:strCache>
                <c:ptCount val="1"/>
                <c:pt idx="0">
                  <c:v>Regular</c:v>
                </c:pt>
              </c:strCache>
            </c:strRef>
          </c:tx>
          <c:spPr>
            <a:solidFill>
              <a:schemeClr val="accent1"/>
            </a:solidFill>
            <a:ln>
              <a:noFill/>
            </a:ln>
            <a:effectLst/>
          </c:spPr>
          <c:invertIfNegative val="0"/>
          <c:cat>
            <c:strRef>
              <c:f>report!$F$12:$F$14</c:f>
              <c:strCache>
                <c:ptCount val="3"/>
                <c:pt idx="0">
                  <c:v>Tier 1</c:v>
                </c:pt>
                <c:pt idx="1">
                  <c:v>Tier 2</c:v>
                </c:pt>
                <c:pt idx="2">
                  <c:v>Tier 3</c:v>
                </c:pt>
              </c:strCache>
            </c:strRef>
          </c:cat>
          <c:val>
            <c:numRef>
              <c:f>report!$G$12:$G$14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0BA-419E-932D-86A2C3A9D2D4}"/>
            </c:ext>
          </c:extLst>
        </c:ser>
        <c:ser>
          <c:idx val="1"/>
          <c:order val="1"/>
          <c:tx>
            <c:strRef>
              <c:f>report!$H$10:$H$11</c:f>
              <c:strCache>
                <c:ptCount val="1"/>
                <c:pt idx="0">
                  <c:v>Low Fat</c:v>
                </c:pt>
              </c:strCache>
            </c:strRef>
          </c:tx>
          <c:spPr>
            <a:solidFill>
              <a:schemeClr val="accent2"/>
            </a:solidFill>
            <a:ln>
              <a:noFill/>
            </a:ln>
            <a:effectLst/>
          </c:spPr>
          <c:invertIfNegative val="0"/>
          <c:cat>
            <c:strRef>
              <c:f>report!$F$12:$F$14</c:f>
              <c:strCache>
                <c:ptCount val="3"/>
                <c:pt idx="0">
                  <c:v>Tier 1</c:v>
                </c:pt>
                <c:pt idx="1">
                  <c:v>Tier 2</c:v>
                </c:pt>
                <c:pt idx="2">
                  <c:v>Tier 3</c:v>
                </c:pt>
              </c:strCache>
            </c:strRef>
          </c:cat>
          <c:val>
            <c:numRef>
              <c:f>report!$H$12:$H$14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50BA-419E-932D-86A2C3A9D2D4}"/>
            </c:ext>
          </c:extLst>
        </c:ser>
        <c:dLbls>
          <c:showLegendKey val="0"/>
          <c:showVal val="0"/>
          <c:showCatName val="0"/>
          <c:showSerName val="0"/>
          <c:showPercent val="0"/>
          <c:showBubbleSize val="0"/>
        </c:dLbls>
        <c:gapWidth val="182"/>
        <c:axId val="1499325440"/>
        <c:axId val="1499315360"/>
      </c:barChart>
      <c:catAx>
        <c:axId val="149932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15360"/>
        <c:crosses val="autoZero"/>
        <c:auto val="1"/>
        <c:lblAlgn val="ctr"/>
        <c:lblOffset val="100"/>
        <c:noMultiLvlLbl val="0"/>
      </c:catAx>
      <c:valAx>
        <c:axId val="1499315360"/>
        <c:scaling>
          <c:orientation val="minMax"/>
        </c:scaling>
        <c:delete val="1"/>
        <c:axPos val="b"/>
        <c:numFmt formatCode="&quot;$&quot;0.0,&quot;K&quot;" sourceLinked="1"/>
        <c:majorTickMark val="none"/>
        <c:minorTickMark val="none"/>
        <c:tickLblPos val="nextTo"/>
        <c:crossAx val="14993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report!$B$23</c:f>
              <c:strCache>
                <c:ptCount val="1"/>
                <c:pt idx="0">
                  <c:v>Total</c:v>
                </c:pt>
              </c:strCache>
            </c:strRef>
          </c:tx>
          <c:spPr>
            <a:solidFill>
              <a:schemeClr val="accent1"/>
            </a:solidFill>
            <a:ln>
              <a:noFill/>
            </a:ln>
            <a:effectLst/>
          </c:spPr>
          <c:invertIfNegative val="0"/>
          <c:cat>
            <c:strRef>
              <c:f>report!$A$24:$A$39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report!$B$24:$B$39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2C2-48FC-9927-71C8C85525AF}"/>
            </c:ext>
          </c:extLst>
        </c:ser>
        <c:dLbls>
          <c:showLegendKey val="0"/>
          <c:showVal val="0"/>
          <c:showCatName val="0"/>
          <c:showSerName val="0"/>
          <c:showPercent val="0"/>
          <c:showBubbleSize val="0"/>
        </c:dLbls>
        <c:gapWidth val="182"/>
        <c:axId val="1652296048"/>
        <c:axId val="1652296528"/>
      </c:barChart>
      <c:catAx>
        <c:axId val="1652296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96528"/>
        <c:crosses val="autoZero"/>
        <c:auto val="1"/>
        <c:lblAlgn val="ctr"/>
        <c:lblOffset val="100"/>
        <c:noMultiLvlLbl val="0"/>
      </c:catAx>
      <c:valAx>
        <c:axId val="1652296528"/>
        <c:scaling>
          <c:orientation val="minMax"/>
        </c:scaling>
        <c:delete val="1"/>
        <c:axPos val="b"/>
        <c:numFmt formatCode="&quot;$&quot;0.0,&quot;K&quot;" sourceLinked="1"/>
        <c:majorTickMark val="out"/>
        <c:minorTickMark val="none"/>
        <c:tickLblPos val="nextTo"/>
        <c:crossAx val="16522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43438179068587"/>
          <c:y val="9.2114647679605435E-2"/>
          <c:w val="0.64573732336753542"/>
          <c:h val="0.78998924120256764"/>
        </c:manualLayout>
      </c:layout>
      <c:areaChart>
        <c:grouping val="standard"/>
        <c:varyColors val="0"/>
        <c:ser>
          <c:idx val="0"/>
          <c:order val="0"/>
          <c:tx>
            <c:strRef>
              <c:f>report!$C$43</c:f>
              <c:strCache>
                <c:ptCount val="1"/>
                <c:pt idx="0">
                  <c:v>Total</c:v>
                </c:pt>
              </c:strCache>
            </c:strRef>
          </c:tx>
          <c:spPr>
            <a:solidFill>
              <a:schemeClr val="accent1"/>
            </a:solidFill>
            <a:ln>
              <a:noFill/>
            </a:ln>
            <a:effectLst/>
          </c:spPr>
          <c:cat>
            <c:strRef>
              <c:f>report!$B$44:$B$52</c:f>
              <c:strCache>
                <c:ptCount val="9"/>
                <c:pt idx="0">
                  <c:v>2011</c:v>
                </c:pt>
                <c:pt idx="1">
                  <c:v>2012</c:v>
                </c:pt>
                <c:pt idx="2">
                  <c:v>2014</c:v>
                </c:pt>
                <c:pt idx="3">
                  <c:v>2015</c:v>
                </c:pt>
                <c:pt idx="4">
                  <c:v>2016</c:v>
                </c:pt>
                <c:pt idx="5">
                  <c:v>2017</c:v>
                </c:pt>
                <c:pt idx="6">
                  <c:v>2018</c:v>
                </c:pt>
                <c:pt idx="7">
                  <c:v>2020</c:v>
                </c:pt>
                <c:pt idx="8">
                  <c:v>2022</c:v>
                </c:pt>
              </c:strCache>
            </c:strRef>
          </c:cat>
          <c:val>
            <c:numRef>
              <c:f>report!$C$44:$C$52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DDE-4274-985E-5184FAED3AFC}"/>
            </c:ext>
          </c:extLst>
        </c:ser>
        <c:dLbls>
          <c:showLegendKey val="0"/>
          <c:showVal val="0"/>
          <c:showCatName val="0"/>
          <c:showSerName val="0"/>
          <c:showPercent val="0"/>
          <c:showBubbleSize val="0"/>
        </c:dLbls>
        <c:axId val="1596742032"/>
        <c:axId val="1596743952"/>
      </c:areaChart>
      <c:catAx>
        <c:axId val="1596742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43952"/>
        <c:crosses val="autoZero"/>
        <c:auto val="1"/>
        <c:lblAlgn val="ctr"/>
        <c:lblOffset val="100"/>
        <c:noMultiLvlLbl val="0"/>
      </c:catAx>
      <c:valAx>
        <c:axId val="1596743952"/>
        <c:scaling>
          <c:orientation val="minMax"/>
        </c:scaling>
        <c:delete val="1"/>
        <c:axPos val="l"/>
        <c:numFmt formatCode="&quot;$&quot;0.0,&quot;K&quot;" sourceLinked="1"/>
        <c:majorTickMark val="none"/>
        <c:minorTickMark val="none"/>
        <c:tickLblPos val="nextTo"/>
        <c:crossAx val="1596742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report!$H$68</c:f>
              <c:strCache>
                <c:ptCount val="1"/>
                <c:pt idx="0">
                  <c:v>Total</c:v>
                </c:pt>
              </c:strCache>
            </c:strRef>
          </c:tx>
          <c:spPr>
            <a:solidFill>
              <a:schemeClr val="accent1"/>
            </a:solidFill>
            <a:ln>
              <a:noFill/>
            </a:ln>
            <a:effectLst/>
          </c:spPr>
          <c:invertIfNegative val="0"/>
          <c:cat>
            <c:strRef>
              <c:f>report!$G$69:$G$72</c:f>
              <c:strCache>
                <c:ptCount val="4"/>
                <c:pt idx="0">
                  <c:v>Grocery Store</c:v>
                </c:pt>
                <c:pt idx="1">
                  <c:v>Supermarket Type3</c:v>
                </c:pt>
                <c:pt idx="2">
                  <c:v>Supermarket Type2</c:v>
                </c:pt>
                <c:pt idx="3">
                  <c:v>Supermarket Type1</c:v>
                </c:pt>
              </c:strCache>
            </c:strRef>
          </c:cat>
          <c:val>
            <c:numRef>
              <c:f>report!$H$69:$H$72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D2F-4381-9FEF-8B58D5A29EF0}"/>
            </c:ext>
          </c:extLst>
        </c:ser>
        <c:dLbls>
          <c:showLegendKey val="0"/>
          <c:showVal val="0"/>
          <c:showCatName val="0"/>
          <c:showSerName val="0"/>
          <c:showPercent val="0"/>
          <c:showBubbleSize val="0"/>
        </c:dLbls>
        <c:gapWidth val="182"/>
        <c:axId val="1728540624"/>
        <c:axId val="1728543024"/>
      </c:barChart>
      <c:catAx>
        <c:axId val="172854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43024"/>
        <c:crosses val="autoZero"/>
        <c:auto val="1"/>
        <c:lblAlgn val="ctr"/>
        <c:lblOffset val="100"/>
        <c:noMultiLvlLbl val="0"/>
      </c:catAx>
      <c:valAx>
        <c:axId val="1728543024"/>
        <c:scaling>
          <c:orientation val="minMax"/>
        </c:scaling>
        <c:delete val="1"/>
        <c:axPos val="b"/>
        <c:numFmt formatCode="&quot;$&quot;0.0,&quot;K&quot;" sourceLinked="1"/>
        <c:majorTickMark val="none"/>
        <c:minorTickMark val="none"/>
        <c:tickLblPos val="nextTo"/>
        <c:crossAx val="172854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00B7-46C2-9E9E-C9F233395C5E}"/>
            </c:ext>
          </c:extLst>
        </c:ser>
        <c:dLbls>
          <c:showLegendKey val="0"/>
          <c:showVal val="0"/>
          <c:showCatName val="0"/>
          <c:showSerName val="0"/>
          <c:showPercent val="0"/>
          <c:showBubbleSize val="0"/>
        </c:dLbls>
        <c:gapWidth val="182"/>
        <c:axId val="1698415952"/>
        <c:axId val="1698418832"/>
      </c:barChart>
      <c:catAx>
        <c:axId val="1698415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18832"/>
        <c:crosses val="autoZero"/>
        <c:auto val="1"/>
        <c:lblAlgn val="ctr"/>
        <c:lblOffset val="100"/>
        <c:noMultiLvlLbl val="0"/>
      </c:catAx>
      <c:valAx>
        <c:axId val="16984188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59330061416705"/>
          <c:y val="0.11174339493151318"/>
          <c:w val="0.62251548234764387"/>
          <c:h val="0.76116059153609772"/>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1083</c:v>
              </c:pt>
              <c:pt idx="1">
                <c:v>935</c:v>
              </c:pt>
              <c:pt idx="2">
                <c:v>928</c:v>
              </c:pt>
              <c:pt idx="3">
                <c:v>5577</c:v>
              </c:pt>
            </c:numLit>
          </c:val>
          <c:extLst>
            <c:ext xmlns:c16="http://schemas.microsoft.com/office/drawing/2014/chart" uri="{C3380CC4-5D6E-409C-BE32-E72D297353CC}">
              <c16:uniqueId val="{00000000-138C-4712-BFEF-60A99E111898}"/>
            </c:ext>
          </c:extLst>
        </c:ser>
        <c:dLbls>
          <c:dLblPos val="outEnd"/>
          <c:showLegendKey val="0"/>
          <c:showVal val="1"/>
          <c:showCatName val="0"/>
          <c:showSerName val="0"/>
          <c:showPercent val="0"/>
          <c:showBubbleSize val="0"/>
        </c:dLbls>
        <c:gapWidth val="182"/>
        <c:axId val="1728551184"/>
        <c:axId val="1728554064"/>
      </c:barChart>
      <c:catAx>
        <c:axId val="172855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54064"/>
        <c:crosses val="autoZero"/>
        <c:auto val="1"/>
        <c:lblAlgn val="ctr"/>
        <c:lblOffset val="100"/>
        <c:noMultiLvlLbl val="0"/>
      </c:catAx>
      <c:valAx>
        <c:axId val="172855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report!$B$56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1C-4040-89ED-E15DCE198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1C-4040-89ED-E15DCE198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1C-4040-89ED-E15DCE198FC8}"/>
              </c:ext>
            </c:extLst>
          </c:dPt>
          <c:cat>
            <c:strRef>
              <c:f>report!$A$57:$A$59</c:f>
              <c:strCache>
                <c:ptCount val="3"/>
                <c:pt idx="0">
                  <c:v>High</c:v>
                </c:pt>
                <c:pt idx="1">
                  <c:v>Medium</c:v>
                </c:pt>
                <c:pt idx="2">
                  <c:v>Small</c:v>
                </c:pt>
              </c:strCache>
            </c:strRef>
          </c:cat>
          <c:val>
            <c:numRef>
              <c:f>report!$B$57:$B$59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D1C-4040-89ED-E15DCE198FC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Excel.xlsx]report!PivotTable4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1E717"/>
          </a:solidFill>
          <a:ln w="19050">
            <a:solidFill>
              <a:schemeClr val="lt1"/>
            </a:solidFill>
          </a:ln>
          <a:effectLst/>
        </c:spPr>
        <c:dLbl>
          <c:idx val="0"/>
          <c:layout>
            <c:manualLayout>
              <c:x val="8.7524675655197171E-2"/>
              <c:y val="0.25049544385127459"/>
            </c:manualLayout>
          </c:layout>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687660825483899"/>
                  <c:h val="0.18458727202105413"/>
                </c:manualLayout>
              </c15:layout>
            </c:ext>
          </c:extLst>
        </c:dLbl>
      </c:pivotFmt>
      <c:pivotFmt>
        <c:idx val="6"/>
        <c:spPr>
          <a:solidFill>
            <a:srgbClr val="92D050"/>
          </a:solidFill>
          <a:ln w="19050">
            <a:solidFill>
              <a:schemeClr val="lt1"/>
            </a:solidFill>
          </a:ln>
          <a:effectLst/>
        </c:spPr>
        <c:dLbl>
          <c:idx val="0"/>
          <c:layout>
            <c:manualLayout>
              <c:x val="-0.15622623786733461"/>
              <c:y val="5.1120838809102856E-3"/>
            </c:manualLayout>
          </c:layout>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13745406834821"/>
                  <c:h val="0.18569287787536992"/>
                </c:manualLayout>
              </c15:layout>
            </c:ext>
          </c:extLst>
        </c:dLbl>
      </c:pivotFmt>
    </c:pivotFmts>
    <c:plotArea>
      <c:layout>
        <c:manualLayout>
          <c:layoutTarget val="inner"/>
          <c:xMode val="edge"/>
          <c:yMode val="edge"/>
          <c:x val="0.24187239583333334"/>
          <c:y val="0.16211202518789355"/>
          <c:w val="0.60996180555555557"/>
          <c:h val="0.71366646353849283"/>
        </c:manualLayout>
      </c:layout>
      <c:doughnutChart>
        <c:varyColors val="1"/>
        <c:ser>
          <c:idx val="0"/>
          <c:order val="0"/>
          <c:tx>
            <c:strRef>
              <c:f>report!$B$11</c:f>
              <c:strCache>
                <c:ptCount val="1"/>
                <c:pt idx="0">
                  <c:v>Total</c:v>
                </c:pt>
              </c:strCache>
            </c:strRef>
          </c:tx>
          <c:spPr>
            <a:solidFill>
              <a:srgbClr val="92D050"/>
            </a:solidFill>
          </c:spPr>
          <c:dPt>
            <c:idx val="0"/>
            <c:bubble3D val="0"/>
            <c:spPr>
              <a:solidFill>
                <a:srgbClr val="F1E717"/>
              </a:solidFill>
              <a:ln w="19050">
                <a:solidFill>
                  <a:schemeClr val="lt1"/>
                </a:solidFill>
              </a:ln>
              <a:effectLst/>
            </c:spPr>
            <c:extLst>
              <c:ext xmlns:c16="http://schemas.microsoft.com/office/drawing/2014/chart" uri="{C3380CC4-5D6E-409C-BE32-E72D297353CC}">
                <c16:uniqueId val="{00000001-9DC3-4E15-BF0E-03833CF342AC}"/>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9DC3-4E15-BF0E-03833CF342AC}"/>
              </c:ext>
            </c:extLst>
          </c:dPt>
          <c:dLbls>
            <c:dLbl>
              <c:idx val="0"/>
              <c:layout>
                <c:manualLayout>
                  <c:x val="8.7524675655197171E-2"/>
                  <c:y val="0.25049544385127459"/>
                </c:manualLayout>
              </c:layout>
              <c:showLegendKey val="0"/>
              <c:showVal val="1"/>
              <c:showCatName val="0"/>
              <c:showSerName val="0"/>
              <c:showPercent val="1"/>
              <c:showBubbleSize val="0"/>
              <c:extLst>
                <c:ext xmlns:c15="http://schemas.microsoft.com/office/drawing/2012/chart" uri="{CE6537A1-D6FC-4f65-9D91-7224C49458BB}">
                  <c15:layout>
                    <c:manualLayout>
                      <c:w val="0.31687660825483899"/>
                      <c:h val="0.18458727202105413"/>
                    </c:manualLayout>
                  </c15:layout>
                </c:ext>
                <c:ext xmlns:c16="http://schemas.microsoft.com/office/drawing/2014/chart" uri="{C3380CC4-5D6E-409C-BE32-E72D297353CC}">
                  <c16:uniqueId val="{00000001-9DC3-4E15-BF0E-03833CF342AC}"/>
                </c:ext>
              </c:extLst>
            </c:dLbl>
            <c:dLbl>
              <c:idx val="1"/>
              <c:layout>
                <c:manualLayout>
                  <c:x val="-0.15622623786733461"/>
                  <c:y val="5.1120838809102856E-3"/>
                </c:manualLayout>
              </c:layout>
              <c:showLegendKey val="0"/>
              <c:showVal val="1"/>
              <c:showCatName val="0"/>
              <c:showSerName val="0"/>
              <c:showPercent val="1"/>
              <c:showBubbleSize val="0"/>
              <c:extLst>
                <c:ext xmlns:c15="http://schemas.microsoft.com/office/drawing/2012/chart" uri="{CE6537A1-D6FC-4f65-9D91-7224C49458BB}">
                  <c15:layout>
                    <c:manualLayout>
                      <c:w val="0.26913745406834821"/>
                      <c:h val="0.18569287787536992"/>
                    </c:manualLayout>
                  </c15:layout>
                </c:ext>
                <c:ext xmlns:c16="http://schemas.microsoft.com/office/drawing/2014/chart" uri="{C3380CC4-5D6E-409C-BE32-E72D297353CC}">
                  <c16:uniqueId val="{00000003-9DC3-4E15-BF0E-03833CF342AC}"/>
                </c:ext>
              </c:extLst>
            </c:dLbl>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report!$A$12:$A$13</c:f>
              <c:strCache>
                <c:ptCount val="2"/>
                <c:pt idx="0">
                  <c:v>Low Fat</c:v>
                </c:pt>
                <c:pt idx="1">
                  <c:v>Regular</c:v>
                </c:pt>
              </c:strCache>
            </c:strRef>
          </c:cat>
          <c:val>
            <c:numRef>
              <c:f>report!$B$12:$B$13</c:f>
              <c:numCache>
                <c:formatCode>"$"0.0,"K"</c:formatCode>
                <c:ptCount val="2"/>
                <c:pt idx="0">
                  <c:v>776319.68840000057</c:v>
                </c:pt>
                <c:pt idx="1">
                  <c:v>425361.8043999995</c:v>
                </c:pt>
              </c:numCache>
            </c:numRef>
          </c:val>
          <c:extLst>
            <c:ext xmlns:c16="http://schemas.microsoft.com/office/drawing/2014/chart" uri="{C3380CC4-5D6E-409C-BE32-E72D297353CC}">
              <c16:uniqueId val="{00000004-9DC3-4E15-BF0E-03833CF342A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4F6C81C-30F0-4015-AAEA-EC2D8EB0910B}">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94F6C81C-30F0-4015-AAEA-EC2D8EB0910B}">
          <cx:tx>
            <cx:txData>
              <cx:f>_xlchart.v2.4</cx:f>
              <cx:v>Sales</cx:v>
            </cx:txData>
          </cx:tx>
          <cx:dataPt idx="0">
            <cx:spPr>
              <a:solidFill>
                <a:srgbClr val="B2BC2C"/>
              </a:solidFill>
            </cx:spPr>
          </cx:dataPt>
          <cx:dataPt idx="1">
            <cx:spPr>
              <a:solidFill>
                <a:srgbClr val="D4D414"/>
              </a:solidFill>
              <a:ln>
                <a:noFill/>
              </a:ln>
            </cx:spPr>
          </cx:dataPt>
          <cx:dataPt idx="2">
            <cx:spPr>
              <a:solidFill>
                <a:srgbClr val="70AD47"/>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client requirement'!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report!A1"/></Relationships>
</file>

<file path=xl/drawings/drawing1.xml><?xml version="1.0" encoding="utf-8"?>
<xdr:wsDr xmlns:xdr="http://schemas.openxmlformats.org/drawingml/2006/spreadsheetDrawing" xmlns:a="http://schemas.openxmlformats.org/drawingml/2006/main">
  <xdr:twoCellAnchor editAs="oneCell">
    <xdr:from>
      <xdr:col>14</xdr:col>
      <xdr:colOff>95768</xdr:colOff>
      <xdr:row>0</xdr:row>
      <xdr:rowOff>50706</xdr:rowOff>
    </xdr:from>
    <xdr:to>
      <xdr:col>16</xdr:col>
      <xdr:colOff>580813</xdr:colOff>
      <xdr:row>7</xdr:row>
      <xdr:rowOff>153248</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E7C43F47-B924-FD78-5463-85B3EFC1293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3557768" y="50706"/>
              <a:ext cx="1820897" cy="1504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33443</xdr:colOff>
      <xdr:row>9</xdr:row>
      <xdr:rowOff>46660</xdr:rowOff>
    </xdr:from>
    <xdr:to>
      <xdr:col>3</xdr:col>
      <xdr:colOff>37629</xdr:colOff>
      <xdr:row>14</xdr:row>
      <xdr:rowOff>169332</xdr:rowOff>
    </xdr:to>
    <xdr:graphicFrame macro="">
      <xdr:nvGraphicFramePr>
        <xdr:cNvPr id="3" name="Chart 2">
          <a:extLst>
            <a:ext uri="{FF2B5EF4-FFF2-40B4-BE49-F238E27FC236}">
              <a16:creationId xmlns:a16="http://schemas.microsoft.com/office/drawing/2014/main" id="{84DAC352-AC63-D433-93BD-3C0C27E35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37630</xdr:colOff>
      <xdr:row>8</xdr:row>
      <xdr:rowOff>131704</xdr:rowOff>
    </xdr:from>
    <xdr:to>
      <xdr:col>10</xdr:col>
      <xdr:colOff>583260</xdr:colOff>
      <xdr:row>13</xdr:row>
      <xdr:rowOff>150519</xdr:rowOff>
    </xdr:to>
    <xdr:graphicFrame macro="">
      <xdr:nvGraphicFramePr>
        <xdr:cNvPr id="4" name="Chart 3">
          <a:extLst>
            <a:ext uri="{FF2B5EF4-FFF2-40B4-BE49-F238E27FC236}">
              <a16:creationId xmlns:a16="http://schemas.microsoft.com/office/drawing/2014/main" id="{225B44E5-2710-683C-F9A9-97DD8388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70604</xdr:colOff>
      <xdr:row>21</xdr:row>
      <xdr:rowOff>178516</xdr:rowOff>
    </xdr:from>
    <xdr:to>
      <xdr:col>4</xdr:col>
      <xdr:colOff>526815</xdr:colOff>
      <xdr:row>34</xdr:row>
      <xdr:rowOff>90817</xdr:rowOff>
    </xdr:to>
    <xdr:graphicFrame macro="">
      <xdr:nvGraphicFramePr>
        <xdr:cNvPr id="5" name="Chart 4">
          <a:extLst>
            <a:ext uri="{FF2B5EF4-FFF2-40B4-BE49-F238E27FC236}">
              <a16:creationId xmlns:a16="http://schemas.microsoft.com/office/drawing/2014/main" id="{A81D8691-3DA4-4327-C20C-8D8831F2E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60737</xdr:colOff>
      <xdr:row>41</xdr:row>
      <xdr:rowOff>84666</xdr:rowOff>
    </xdr:from>
    <xdr:to>
      <xdr:col>5</xdr:col>
      <xdr:colOff>846666</xdr:colOff>
      <xdr:row>51</xdr:row>
      <xdr:rowOff>130927</xdr:rowOff>
    </xdr:to>
    <xdr:graphicFrame macro="">
      <xdr:nvGraphicFramePr>
        <xdr:cNvPr id="6" name="Chart 5">
          <a:extLst>
            <a:ext uri="{FF2B5EF4-FFF2-40B4-BE49-F238E27FC236}">
              <a16:creationId xmlns:a16="http://schemas.microsoft.com/office/drawing/2014/main" id="{10ECD6C8-2B18-50A3-963F-BB291296E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65851</xdr:colOff>
      <xdr:row>66</xdr:row>
      <xdr:rowOff>47036</xdr:rowOff>
    </xdr:from>
    <xdr:to>
      <xdr:col>11</xdr:col>
      <xdr:colOff>592667</xdr:colOff>
      <xdr:row>73</xdr:row>
      <xdr:rowOff>0</xdr:rowOff>
    </xdr:to>
    <xdr:graphicFrame macro="">
      <xdr:nvGraphicFramePr>
        <xdr:cNvPr id="9" name="Chart 8">
          <a:extLst>
            <a:ext uri="{FF2B5EF4-FFF2-40B4-BE49-F238E27FC236}">
              <a16:creationId xmlns:a16="http://schemas.microsoft.com/office/drawing/2014/main" id="{BDD444AE-70EE-A380-683A-59BFF592C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18815</xdr:colOff>
      <xdr:row>73</xdr:row>
      <xdr:rowOff>37629</xdr:rowOff>
    </xdr:from>
    <xdr:to>
      <xdr:col>11</xdr:col>
      <xdr:colOff>620889</xdr:colOff>
      <xdr:row>79</xdr:row>
      <xdr:rowOff>28222</xdr:rowOff>
    </xdr:to>
    <xdr:graphicFrame macro="">
      <xdr:nvGraphicFramePr>
        <xdr:cNvPr id="10" name="Chart 9">
          <a:extLst>
            <a:ext uri="{FF2B5EF4-FFF2-40B4-BE49-F238E27FC236}">
              <a16:creationId xmlns:a16="http://schemas.microsoft.com/office/drawing/2014/main" id="{46DE118D-4705-DAA3-760E-AEDDCC62D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18815</xdr:colOff>
      <xdr:row>79</xdr:row>
      <xdr:rowOff>84666</xdr:rowOff>
    </xdr:from>
    <xdr:to>
      <xdr:col>11</xdr:col>
      <xdr:colOff>630296</xdr:colOff>
      <xdr:row>86</xdr:row>
      <xdr:rowOff>9406</xdr:rowOff>
    </xdr:to>
    <xdr:graphicFrame macro="">
      <xdr:nvGraphicFramePr>
        <xdr:cNvPr id="11" name="Chart 10">
          <a:extLst>
            <a:ext uri="{FF2B5EF4-FFF2-40B4-BE49-F238E27FC236}">
              <a16:creationId xmlns:a16="http://schemas.microsoft.com/office/drawing/2014/main" id="{85EB3991-94E2-319A-0456-111E3451F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242429</xdr:colOff>
      <xdr:row>0</xdr:row>
      <xdr:rowOff>37726</xdr:rowOff>
    </xdr:from>
    <xdr:to>
      <xdr:col>14</xdr:col>
      <xdr:colOff>65852</xdr:colOff>
      <xdr:row>7</xdr:row>
      <xdr:rowOff>141112</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4D92948A-EBC5-3B65-C95E-2CD6865CC16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1700651" y="37726"/>
              <a:ext cx="1827201" cy="1505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608565</xdr:colOff>
      <xdr:row>0</xdr:row>
      <xdr:rowOff>65194</xdr:rowOff>
    </xdr:from>
    <xdr:to>
      <xdr:col>19</xdr:col>
      <xdr:colOff>263407</xdr:colOff>
      <xdr:row>9</xdr:row>
      <xdr:rowOff>131703</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83A4CFFF-53B1-C95D-03D5-822352FD3A0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5406417" y="65194"/>
              <a:ext cx="1658620" cy="1882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55</xdr:row>
      <xdr:rowOff>0</xdr:rowOff>
    </xdr:from>
    <xdr:to>
      <xdr:col>15</xdr:col>
      <xdr:colOff>0</xdr:colOff>
      <xdr:row>61</xdr:row>
      <xdr:rowOff>103482</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FF65497-5B07-414A-B71C-B617859673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110148" y="11006667"/>
              <a:ext cx="2671704" cy="128881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9408</xdr:colOff>
      <xdr:row>54</xdr:row>
      <xdr:rowOff>9408</xdr:rowOff>
    </xdr:from>
    <xdr:to>
      <xdr:col>3</xdr:col>
      <xdr:colOff>1194740</xdr:colOff>
      <xdr:row>59</xdr:row>
      <xdr:rowOff>1</xdr:rowOff>
    </xdr:to>
    <xdr:graphicFrame macro="">
      <xdr:nvGraphicFramePr>
        <xdr:cNvPr id="13" name="Chart 12">
          <a:extLst>
            <a:ext uri="{FF2B5EF4-FFF2-40B4-BE49-F238E27FC236}">
              <a16:creationId xmlns:a16="http://schemas.microsoft.com/office/drawing/2014/main" id="{4632BE8A-744E-45F3-85E1-79F0ED592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520094</xdr:colOff>
      <xdr:row>0</xdr:row>
      <xdr:rowOff>182615</xdr:rowOff>
    </xdr:from>
    <xdr:to>
      <xdr:col>26</xdr:col>
      <xdr:colOff>540475</xdr:colOff>
      <xdr:row>58</xdr:row>
      <xdr:rowOff>133048</xdr:rowOff>
    </xdr:to>
    <xdr:sp macro="" textlink="">
      <xdr:nvSpPr>
        <xdr:cNvPr id="2" name="Rectangle 1">
          <a:extLst>
            <a:ext uri="{FF2B5EF4-FFF2-40B4-BE49-F238E27FC236}">
              <a16:creationId xmlns:a16="http://schemas.microsoft.com/office/drawing/2014/main" id="{D6BF6A2E-4577-7199-F588-483C7EDC853E}"/>
            </a:ext>
          </a:extLst>
        </xdr:cNvPr>
        <xdr:cNvSpPr/>
      </xdr:nvSpPr>
      <xdr:spPr>
        <a:xfrm>
          <a:off x="1185332" y="182615"/>
          <a:ext cx="17135143" cy="1117481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504486</xdr:colOff>
      <xdr:row>0</xdr:row>
      <xdr:rowOff>181431</xdr:rowOff>
    </xdr:from>
    <xdr:to>
      <xdr:col>5</xdr:col>
      <xdr:colOff>108858</xdr:colOff>
      <xdr:row>58</xdr:row>
      <xdr:rowOff>84670</xdr:rowOff>
    </xdr:to>
    <xdr:sp macro="" textlink="">
      <xdr:nvSpPr>
        <xdr:cNvPr id="3" name="Rectangle: Top Corners Rounded 2">
          <a:extLst>
            <a:ext uri="{FF2B5EF4-FFF2-40B4-BE49-F238E27FC236}">
              <a16:creationId xmlns:a16="http://schemas.microsoft.com/office/drawing/2014/main" id="{45753DF1-D5EA-7E44-EA1C-5E5ABDA9F4C8}"/>
            </a:ext>
          </a:extLst>
        </xdr:cNvPr>
        <xdr:cNvSpPr/>
      </xdr:nvSpPr>
      <xdr:spPr>
        <a:xfrm rot="5400000">
          <a:off x="-3261424" y="4612579"/>
          <a:ext cx="11127620" cy="2265324"/>
        </a:xfrm>
        <a:prstGeom prst="round2SameRect">
          <a:avLst>
            <a:gd name="adj1" fmla="val 28607"/>
            <a:gd name="adj2" fmla="val 0"/>
          </a:avLst>
        </a:prstGeom>
        <a:solidFill>
          <a:srgbClr val="F1E717"/>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616857</xdr:colOff>
      <xdr:row>2</xdr:row>
      <xdr:rowOff>60476</xdr:rowOff>
    </xdr:from>
    <xdr:to>
      <xdr:col>4</xdr:col>
      <xdr:colOff>302381</xdr:colOff>
      <xdr:row>6</xdr:row>
      <xdr:rowOff>24190</xdr:rowOff>
    </xdr:to>
    <xdr:sp macro="" textlink="">
      <xdr:nvSpPr>
        <xdr:cNvPr id="4" name="TextBox 3">
          <a:extLst>
            <a:ext uri="{FF2B5EF4-FFF2-40B4-BE49-F238E27FC236}">
              <a16:creationId xmlns:a16="http://schemas.microsoft.com/office/drawing/2014/main" id="{9FD2BCDA-602A-9B85-186D-3A5C96EA7CF9}"/>
            </a:ext>
          </a:extLst>
        </xdr:cNvPr>
        <xdr:cNvSpPr txBox="1"/>
      </xdr:nvSpPr>
      <xdr:spPr>
        <a:xfrm>
          <a:off x="1282095" y="447524"/>
          <a:ext cx="1681238" cy="737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568475</xdr:colOff>
      <xdr:row>5</xdr:row>
      <xdr:rowOff>96762</xdr:rowOff>
    </xdr:from>
    <xdr:to>
      <xdr:col>4</xdr:col>
      <xdr:colOff>616858</xdr:colOff>
      <xdr:row>7</xdr:row>
      <xdr:rowOff>133048</xdr:rowOff>
    </xdr:to>
    <xdr:sp macro="" textlink="">
      <xdr:nvSpPr>
        <xdr:cNvPr id="5" name="TextBox 4">
          <a:extLst>
            <a:ext uri="{FF2B5EF4-FFF2-40B4-BE49-F238E27FC236}">
              <a16:creationId xmlns:a16="http://schemas.microsoft.com/office/drawing/2014/main" id="{B3D93240-5A4C-48D3-8923-E3F13FCA3A7B}"/>
            </a:ext>
          </a:extLst>
        </xdr:cNvPr>
        <xdr:cNvSpPr txBox="1"/>
      </xdr:nvSpPr>
      <xdr:spPr>
        <a:xfrm>
          <a:off x="1233713" y="1064381"/>
          <a:ext cx="2044097"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Segoe UI Black" panose="020B0A02040204020203" pitchFamily="34" charset="0"/>
              <a:ea typeface="Segoe UI Black" panose="020B0A02040204020203" pitchFamily="34" charset="0"/>
            </a:rPr>
            <a:t>India's</a:t>
          </a:r>
          <a:r>
            <a:rPr lang="en-IN" sz="1200" b="1" baseline="0">
              <a:latin typeface="Segoe UI Black" panose="020B0A02040204020203" pitchFamily="34" charset="0"/>
              <a:ea typeface="Segoe UI Black" panose="020B0A02040204020203" pitchFamily="34" charset="0"/>
            </a:rPr>
            <a:t> Last Minute App</a:t>
          </a:r>
          <a:endParaRPr lang="en-IN" sz="1200" b="1">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xdr:from>
      <xdr:col>5</xdr:col>
      <xdr:colOff>337365</xdr:colOff>
      <xdr:row>2</xdr:row>
      <xdr:rowOff>131593</xdr:rowOff>
    </xdr:from>
    <xdr:to>
      <xdr:col>9</xdr:col>
      <xdr:colOff>95461</xdr:colOff>
      <xdr:row>8</xdr:row>
      <xdr:rowOff>21113</xdr:rowOff>
    </xdr:to>
    <xdr:sp macro="" textlink="">
      <xdr:nvSpPr>
        <xdr:cNvPr id="6" name="Rectangle: Rounded Corners 5">
          <a:extLst>
            <a:ext uri="{FF2B5EF4-FFF2-40B4-BE49-F238E27FC236}">
              <a16:creationId xmlns:a16="http://schemas.microsoft.com/office/drawing/2014/main" id="{A092EFAA-6AC4-6B10-CA57-FE6C45FC7748}"/>
            </a:ext>
          </a:extLst>
        </xdr:cNvPr>
        <xdr:cNvSpPr/>
      </xdr:nvSpPr>
      <xdr:spPr>
        <a:xfrm>
          <a:off x="3713314" y="536707"/>
          <a:ext cx="2931489" cy="1104862"/>
        </a:xfrm>
        <a:prstGeom prst="roundRect">
          <a:avLst>
            <a:gd name="adj" fmla="val 17892"/>
          </a:avLst>
        </a:prstGeom>
        <a:gradFill>
          <a:gsLst>
            <a:gs pos="99000">
              <a:schemeClr val="accent6">
                <a:alpha val="50000"/>
                <a:lumMod val="57000"/>
                <a:lumOff val="43000"/>
              </a:schemeClr>
            </a:gs>
            <a:gs pos="0">
              <a:srgbClr val="F1E717"/>
            </a:gs>
            <a:gs pos="25000">
              <a:srgbClr val="FFFF00"/>
            </a:gs>
            <a:gs pos="66000">
              <a:srgbClr val="92D050">
                <a:alpha val="45000"/>
                <a:lumMod val="71000"/>
                <a:lumOff val="29000"/>
              </a:srgb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387048</xdr:colOff>
      <xdr:row>9</xdr:row>
      <xdr:rowOff>127000</xdr:rowOff>
    </xdr:from>
    <xdr:to>
      <xdr:col>12</xdr:col>
      <xdr:colOff>376179</xdr:colOff>
      <xdr:row>15</xdr:row>
      <xdr:rowOff>115746</xdr:rowOff>
    </xdr:to>
    <xdr:sp macro="" textlink="">
      <xdr:nvSpPr>
        <xdr:cNvPr id="7" name="Rectangle: Rounded Corners 6">
          <a:extLst>
            <a:ext uri="{FF2B5EF4-FFF2-40B4-BE49-F238E27FC236}">
              <a16:creationId xmlns:a16="http://schemas.microsoft.com/office/drawing/2014/main" id="{6AEDA2D2-5D8C-41C3-A38B-604E06E5668D}"/>
            </a:ext>
          </a:extLst>
        </xdr:cNvPr>
        <xdr:cNvSpPr/>
      </xdr:nvSpPr>
      <xdr:spPr>
        <a:xfrm>
          <a:off x="6936390" y="1950013"/>
          <a:ext cx="2014700" cy="1204087"/>
        </a:xfrm>
        <a:prstGeom prst="roundRect">
          <a:avLst>
            <a:gd name="adj" fmla="val 17892"/>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290286</xdr:colOff>
      <xdr:row>9</xdr:row>
      <xdr:rowOff>102810</xdr:rowOff>
    </xdr:from>
    <xdr:to>
      <xdr:col>9</xdr:col>
      <xdr:colOff>48382</xdr:colOff>
      <xdr:row>15</xdr:row>
      <xdr:rowOff>145142</xdr:rowOff>
    </xdr:to>
    <xdr:sp macro="" textlink="">
      <xdr:nvSpPr>
        <xdr:cNvPr id="9" name="Rectangle: Rounded Corners 8">
          <a:extLst>
            <a:ext uri="{FF2B5EF4-FFF2-40B4-BE49-F238E27FC236}">
              <a16:creationId xmlns:a16="http://schemas.microsoft.com/office/drawing/2014/main" id="{D386E4D5-6CEC-4675-88DC-1D859D7B4436}"/>
            </a:ext>
          </a:extLst>
        </xdr:cNvPr>
        <xdr:cNvSpPr/>
      </xdr:nvSpPr>
      <xdr:spPr>
        <a:xfrm>
          <a:off x="3666235" y="1925823"/>
          <a:ext cx="2931489" cy="1257673"/>
        </a:xfrm>
        <a:prstGeom prst="roundRect">
          <a:avLst>
            <a:gd name="adj" fmla="val 17892"/>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356809</xdr:colOff>
      <xdr:row>2</xdr:row>
      <xdr:rowOff>54428</xdr:rowOff>
    </xdr:from>
    <xdr:to>
      <xdr:col>12</xdr:col>
      <xdr:colOff>578735</xdr:colOff>
      <xdr:row>8</xdr:row>
      <xdr:rowOff>12095</xdr:rowOff>
    </xdr:to>
    <xdr:sp macro="" textlink="">
      <xdr:nvSpPr>
        <xdr:cNvPr id="17" name="Rectangle: Rounded Corners 16">
          <a:extLst>
            <a:ext uri="{FF2B5EF4-FFF2-40B4-BE49-F238E27FC236}">
              <a16:creationId xmlns:a16="http://schemas.microsoft.com/office/drawing/2014/main" id="{28AD8996-C9DA-8AD9-8A49-DEAC2FF7D3DA}"/>
            </a:ext>
          </a:extLst>
        </xdr:cNvPr>
        <xdr:cNvSpPr/>
      </xdr:nvSpPr>
      <xdr:spPr>
        <a:xfrm>
          <a:off x="6906151" y="459542"/>
          <a:ext cx="2247495" cy="1173009"/>
        </a:xfrm>
        <a:prstGeom prst="roundRect">
          <a:avLst>
            <a:gd name="adj" fmla="val 17892"/>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507999</xdr:colOff>
      <xdr:row>2</xdr:row>
      <xdr:rowOff>48381</xdr:rowOff>
    </xdr:from>
    <xdr:to>
      <xdr:col>8</xdr:col>
      <xdr:colOff>338666</xdr:colOff>
      <xdr:row>5</xdr:row>
      <xdr:rowOff>120952</xdr:rowOff>
    </xdr:to>
    <xdr:sp macro="" textlink="report!A6">
      <xdr:nvSpPr>
        <xdr:cNvPr id="19" name="TextBox 18">
          <a:extLst>
            <a:ext uri="{FF2B5EF4-FFF2-40B4-BE49-F238E27FC236}">
              <a16:creationId xmlns:a16="http://schemas.microsoft.com/office/drawing/2014/main" id="{5F4F02BD-6640-3DD6-261F-3E826598A53B}"/>
            </a:ext>
          </a:extLst>
        </xdr:cNvPr>
        <xdr:cNvSpPr txBox="1"/>
      </xdr:nvSpPr>
      <xdr:spPr>
        <a:xfrm>
          <a:off x="3834189" y="435429"/>
          <a:ext cx="2310191"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84B2C2-FBF5-4026-863F-C526175301E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634025</xdr:colOff>
      <xdr:row>9</xdr:row>
      <xdr:rowOff>60007</xdr:rowOff>
    </xdr:from>
    <xdr:to>
      <xdr:col>4</xdr:col>
      <xdr:colOff>362858</xdr:colOff>
      <xdr:row>18</xdr:row>
      <xdr:rowOff>-1</xdr:rowOff>
    </xdr:to>
    <mc:AlternateContent xmlns:mc="http://schemas.openxmlformats.org/markup-compatibility/2006" xmlns:a14="http://schemas.microsoft.com/office/drawing/2010/main">
      <mc:Choice Requires="a14">
        <xdr:graphicFrame macro="">
          <xdr:nvGraphicFramePr>
            <xdr:cNvPr id="20" name="Outlet Size 1">
              <a:extLst>
                <a:ext uri="{FF2B5EF4-FFF2-40B4-BE49-F238E27FC236}">
                  <a16:creationId xmlns:a16="http://schemas.microsoft.com/office/drawing/2014/main" id="{BD7DD7B2-977C-426C-A6DF-0599E7B13A8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99263" y="1801721"/>
              <a:ext cx="1724547" cy="1681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1064381</xdr:colOff>
      <xdr:row>3</xdr:row>
      <xdr:rowOff>181430</xdr:rowOff>
    </xdr:from>
    <xdr:to>
      <xdr:col>7</xdr:col>
      <xdr:colOff>447522</xdr:colOff>
      <xdr:row>8</xdr:row>
      <xdr:rowOff>145145</xdr:rowOff>
    </xdr:to>
    <xdr:sp macro="" textlink="report!A6">
      <xdr:nvSpPr>
        <xdr:cNvPr id="21" name="TextBox 20">
          <a:extLst>
            <a:ext uri="{FF2B5EF4-FFF2-40B4-BE49-F238E27FC236}">
              <a16:creationId xmlns:a16="http://schemas.microsoft.com/office/drawing/2014/main" id="{33F680C9-559B-4693-B435-68E2BAAC2579}"/>
            </a:ext>
          </a:extLst>
        </xdr:cNvPr>
        <xdr:cNvSpPr txBox="1"/>
      </xdr:nvSpPr>
      <xdr:spPr>
        <a:xfrm>
          <a:off x="4390571" y="762001"/>
          <a:ext cx="1197427" cy="931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371737</xdr:colOff>
      <xdr:row>2</xdr:row>
      <xdr:rowOff>140396</xdr:rowOff>
    </xdr:from>
    <xdr:to>
      <xdr:col>15</xdr:col>
      <xdr:colOff>106101</xdr:colOff>
      <xdr:row>8</xdr:row>
      <xdr:rowOff>19290</xdr:rowOff>
    </xdr:to>
    <xdr:sp macro="" textlink="">
      <xdr:nvSpPr>
        <xdr:cNvPr id="28" name="Rectangle: Rounded Corners 27">
          <a:extLst>
            <a:ext uri="{FF2B5EF4-FFF2-40B4-BE49-F238E27FC236}">
              <a16:creationId xmlns:a16="http://schemas.microsoft.com/office/drawing/2014/main" id="{1BF33B5D-604C-431B-A0EE-C7E9211B68F1}"/>
            </a:ext>
          </a:extLst>
        </xdr:cNvPr>
        <xdr:cNvSpPr/>
      </xdr:nvSpPr>
      <xdr:spPr>
        <a:xfrm>
          <a:off x="8271459" y="545510"/>
          <a:ext cx="2435123" cy="1094236"/>
        </a:xfrm>
        <a:prstGeom prst="roundRect">
          <a:avLst>
            <a:gd name="adj" fmla="val 17892"/>
          </a:avLst>
        </a:prstGeom>
        <a:no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57874</xdr:colOff>
      <xdr:row>2</xdr:row>
      <xdr:rowOff>173620</xdr:rowOff>
    </xdr:from>
    <xdr:to>
      <xdr:col>14</xdr:col>
      <xdr:colOff>287515</xdr:colOff>
      <xdr:row>8</xdr:row>
      <xdr:rowOff>63478</xdr:rowOff>
    </xdr:to>
    <xdr:sp macro="" textlink="">
      <xdr:nvSpPr>
        <xdr:cNvPr id="29" name="Rectangle: Rounded Corners 28">
          <a:extLst>
            <a:ext uri="{FF2B5EF4-FFF2-40B4-BE49-F238E27FC236}">
              <a16:creationId xmlns:a16="http://schemas.microsoft.com/office/drawing/2014/main" id="{BF8865AF-C8E7-51FA-DEA6-F7709B2CB510}"/>
            </a:ext>
          </a:extLst>
        </xdr:cNvPr>
        <xdr:cNvSpPr/>
      </xdr:nvSpPr>
      <xdr:spPr>
        <a:xfrm>
          <a:off x="7282406" y="578734"/>
          <a:ext cx="2930400" cy="1105200"/>
        </a:xfrm>
        <a:prstGeom prst="roundRect">
          <a:avLst/>
        </a:prstGeom>
        <a:gradFill>
          <a:gsLst>
            <a:gs pos="99000">
              <a:schemeClr val="accent6">
                <a:alpha val="50000"/>
                <a:lumMod val="57000"/>
                <a:lumOff val="43000"/>
              </a:schemeClr>
            </a:gs>
            <a:gs pos="0">
              <a:srgbClr val="F1E717"/>
            </a:gs>
            <a:gs pos="25000">
              <a:srgbClr val="FFFF00"/>
            </a:gs>
            <a:gs pos="66000">
              <a:srgbClr val="92D050">
                <a:alpha val="45000"/>
                <a:lumMod val="71000"/>
                <a:lumOff val="29000"/>
              </a:srgb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366532</xdr:colOff>
      <xdr:row>10</xdr:row>
      <xdr:rowOff>86810</xdr:rowOff>
    </xdr:from>
    <xdr:to>
      <xdr:col>9</xdr:col>
      <xdr:colOff>123539</xdr:colOff>
      <xdr:row>15</xdr:row>
      <xdr:rowOff>179226</xdr:rowOff>
    </xdr:to>
    <xdr:sp macro="" textlink="">
      <xdr:nvSpPr>
        <xdr:cNvPr id="30" name="Rectangle: Rounded Corners 29">
          <a:extLst>
            <a:ext uri="{FF2B5EF4-FFF2-40B4-BE49-F238E27FC236}">
              <a16:creationId xmlns:a16="http://schemas.microsoft.com/office/drawing/2014/main" id="{34AF2D67-38BC-419D-8FC9-17223FE82F35}"/>
            </a:ext>
          </a:extLst>
        </xdr:cNvPr>
        <xdr:cNvSpPr/>
      </xdr:nvSpPr>
      <xdr:spPr>
        <a:xfrm>
          <a:off x="3742481" y="2112380"/>
          <a:ext cx="2930400" cy="1105200"/>
        </a:xfrm>
        <a:prstGeom prst="roundRect">
          <a:avLst/>
        </a:prstGeom>
        <a:gradFill>
          <a:gsLst>
            <a:gs pos="99000">
              <a:schemeClr val="accent6">
                <a:alpha val="50000"/>
                <a:lumMod val="57000"/>
                <a:lumOff val="43000"/>
              </a:schemeClr>
            </a:gs>
            <a:gs pos="0">
              <a:srgbClr val="F1E717"/>
            </a:gs>
            <a:gs pos="25000">
              <a:srgbClr val="FFFF00"/>
            </a:gs>
            <a:gs pos="66000">
              <a:srgbClr val="92D050">
                <a:alpha val="45000"/>
                <a:lumMod val="71000"/>
                <a:lumOff val="29000"/>
              </a:srgb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67519</xdr:colOff>
      <xdr:row>10</xdr:row>
      <xdr:rowOff>115747</xdr:rowOff>
    </xdr:from>
    <xdr:to>
      <xdr:col>14</xdr:col>
      <xdr:colOff>297160</xdr:colOff>
      <xdr:row>16</xdr:row>
      <xdr:rowOff>5606</xdr:rowOff>
    </xdr:to>
    <xdr:sp macro="" textlink="">
      <xdr:nvSpPr>
        <xdr:cNvPr id="31" name="Rectangle: Rounded Corners 30">
          <a:extLst>
            <a:ext uri="{FF2B5EF4-FFF2-40B4-BE49-F238E27FC236}">
              <a16:creationId xmlns:a16="http://schemas.microsoft.com/office/drawing/2014/main" id="{841C4227-CFD0-4164-9974-40A15138E445}"/>
            </a:ext>
          </a:extLst>
        </xdr:cNvPr>
        <xdr:cNvSpPr/>
      </xdr:nvSpPr>
      <xdr:spPr>
        <a:xfrm>
          <a:off x="7292051" y="2141317"/>
          <a:ext cx="2930400" cy="1105200"/>
        </a:xfrm>
        <a:prstGeom prst="roundRect">
          <a:avLst/>
        </a:prstGeom>
        <a:gradFill>
          <a:gsLst>
            <a:gs pos="99000">
              <a:schemeClr val="accent6">
                <a:alpha val="50000"/>
                <a:lumMod val="57000"/>
                <a:lumOff val="43000"/>
              </a:schemeClr>
            </a:gs>
            <a:gs pos="0">
              <a:srgbClr val="F1E717"/>
            </a:gs>
            <a:gs pos="25000">
              <a:srgbClr val="FFFF00"/>
            </a:gs>
            <a:gs pos="66000">
              <a:srgbClr val="92D050">
                <a:alpha val="45000"/>
                <a:lumMod val="71000"/>
                <a:lumOff val="29000"/>
              </a:srgb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192912</xdr:colOff>
      <xdr:row>2</xdr:row>
      <xdr:rowOff>106101</xdr:rowOff>
    </xdr:from>
    <xdr:to>
      <xdr:col>13</xdr:col>
      <xdr:colOff>496213</xdr:colOff>
      <xdr:row>5</xdr:row>
      <xdr:rowOff>178672</xdr:rowOff>
    </xdr:to>
    <xdr:sp macro="" textlink="report!B6">
      <xdr:nvSpPr>
        <xdr:cNvPr id="32" name="TextBox 31">
          <a:extLst>
            <a:ext uri="{FF2B5EF4-FFF2-40B4-BE49-F238E27FC236}">
              <a16:creationId xmlns:a16="http://schemas.microsoft.com/office/drawing/2014/main" id="{D2D1303E-6006-47EB-811D-5260341F3CCC}"/>
            </a:ext>
          </a:extLst>
        </xdr:cNvPr>
        <xdr:cNvSpPr txBox="1"/>
      </xdr:nvSpPr>
      <xdr:spPr>
        <a:xfrm>
          <a:off x="7417444" y="511215"/>
          <a:ext cx="2328870" cy="68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781043-9B4E-4521-ABD7-AD784BAFA95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$ 141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397492</xdr:colOff>
      <xdr:row>3</xdr:row>
      <xdr:rowOff>173620</xdr:rowOff>
    </xdr:from>
    <xdr:to>
      <xdr:col>13</xdr:col>
      <xdr:colOff>289366</xdr:colOff>
      <xdr:row>8</xdr:row>
      <xdr:rowOff>137335</xdr:rowOff>
    </xdr:to>
    <xdr:sp macro="" textlink="report!A6">
      <xdr:nvSpPr>
        <xdr:cNvPr id="33" name="TextBox 32">
          <a:extLst>
            <a:ext uri="{FF2B5EF4-FFF2-40B4-BE49-F238E27FC236}">
              <a16:creationId xmlns:a16="http://schemas.microsoft.com/office/drawing/2014/main" id="{168995C5-FBDC-4FD2-A672-A6983BAEECE0}"/>
            </a:ext>
          </a:extLst>
        </xdr:cNvPr>
        <xdr:cNvSpPr txBox="1"/>
      </xdr:nvSpPr>
      <xdr:spPr>
        <a:xfrm>
          <a:off x="7622024" y="781291"/>
          <a:ext cx="1917443" cy="97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366532</xdr:colOff>
      <xdr:row>10</xdr:row>
      <xdr:rowOff>67519</xdr:rowOff>
    </xdr:from>
    <xdr:to>
      <xdr:col>8</xdr:col>
      <xdr:colOff>197199</xdr:colOff>
      <xdr:row>13</xdr:row>
      <xdr:rowOff>140090</xdr:rowOff>
    </xdr:to>
    <xdr:sp macro="" textlink="report!C6">
      <xdr:nvSpPr>
        <xdr:cNvPr id="34" name="TextBox 33">
          <a:extLst>
            <a:ext uri="{FF2B5EF4-FFF2-40B4-BE49-F238E27FC236}">
              <a16:creationId xmlns:a16="http://schemas.microsoft.com/office/drawing/2014/main" id="{53A49E72-5100-4C4E-A81D-E8E9EC6CCE9B}"/>
            </a:ext>
          </a:extLst>
        </xdr:cNvPr>
        <xdr:cNvSpPr txBox="1"/>
      </xdr:nvSpPr>
      <xdr:spPr>
        <a:xfrm>
          <a:off x="3742481" y="2093089"/>
          <a:ext cx="2328870" cy="68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8D294E-D510-409C-9036-92445CDC2DC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916330</xdr:colOff>
      <xdr:row>11</xdr:row>
      <xdr:rowOff>173620</xdr:rowOff>
    </xdr:from>
    <xdr:to>
      <xdr:col>7</xdr:col>
      <xdr:colOff>299471</xdr:colOff>
      <xdr:row>16</xdr:row>
      <xdr:rowOff>137336</xdr:rowOff>
    </xdr:to>
    <xdr:sp macro="" textlink="report!A6">
      <xdr:nvSpPr>
        <xdr:cNvPr id="35" name="TextBox 34">
          <a:extLst>
            <a:ext uri="{FF2B5EF4-FFF2-40B4-BE49-F238E27FC236}">
              <a16:creationId xmlns:a16="http://schemas.microsoft.com/office/drawing/2014/main" id="{2300EA7B-7C05-46A6-8160-A7DB5E770661}"/>
            </a:ext>
          </a:extLst>
        </xdr:cNvPr>
        <xdr:cNvSpPr txBox="1"/>
      </xdr:nvSpPr>
      <xdr:spPr>
        <a:xfrm>
          <a:off x="4292279" y="2401747"/>
          <a:ext cx="1206154" cy="97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173620</xdr:colOff>
      <xdr:row>10</xdr:row>
      <xdr:rowOff>48228</xdr:rowOff>
    </xdr:from>
    <xdr:to>
      <xdr:col>13</xdr:col>
      <xdr:colOff>476921</xdr:colOff>
      <xdr:row>13</xdr:row>
      <xdr:rowOff>120799</xdr:rowOff>
    </xdr:to>
    <xdr:sp macro="" textlink="report!D6">
      <xdr:nvSpPr>
        <xdr:cNvPr id="36" name="TextBox 35">
          <a:extLst>
            <a:ext uri="{FF2B5EF4-FFF2-40B4-BE49-F238E27FC236}">
              <a16:creationId xmlns:a16="http://schemas.microsoft.com/office/drawing/2014/main" id="{CD211F14-3BE7-455D-B232-6ACFC8F7E06C}"/>
            </a:ext>
          </a:extLst>
        </xdr:cNvPr>
        <xdr:cNvSpPr txBox="1"/>
      </xdr:nvSpPr>
      <xdr:spPr>
        <a:xfrm>
          <a:off x="7398152" y="2073798"/>
          <a:ext cx="2328870" cy="68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61C4FB-5370-45F8-8851-BDB9F118772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513240</xdr:colOff>
      <xdr:row>11</xdr:row>
      <xdr:rowOff>173620</xdr:rowOff>
    </xdr:from>
    <xdr:to>
      <xdr:col>13</xdr:col>
      <xdr:colOff>221848</xdr:colOff>
      <xdr:row>16</xdr:row>
      <xdr:rowOff>137336</xdr:rowOff>
    </xdr:to>
    <xdr:sp macro="" textlink="report!A6">
      <xdr:nvSpPr>
        <xdr:cNvPr id="37" name="TextBox 36">
          <a:extLst>
            <a:ext uri="{FF2B5EF4-FFF2-40B4-BE49-F238E27FC236}">
              <a16:creationId xmlns:a16="http://schemas.microsoft.com/office/drawing/2014/main" id="{BA6569D3-8C30-4A06-8304-AFC24C70F9F9}"/>
            </a:ext>
          </a:extLst>
        </xdr:cNvPr>
        <xdr:cNvSpPr txBox="1"/>
      </xdr:nvSpPr>
      <xdr:spPr>
        <a:xfrm>
          <a:off x="7737772" y="2401747"/>
          <a:ext cx="1734177" cy="97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 RATING</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13</xdr:col>
      <xdr:colOff>395469</xdr:colOff>
      <xdr:row>3</xdr:row>
      <xdr:rowOff>66852</xdr:rowOff>
    </xdr:from>
    <xdr:to>
      <xdr:col>14</xdr:col>
      <xdr:colOff>72517</xdr:colOff>
      <xdr:row>5</xdr:row>
      <xdr:rowOff>19292</xdr:rowOff>
    </xdr:to>
    <xdr:pic>
      <xdr:nvPicPr>
        <xdr:cNvPr id="38" name="Picture 37">
          <a:extLst>
            <a:ext uri="{FF2B5EF4-FFF2-40B4-BE49-F238E27FC236}">
              <a16:creationId xmlns:a16="http://schemas.microsoft.com/office/drawing/2014/main" id="{6F09B642-F2EE-86B2-0DA1-3BBE15B232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45570" y="674523"/>
          <a:ext cx="352238" cy="35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192912</xdr:colOff>
      <xdr:row>11</xdr:row>
      <xdr:rowOff>86809</xdr:rowOff>
    </xdr:from>
    <xdr:to>
      <xdr:col>8</xdr:col>
      <xdr:colOff>549798</xdr:colOff>
      <xdr:row>13</xdr:row>
      <xdr:rowOff>32532</xdr:rowOff>
    </xdr:to>
    <xdr:pic>
      <xdr:nvPicPr>
        <xdr:cNvPr id="39" name="Picture 38">
          <a:extLst>
            <a:ext uri="{FF2B5EF4-FFF2-40B4-BE49-F238E27FC236}">
              <a16:creationId xmlns:a16="http://schemas.microsoft.com/office/drawing/2014/main" id="{EA4C7BE9-70A2-F061-2520-34BE508678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67064" y="2314936"/>
          <a:ext cx="356886" cy="350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231496</xdr:colOff>
      <xdr:row>3</xdr:row>
      <xdr:rowOff>57875</xdr:rowOff>
    </xdr:from>
    <xdr:to>
      <xdr:col>8</xdr:col>
      <xdr:colOff>617318</xdr:colOff>
      <xdr:row>5</xdr:row>
      <xdr:rowOff>44405</xdr:rowOff>
    </xdr:to>
    <xdr:pic>
      <xdr:nvPicPr>
        <xdr:cNvPr id="40" name="Picture 39">
          <a:extLst>
            <a:ext uri="{FF2B5EF4-FFF2-40B4-BE49-F238E27FC236}">
              <a16:creationId xmlns:a16="http://schemas.microsoft.com/office/drawing/2014/main" id="{670757C2-A65F-7787-D98A-184FB8CD16C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05648" y="665546"/>
          <a:ext cx="385822" cy="3916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376180</xdr:colOff>
      <xdr:row>11</xdr:row>
      <xdr:rowOff>56188</xdr:rowOff>
    </xdr:from>
    <xdr:to>
      <xdr:col>14</xdr:col>
      <xdr:colOff>77166</xdr:colOff>
      <xdr:row>13</xdr:row>
      <xdr:rowOff>32926</xdr:rowOff>
    </xdr:to>
    <xdr:pic>
      <xdr:nvPicPr>
        <xdr:cNvPr id="41" name="Picture 40">
          <a:extLst>
            <a:ext uri="{FF2B5EF4-FFF2-40B4-BE49-F238E27FC236}">
              <a16:creationId xmlns:a16="http://schemas.microsoft.com/office/drawing/2014/main" id="{09D092FB-76E6-B3DA-F1F1-1A25E1CDDC0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626281" y="2284315"/>
          <a:ext cx="376176" cy="381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169334</xdr:colOff>
      <xdr:row>17</xdr:row>
      <xdr:rowOff>48381</xdr:rowOff>
    </xdr:from>
    <xdr:to>
      <xdr:col>14</xdr:col>
      <xdr:colOff>544287</xdr:colOff>
      <xdr:row>58</xdr:row>
      <xdr:rowOff>96763</xdr:rowOff>
    </xdr:to>
    <xdr:sp macro="" textlink="">
      <xdr:nvSpPr>
        <xdr:cNvPr id="42" name="Rectangle: Rounded Corners 41">
          <a:extLst>
            <a:ext uri="{FF2B5EF4-FFF2-40B4-BE49-F238E27FC236}">
              <a16:creationId xmlns:a16="http://schemas.microsoft.com/office/drawing/2014/main" id="{05E76121-BE1E-43B4-9BB4-57C8F4B04287}"/>
            </a:ext>
          </a:extLst>
        </xdr:cNvPr>
        <xdr:cNvSpPr/>
      </xdr:nvSpPr>
      <xdr:spPr>
        <a:xfrm>
          <a:off x="3495524" y="3338286"/>
          <a:ext cx="6845906" cy="7982858"/>
        </a:xfrm>
        <a:prstGeom prst="roundRect">
          <a:avLst>
            <a:gd name="adj" fmla="val 5675"/>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307258</xdr:colOff>
      <xdr:row>20</xdr:row>
      <xdr:rowOff>0</xdr:rowOff>
    </xdr:from>
    <xdr:to>
      <xdr:col>9</xdr:col>
      <xdr:colOff>98323</xdr:colOff>
      <xdr:row>30</xdr:row>
      <xdr:rowOff>98322</xdr:rowOff>
    </xdr:to>
    <xdr:graphicFrame macro="">
      <xdr:nvGraphicFramePr>
        <xdr:cNvPr id="43" name="Chart 42">
          <a:extLst>
            <a:ext uri="{FF2B5EF4-FFF2-40B4-BE49-F238E27FC236}">
              <a16:creationId xmlns:a16="http://schemas.microsoft.com/office/drawing/2014/main" id="{C839F074-D89D-455C-85E7-BE8EF59A6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970934</xdr:colOff>
      <xdr:row>16</xdr:row>
      <xdr:rowOff>135193</xdr:rowOff>
    </xdr:from>
    <xdr:to>
      <xdr:col>8</xdr:col>
      <xdr:colOff>98322</xdr:colOff>
      <xdr:row>21</xdr:row>
      <xdr:rowOff>98910</xdr:rowOff>
    </xdr:to>
    <xdr:sp macro="" textlink="report!A6">
      <xdr:nvSpPr>
        <xdr:cNvPr id="44" name="TextBox 43">
          <a:extLst>
            <a:ext uri="{FF2B5EF4-FFF2-40B4-BE49-F238E27FC236}">
              <a16:creationId xmlns:a16="http://schemas.microsoft.com/office/drawing/2014/main" id="{92498CA0-AEA1-4529-94A6-D72054ECC06C}"/>
            </a:ext>
          </a:extLst>
        </xdr:cNvPr>
        <xdr:cNvSpPr txBox="1"/>
      </xdr:nvSpPr>
      <xdr:spPr>
        <a:xfrm>
          <a:off x="4350773" y="3281516"/>
          <a:ext cx="1622323" cy="946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653144</xdr:colOff>
      <xdr:row>18</xdr:row>
      <xdr:rowOff>108857</xdr:rowOff>
    </xdr:from>
    <xdr:to>
      <xdr:col>10</xdr:col>
      <xdr:colOff>36287</xdr:colOff>
      <xdr:row>58</xdr:row>
      <xdr:rowOff>181429</xdr:rowOff>
    </xdr:to>
    <xdr:cxnSp macro="">
      <xdr:nvCxnSpPr>
        <xdr:cNvPr id="46" name="Straight Connector 45">
          <a:extLst>
            <a:ext uri="{FF2B5EF4-FFF2-40B4-BE49-F238E27FC236}">
              <a16:creationId xmlns:a16="http://schemas.microsoft.com/office/drawing/2014/main" id="{6EF58238-23C1-6877-52D6-7684CEF1D4A8}"/>
            </a:ext>
          </a:extLst>
        </xdr:cNvPr>
        <xdr:cNvCxnSpPr/>
      </xdr:nvCxnSpPr>
      <xdr:spPr>
        <a:xfrm>
          <a:off x="7124096" y="3592286"/>
          <a:ext cx="48381" cy="7813524"/>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380999</xdr:colOff>
      <xdr:row>35</xdr:row>
      <xdr:rowOff>96762</xdr:rowOff>
    </xdr:from>
    <xdr:to>
      <xdr:col>9</xdr:col>
      <xdr:colOff>653143</xdr:colOff>
      <xdr:row>53</xdr:row>
      <xdr:rowOff>145143</xdr:rowOff>
    </xdr:to>
    <xdr:graphicFrame macro="">
      <xdr:nvGraphicFramePr>
        <xdr:cNvPr id="18" name="Chart 17">
          <a:extLst>
            <a:ext uri="{FF2B5EF4-FFF2-40B4-BE49-F238E27FC236}">
              <a16:creationId xmlns:a16="http://schemas.microsoft.com/office/drawing/2014/main" id="{E2145145-3B5A-4B8C-AF07-AA78B4C13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946354</xdr:colOff>
      <xdr:row>31</xdr:row>
      <xdr:rowOff>0</xdr:rowOff>
    </xdr:from>
    <xdr:to>
      <xdr:col>8</xdr:col>
      <xdr:colOff>503903</xdr:colOff>
      <xdr:row>35</xdr:row>
      <xdr:rowOff>160361</xdr:rowOff>
    </xdr:to>
    <xdr:sp macro="" textlink="report!A6">
      <xdr:nvSpPr>
        <xdr:cNvPr id="22" name="TextBox 21">
          <a:extLst>
            <a:ext uri="{FF2B5EF4-FFF2-40B4-BE49-F238E27FC236}">
              <a16:creationId xmlns:a16="http://schemas.microsoft.com/office/drawing/2014/main" id="{8E68EA29-9D76-42E0-8E9F-7C79F95744F9}"/>
            </a:ext>
          </a:extLst>
        </xdr:cNvPr>
        <xdr:cNvSpPr txBox="1"/>
      </xdr:nvSpPr>
      <xdr:spPr>
        <a:xfrm>
          <a:off x="4326193" y="6096000"/>
          <a:ext cx="2052484" cy="946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0</xdr:colOff>
      <xdr:row>18</xdr:row>
      <xdr:rowOff>86033</xdr:rowOff>
    </xdr:from>
    <xdr:to>
      <xdr:col>12</xdr:col>
      <xdr:colOff>270388</xdr:colOff>
      <xdr:row>20</xdr:row>
      <xdr:rowOff>147485</xdr:rowOff>
    </xdr:to>
    <xdr:sp macro="" textlink="">
      <xdr:nvSpPr>
        <xdr:cNvPr id="24" name="TextBox 23">
          <a:extLst>
            <a:ext uri="{FF2B5EF4-FFF2-40B4-BE49-F238E27FC236}">
              <a16:creationId xmlns:a16="http://schemas.microsoft.com/office/drawing/2014/main" id="{2EC1EDD5-E6F7-4B2F-8E9A-DAA6FAAFE474}"/>
            </a:ext>
          </a:extLst>
        </xdr:cNvPr>
        <xdr:cNvSpPr txBox="1"/>
      </xdr:nvSpPr>
      <xdr:spPr>
        <a:xfrm>
          <a:off x="7226710" y="3625646"/>
          <a:ext cx="1622323" cy="45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0</xdr:colOff>
      <xdr:row>21</xdr:row>
      <xdr:rowOff>61452</xdr:rowOff>
    </xdr:from>
    <xdr:to>
      <xdr:col>14</xdr:col>
      <xdr:colOff>350762</xdr:colOff>
      <xdr:row>56</xdr:row>
      <xdr:rowOff>145143</xdr:rowOff>
    </xdr:to>
    <xdr:graphicFrame macro="">
      <xdr:nvGraphicFramePr>
        <xdr:cNvPr id="25" name="Chart 24">
          <a:extLst>
            <a:ext uri="{FF2B5EF4-FFF2-40B4-BE49-F238E27FC236}">
              <a16:creationId xmlns:a16="http://schemas.microsoft.com/office/drawing/2014/main" id="{9367EADE-03EF-47AA-B070-7DED1EA34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641046</xdr:colOff>
      <xdr:row>2</xdr:row>
      <xdr:rowOff>72571</xdr:rowOff>
    </xdr:from>
    <xdr:to>
      <xdr:col>26</xdr:col>
      <xdr:colOff>556380</xdr:colOff>
      <xdr:row>58</xdr:row>
      <xdr:rowOff>133048</xdr:rowOff>
    </xdr:to>
    <xdr:sp macro="" textlink="">
      <xdr:nvSpPr>
        <xdr:cNvPr id="27" name="Rectangle: Rounded Corners 26">
          <a:extLst>
            <a:ext uri="{FF2B5EF4-FFF2-40B4-BE49-F238E27FC236}">
              <a16:creationId xmlns:a16="http://schemas.microsoft.com/office/drawing/2014/main" id="{3B1D9DF1-3443-44C5-B38B-4C6641B840F5}"/>
            </a:ext>
          </a:extLst>
        </xdr:cNvPr>
        <xdr:cNvSpPr/>
      </xdr:nvSpPr>
      <xdr:spPr>
        <a:xfrm>
          <a:off x="10438189" y="459619"/>
          <a:ext cx="7898191" cy="10897810"/>
        </a:xfrm>
        <a:prstGeom prst="roundRect">
          <a:avLst>
            <a:gd name="adj" fmla="val 5675"/>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430160</xdr:colOff>
      <xdr:row>3</xdr:row>
      <xdr:rowOff>184355</xdr:rowOff>
    </xdr:from>
    <xdr:to>
      <xdr:col>19</xdr:col>
      <xdr:colOff>24580</xdr:colOff>
      <xdr:row>6</xdr:row>
      <xdr:rowOff>49161</xdr:rowOff>
    </xdr:to>
    <xdr:sp macro="" textlink="">
      <xdr:nvSpPr>
        <xdr:cNvPr id="47" name="TextBox 46">
          <a:extLst>
            <a:ext uri="{FF2B5EF4-FFF2-40B4-BE49-F238E27FC236}">
              <a16:creationId xmlns:a16="http://schemas.microsoft.com/office/drawing/2014/main" id="{0A7E906C-1499-42C2-8C77-A9116FC27DD7}"/>
            </a:ext>
          </a:extLst>
        </xdr:cNvPr>
        <xdr:cNvSpPr txBox="1"/>
      </xdr:nvSpPr>
      <xdr:spPr>
        <a:xfrm>
          <a:off x="11036708" y="774290"/>
          <a:ext cx="2298291" cy="45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381002</xdr:colOff>
      <xdr:row>6</xdr:row>
      <xdr:rowOff>24581</xdr:rowOff>
    </xdr:from>
    <xdr:to>
      <xdr:col>26</xdr:col>
      <xdr:colOff>344130</xdr:colOff>
      <xdr:row>20</xdr:row>
      <xdr:rowOff>174523</xdr:rowOff>
    </xdr:to>
    <xdr:graphicFrame macro="">
      <xdr:nvGraphicFramePr>
        <xdr:cNvPr id="48" name="Chart 47">
          <a:extLst>
            <a:ext uri="{FF2B5EF4-FFF2-40B4-BE49-F238E27FC236}">
              <a16:creationId xmlns:a16="http://schemas.microsoft.com/office/drawing/2014/main" id="{0E6A434A-2019-4B90-841E-C4E24A815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22</xdr:row>
      <xdr:rowOff>0</xdr:rowOff>
    </xdr:from>
    <xdr:to>
      <xdr:col>19</xdr:col>
      <xdr:colOff>270388</xdr:colOff>
      <xdr:row>24</xdr:row>
      <xdr:rowOff>61452</xdr:rowOff>
    </xdr:to>
    <xdr:sp macro="" textlink="">
      <xdr:nvSpPr>
        <xdr:cNvPr id="50" name="TextBox 49">
          <a:extLst>
            <a:ext uri="{FF2B5EF4-FFF2-40B4-BE49-F238E27FC236}">
              <a16:creationId xmlns:a16="http://schemas.microsoft.com/office/drawing/2014/main" id="{ACDD7F8D-406E-4936-8AE9-63707D49BDD3}"/>
            </a:ext>
          </a:extLst>
        </xdr:cNvPr>
        <xdr:cNvSpPr txBox="1"/>
      </xdr:nvSpPr>
      <xdr:spPr>
        <a:xfrm>
          <a:off x="11282516" y="4326194"/>
          <a:ext cx="2298291" cy="45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SIZE</a:t>
          </a:r>
        </a:p>
        <a:p>
          <a:pPr algn="ct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491614</xdr:colOff>
      <xdr:row>24</xdr:row>
      <xdr:rowOff>172063</xdr:rowOff>
    </xdr:from>
    <xdr:to>
      <xdr:col>19</xdr:col>
      <xdr:colOff>541743</xdr:colOff>
      <xdr:row>36</xdr:row>
      <xdr:rowOff>196644</xdr:rowOff>
    </xdr:to>
    <xdr:graphicFrame macro="">
      <xdr:nvGraphicFramePr>
        <xdr:cNvPr id="51" name="Chart 50">
          <a:extLst>
            <a:ext uri="{FF2B5EF4-FFF2-40B4-BE49-F238E27FC236}">
              <a16:creationId xmlns:a16="http://schemas.microsoft.com/office/drawing/2014/main" id="{4387D46E-7052-4FEA-8AB2-AADB5054F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221226</xdr:colOff>
      <xdr:row>21</xdr:row>
      <xdr:rowOff>86033</xdr:rowOff>
    </xdr:from>
    <xdr:to>
      <xdr:col>25</xdr:col>
      <xdr:colOff>49161</xdr:colOff>
      <xdr:row>21</xdr:row>
      <xdr:rowOff>122904</xdr:rowOff>
    </xdr:to>
    <xdr:cxnSp macro="">
      <xdr:nvCxnSpPr>
        <xdr:cNvPr id="52" name="Straight Connector 51">
          <a:extLst>
            <a:ext uri="{FF2B5EF4-FFF2-40B4-BE49-F238E27FC236}">
              <a16:creationId xmlns:a16="http://schemas.microsoft.com/office/drawing/2014/main" id="{E1FA1131-6720-44E9-9F7A-180835E07573}"/>
            </a:ext>
          </a:extLst>
        </xdr:cNvPr>
        <xdr:cNvCxnSpPr/>
      </xdr:nvCxnSpPr>
      <xdr:spPr>
        <a:xfrm flipH="1" flipV="1">
          <a:off x="10827774" y="4215581"/>
          <a:ext cx="6587613" cy="36871"/>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528484</xdr:colOff>
      <xdr:row>21</xdr:row>
      <xdr:rowOff>98323</xdr:rowOff>
    </xdr:from>
    <xdr:to>
      <xdr:col>20</xdr:col>
      <xdr:colOff>528484</xdr:colOff>
      <xdr:row>38</xdr:row>
      <xdr:rowOff>12290</xdr:rowOff>
    </xdr:to>
    <xdr:cxnSp macro="">
      <xdr:nvCxnSpPr>
        <xdr:cNvPr id="59" name="Straight Connector 58">
          <a:extLst>
            <a:ext uri="{FF2B5EF4-FFF2-40B4-BE49-F238E27FC236}">
              <a16:creationId xmlns:a16="http://schemas.microsoft.com/office/drawing/2014/main" id="{BCEE62D7-F179-42F7-9094-6CCD826ED84C}"/>
            </a:ext>
          </a:extLst>
        </xdr:cNvPr>
        <xdr:cNvCxnSpPr/>
      </xdr:nvCxnSpPr>
      <xdr:spPr>
        <a:xfrm>
          <a:off x="14514871" y="4227871"/>
          <a:ext cx="0" cy="3256935"/>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159775</xdr:colOff>
      <xdr:row>38</xdr:row>
      <xdr:rowOff>24581</xdr:rowOff>
    </xdr:from>
    <xdr:to>
      <xdr:col>25</xdr:col>
      <xdr:colOff>344129</xdr:colOff>
      <xdr:row>38</xdr:row>
      <xdr:rowOff>36871</xdr:rowOff>
    </xdr:to>
    <xdr:cxnSp macro="">
      <xdr:nvCxnSpPr>
        <xdr:cNvPr id="68" name="Straight Connector 67">
          <a:extLst>
            <a:ext uri="{FF2B5EF4-FFF2-40B4-BE49-F238E27FC236}">
              <a16:creationId xmlns:a16="http://schemas.microsoft.com/office/drawing/2014/main" id="{7C2F04C0-8ECA-4C8A-9AC8-F554C3F6B220}"/>
            </a:ext>
          </a:extLst>
        </xdr:cNvPr>
        <xdr:cNvCxnSpPr/>
      </xdr:nvCxnSpPr>
      <xdr:spPr>
        <a:xfrm flipV="1">
          <a:off x="10766323" y="7497097"/>
          <a:ext cx="6944032" cy="1229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22</xdr:row>
      <xdr:rowOff>0</xdr:rowOff>
    </xdr:from>
    <xdr:to>
      <xdr:col>24</xdr:col>
      <xdr:colOff>270388</xdr:colOff>
      <xdr:row>24</xdr:row>
      <xdr:rowOff>61452</xdr:rowOff>
    </xdr:to>
    <xdr:sp macro="" textlink="">
      <xdr:nvSpPr>
        <xdr:cNvPr id="85" name="TextBox 84">
          <a:extLst>
            <a:ext uri="{FF2B5EF4-FFF2-40B4-BE49-F238E27FC236}">
              <a16:creationId xmlns:a16="http://schemas.microsoft.com/office/drawing/2014/main" id="{56446AAC-6D0A-4B6D-9EA9-EA3DC8AA4511}"/>
            </a:ext>
          </a:extLst>
        </xdr:cNvPr>
        <xdr:cNvSpPr txBox="1"/>
      </xdr:nvSpPr>
      <xdr:spPr>
        <a:xfrm>
          <a:off x="14662355" y="4326194"/>
          <a:ext cx="2298291" cy="45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 BY OUTLET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SIZE</a:t>
          </a:r>
        </a:p>
        <a:p>
          <a:pPr algn="ct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626805</xdr:colOff>
      <xdr:row>24</xdr:row>
      <xdr:rowOff>0</xdr:rowOff>
    </xdr:from>
    <xdr:to>
      <xdr:col>26</xdr:col>
      <xdr:colOff>362857</xdr:colOff>
      <xdr:row>37</xdr:row>
      <xdr:rowOff>98322</xdr:rowOff>
    </xdr:to>
    <mc:AlternateContent xmlns:mc="http://schemas.openxmlformats.org/markup-compatibility/2006">
      <mc:Choice xmlns:cx2="http://schemas.microsoft.com/office/drawing/2015/10/21/chartex" Requires="cx2">
        <xdr:graphicFrame macro="">
          <xdr:nvGraphicFramePr>
            <xdr:cNvPr id="86" name="Chart 85">
              <a:extLst>
                <a:ext uri="{FF2B5EF4-FFF2-40B4-BE49-F238E27FC236}">
                  <a16:creationId xmlns:a16="http://schemas.microsoft.com/office/drawing/2014/main" id="{5DD87BDE-C011-41C7-B465-E624A1C8E5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510445" y="4754880"/>
              <a:ext cx="3759412" cy="26738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147484</xdr:colOff>
      <xdr:row>40</xdr:row>
      <xdr:rowOff>129049</xdr:rowOff>
    </xdr:from>
    <xdr:to>
      <xdr:col>20</xdr:col>
      <xdr:colOff>61453</xdr:colOff>
      <xdr:row>52</xdr:row>
      <xdr:rowOff>43016</xdr:rowOff>
    </xdr:to>
    <xdr:graphicFrame macro="">
      <xdr:nvGraphicFramePr>
        <xdr:cNvPr id="87" name="Chart 86">
          <a:extLst>
            <a:ext uri="{FF2B5EF4-FFF2-40B4-BE49-F238E27FC236}">
              <a16:creationId xmlns:a16="http://schemas.microsoft.com/office/drawing/2014/main" id="{64839E23-1A95-460D-8C27-5BEE6FA18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122904</xdr:colOff>
      <xdr:row>38</xdr:row>
      <xdr:rowOff>86032</xdr:rowOff>
    </xdr:from>
    <xdr:to>
      <xdr:col>25</xdr:col>
      <xdr:colOff>580571</xdr:colOff>
      <xdr:row>41</xdr:row>
      <xdr:rowOff>61451</xdr:rowOff>
    </xdr:to>
    <xdr:sp macro="" textlink="">
      <xdr:nvSpPr>
        <xdr:cNvPr id="88" name="TextBox 87">
          <a:extLst>
            <a:ext uri="{FF2B5EF4-FFF2-40B4-BE49-F238E27FC236}">
              <a16:creationId xmlns:a16="http://schemas.microsoft.com/office/drawing/2014/main" id="{42BA2837-FE1B-43CA-924A-FD08D738AB52}"/>
            </a:ext>
          </a:extLst>
        </xdr:cNvPr>
        <xdr:cNvSpPr txBox="1"/>
      </xdr:nvSpPr>
      <xdr:spPr>
        <a:xfrm>
          <a:off x="11250523" y="7439937"/>
          <a:ext cx="6444810" cy="555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TYPE</a:t>
          </a:r>
        </a:p>
        <a:p>
          <a:pPr algn="ctr"/>
          <a:endPar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a:p>
          <a:pPr algn="ct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646469</xdr:colOff>
      <xdr:row>41</xdr:row>
      <xdr:rowOff>72337</xdr:rowOff>
    </xdr:from>
    <xdr:to>
      <xdr:col>23</xdr:col>
      <xdr:colOff>131329</xdr:colOff>
      <xdr:row>52</xdr:row>
      <xdr:rowOff>54647</xdr:rowOff>
    </xdr:to>
    <xdr:graphicFrame macro="">
      <xdr:nvGraphicFramePr>
        <xdr:cNvPr id="89" name="Chart 88">
          <a:extLst>
            <a:ext uri="{FF2B5EF4-FFF2-40B4-BE49-F238E27FC236}">
              <a16:creationId xmlns:a16="http://schemas.microsoft.com/office/drawing/2014/main" id="{6C8BF4F3-8AB6-44B0-BB61-5BC9BFB15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51</xdr:row>
      <xdr:rowOff>125186</xdr:rowOff>
    </xdr:from>
    <xdr:to>
      <xdr:col>19</xdr:col>
      <xdr:colOff>221227</xdr:colOff>
      <xdr:row>54</xdr:row>
      <xdr:rowOff>100605</xdr:rowOff>
    </xdr:to>
    <xdr:sp macro="" textlink="">
      <xdr:nvSpPr>
        <xdr:cNvPr id="91" name="TextBox 90">
          <a:extLst>
            <a:ext uri="{FF2B5EF4-FFF2-40B4-BE49-F238E27FC236}">
              <a16:creationId xmlns:a16="http://schemas.microsoft.com/office/drawing/2014/main" id="{3E9F31D0-591C-47FF-9777-25AF6C504A41}"/>
            </a:ext>
          </a:extLst>
        </xdr:cNvPr>
        <xdr:cNvSpPr txBox="1"/>
      </xdr:nvSpPr>
      <xdr:spPr>
        <a:xfrm>
          <a:off x="11941629" y="10118272"/>
          <a:ext cx="1571055" cy="563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a:p>
          <a:pPr algn="ctr"/>
          <a:endPar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a:p>
          <a:pPr algn="ct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0</xdr:colOff>
      <xdr:row>51</xdr:row>
      <xdr:rowOff>119743</xdr:rowOff>
    </xdr:from>
    <xdr:to>
      <xdr:col>22</xdr:col>
      <xdr:colOff>566057</xdr:colOff>
      <xdr:row>53</xdr:row>
      <xdr:rowOff>183653</xdr:rowOff>
    </xdr:to>
    <xdr:sp macro="" textlink="">
      <xdr:nvSpPr>
        <xdr:cNvPr id="92" name="TextBox 91">
          <a:extLst>
            <a:ext uri="{FF2B5EF4-FFF2-40B4-BE49-F238E27FC236}">
              <a16:creationId xmlns:a16="http://schemas.microsoft.com/office/drawing/2014/main" id="{AA7FAA78-72E5-421D-9CE6-F7B48B6AB17F}"/>
            </a:ext>
          </a:extLst>
        </xdr:cNvPr>
        <xdr:cNvSpPr txBox="1"/>
      </xdr:nvSpPr>
      <xdr:spPr>
        <a:xfrm>
          <a:off x="13966371" y="10112829"/>
          <a:ext cx="1915886" cy="455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SALES</a:t>
          </a:r>
        </a:p>
        <a:p>
          <a:pPr algn="ctr"/>
          <a:endPar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a:p>
          <a:pPr algn="ctr"/>
          <a:endPar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a:p>
          <a:pPr algn="ct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23</xdr:col>
      <xdr:colOff>457200</xdr:colOff>
      <xdr:row>41</xdr:row>
      <xdr:rowOff>52295</xdr:rowOff>
    </xdr:from>
    <xdr:to>
      <xdr:col>26</xdr:col>
      <xdr:colOff>598714</xdr:colOff>
      <xdr:row>50</xdr:row>
      <xdr:rowOff>152402</xdr:rowOff>
    </xdr:to>
    <xdr:graphicFrame macro="">
      <xdr:nvGraphicFramePr>
        <xdr:cNvPr id="93" name="Chart 92">
          <a:extLst>
            <a:ext uri="{FF2B5EF4-FFF2-40B4-BE49-F238E27FC236}">
              <a16:creationId xmlns:a16="http://schemas.microsoft.com/office/drawing/2014/main" id="{E3A34718-5234-4EB1-879D-AA1E845C9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51</xdr:row>
      <xdr:rowOff>119529</xdr:rowOff>
    </xdr:from>
    <xdr:to>
      <xdr:col>26</xdr:col>
      <xdr:colOff>59764</xdr:colOff>
      <xdr:row>54</xdr:row>
      <xdr:rowOff>0</xdr:rowOff>
    </xdr:to>
    <xdr:sp macro="" textlink="">
      <xdr:nvSpPr>
        <xdr:cNvPr id="94" name="TextBox 93">
          <a:extLst>
            <a:ext uri="{FF2B5EF4-FFF2-40B4-BE49-F238E27FC236}">
              <a16:creationId xmlns:a16="http://schemas.microsoft.com/office/drawing/2014/main" id="{E531C876-BFF2-4ECF-94D3-C6B7267D2854}"/>
            </a:ext>
          </a:extLst>
        </xdr:cNvPr>
        <xdr:cNvSpPr txBox="1"/>
      </xdr:nvSpPr>
      <xdr:spPr>
        <a:xfrm>
          <a:off x="16607118" y="10406529"/>
          <a:ext cx="1404470" cy="485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oneCell">
    <xdr:from>
      <xdr:col>2</xdr:col>
      <xdr:colOff>29747</xdr:colOff>
      <xdr:row>19</xdr:row>
      <xdr:rowOff>45357</xdr:rowOff>
    </xdr:from>
    <xdr:to>
      <xdr:col>4</xdr:col>
      <xdr:colOff>374953</xdr:colOff>
      <xdr:row>27</xdr:row>
      <xdr:rowOff>96761</xdr:rowOff>
    </xdr:to>
    <mc:AlternateContent xmlns:mc="http://schemas.openxmlformats.org/markup-compatibility/2006" xmlns:a14="http://schemas.microsoft.com/office/drawing/2010/main">
      <mc:Choice Requires="a14">
        <xdr:graphicFrame macro="">
          <xdr:nvGraphicFramePr>
            <xdr:cNvPr id="95" name="Outlet Location Type 1">
              <a:extLst>
                <a:ext uri="{FF2B5EF4-FFF2-40B4-BE49-F238E27FC236}">
                  <a16:creationId xmlns:a16="http://schemas.microsoft.com/office/drawing/2014/main" id="{12D6B950-CCE5-47EE-9703-8B1E4215B07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360223" y="3722309"/>
              <a:ext cx="1675682" cy="1599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32771</xdr:colOff>
      <xdr:row>28</xdr:row>
      <xdr:rowOff>12095</xdr:rowOff>
    </xdr:from>
    <xdr:to>
      <xdr:col>4</xdr:col>
      <xdr:colOff>350762</xdr:colOff>
      <xdr:row>54</xdr:row>
      <xdr:rowOff>48381</xdr:rowOff>
    </xdr:to>
    <mc:AlternateContent xmlns:mc="http://schemas.openxmlformats.org/markup-compatibility/2006" xmlns:a14="http://schemas.microsoft.com/office/drawing/2010/main">
      <mc:Choice Requires="a14">
        <xdr:graphicFrame macro="">
          <xdr:nvGraphicFramePr>
            <xdr:cNvPr id="96" name="Item Type 1">
              <a:extLst>
                <a:ext uri="{FF2B5EF4-FFF2-40B4-BE49-F238E27FC236}">
                  <a16:creationId xmlns:a16="http://schemas.microsoft.com/office/drawing/2014/main" id="{744CC82F-B18A-4899-B28C-0F64978E9A6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363247" y="5430762"/>
              <a:ext cx="1648467" cy="5067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459618</xdr:colOff>
      <xdr:row>54</xdr:row>
      <xdr:rowOff>184941</xdr:rowOff>
    </xdr:from>
    <xdr:to>
      <xdr:col>4</xdr:col>
      <xdr:colOff>290285</xdr:colOff>
      <xdr:row>57</xdr:row>
      <xdr:rowOff>100275</xdr:rowOff>
    </xdr:to>
    <xdr:pic>
      <xdr:nvPicPr>
        <xdr:cNvPr id="101" name="Picture 100">
          <a:hlinkClick xmlns:r="http://schemas.openxmlformats.org/officeDocument/2006/relationships" r:id="rId14"/>
          <a:extLst>
            <a:ext uri="{FF2B5EF4-FFF2-40B4-BE49-F238E27FC236}">
              <a16:creationId xmlns:a16="http://schemas.microsoft.com/office/drawing/2014/main" id="{8CAB5362-1ECE-DF2C-88B2-8447D2047CBC}"/>
            </a:ext>
          </a:extLst>
        </xdr:cNvPr>
        <xdr:cNvPicPr>
          <a:picLocks noChangeAspect="1"/>
        </xdr:cNvPicPr>
      </xdr:nvPicPr>
      <xdr:blipFill>
        <a:blip xmlns:r="http://schemas.openxmlformats.org/officeDocument/2006/relationships" r:embed="rId15"/>
        <a:stretch>
          <a:fillRect/>
        </a:stretch>
      </xdr:blipFill>
      <xdr:spPr>
        <a:xfrm>
          <a:off x="2455332" y="10635227"/>
          <a:ext cx="495905" cy="495905"/>
        </a:xfrm>
        <a:prstGeom prst="rect">
          <a:avLst/>
        </a:prstGeom>
      </xdr:spPr>
    </xdr:pic>
    <xdr:clientData/>
  </xdr:twoCellAnchor>
  <xdr:twoCellAnchor>
    <xdr:from>
      <xdr:col>5</xdr:col>
      <xdr:colOff>193525</xdr:colOff>
      <xdr:row>31</xdr:row>
      <xdr:rowOff>157238</xdr:rowOff>
    </xdr:from>
    <xdr:to>
      <xdr:col>9</xdr:col>
      <xdr:colOff>641048</xdr:colOff>
      <xdr:row>31</xdr:row>
      <xdr:rowOff>181428</xdr:rowOff>
    </xdr:to>
    <xdr:cxnSp macro="">
      <xdr:nvCxnSpPr>
        <xdr:cNvPr id="16" name="Straight Connector 15">
          <a:extLst>
            <a:ext uri="{FF2B5EF4-FFF2-40B4-BE49-F238E27FC236}">
              <a16:creationId xmlns:a16="http://schemas.microsoft.com/office/drawing/2014/main" id="{9D8FE873-7559-8DE5-BD4F-F6E51A467F71}"/>
            </a:ext>
          </a:extLst>
        </xdr:cNvPr>
        <xdr:cNvCxnSpPr/>
      </xdr:nvCxnSpPr>
      <xdr:spPr>
        <a:xfrm>
          <a:off x="3519715" y="6156476"/>
          <a:ext cx="3592285" cy="24190"/>
        </a:xfrm>
        <a:prstGeom prst="line">
          <a:avLst/>
        </a:prstGeom>
        <a:ln w="31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12096</xdr:colOff>
      <xdr:row>54</xdr:row>
      <xdr:rowOff>145636</xdr:rowOff>
    </xdr:from>
    <xdr:to>
      <xdr:col>2</xdr:col>
      <xdr:colOff>641048</xdr:colOff>
      <xdr:row>57</xdr:row>
      <xdr:rowOff>182394</xdr:rowOff>
    </xdr:to>
    <xdr:pic>
      <xdr:nvPicPr>
        <xdr:cNvPr id="8" name="Picture 7">
          <a:hlinkClick xmlns:r="http://schemas.openxmlformats.org/officeDocument/2006/relationships" r:id="rId16"/>
          <a:extLst>
            <a:ext uri="{FF2B5EF4-FFF2-40B4-BE49-F238E27FC236}">
              <a16:creationId xmlns:a16="http://schemas.microsoft.com/office/drawing/2014/main" id="{BE73969A-9867-ED22-F5CC-92C54B76A00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342572" y="10595922"/>
          <a:ext cx="628952" cy="61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shree" refreshedDate="45745.443717939816" createdVersion="8" refreshedVersion="8" minRefreshableVersion="3" recordCount="8523" xr:uid="{EB3495E1-552D-4BCC-B189-FFA0789CBC90}">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10713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F3882-E0F4-4AC6-84B2-41E9EAC90941}"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G82:H86"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1" subtotal="count" baseField="8" baseItem="0" numFmtId="49"/>
  </dataFields>
  <formats count="12">
    <format dxfId="28">
      <pivotArea type="all" dataOnly="0" outline="0" fieldPosition="0"/>
    </format>
    <format dxfId="29">
      <pivotArea outline="0" collapsedLevelsAreSubtotals="1" fieldPosition="0"/>
    </format>
    <format dxfId="30">
      <pivotArea field="0" type="button" dataOnly="0" labelOnly="1" outline="0"/>
    </format>
    <format dxfId="31">
      <pivotArea dataOnly="0" labelOnly="1" grandRow="1" outline="0" fieldPosition="0"/>
    </format>
    <format dxfId="32">
      <pivotArea collapsedLevelsAreSubtotals="1" fieldPosition="0">
        <references count="1">
          <reference field="8" count="1">
            <x v="2"/>
          </reference>
        </references>
      </pivotArea>
    </format>
    <format dxfId="33">
      <pivotArea outline="0" collapsedLevelsAreSubtotals="1" fieldPosition="0"/>
    </format>
    <format dxfId="34">
      <pivotArea outline="0" collapsedLevelsAreSubtotals="1" fieldPosition="0"/>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0928D5-9883-48E8-80B4-1A440C0CE8D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56:B5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0">
    <format dxfId="97">
      <pivotArea type="all" dataOnly="0" outline="0" fieldPosition="0"/>
    </format>
    <format dxfId="96">
      <pivotArea outline="0" collapsedLevelsAreSubtotals="1" fieldPosition="0"/>
    </format>
    <format dxfId="95">
      <pivotArea field="0" type="button" dataOnly="0" labelOnly="1" outline="0"/>
    </format>
    <format dxfId="94">
      <pivotArea dataOnly="0" labelOnly="1" grandRow="1" outline="0" fieldPosition="0"/>
    </format>
    <format dxfId="93">
      <pivotArea outline="0" collapsedLevelsAreSubtotals="1" fieldPosition="0"/>
    </format>
    <format dxfId="27">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fieldPosition="0">
        <references count="1">
          <reference field="7" count="0"/>
        </references>
      </pivotArea>
    </format>
    <format dxfId="2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0"/>
          </reference>
        </references>
      </pivotArea>
    </chartFormat>
    <chartFormat chart="25" format="10">
      <pivotArea type="data" outline="0" fieldPosition="0">
        <references count="2">
          <reference field="4294967294" count="1" selected="0">
            <x v="0"/>
          </reference>
          <reference field="7" count="1" selected="0">
            <x v="1"/>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D0614-50CE-4410-820F-2CE2A5CC9916}"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G75:H7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2" numFmtId="164"/>
  </dataFields>
  <formats count="11">
    <format dxfId="35">
      <pivotArea type="all" dataOnly="0" outline="0" fieldPosition="0"/>
    </format>
    <format dxfId="36">
      <pivotArea outline="0" collapsedLevelsAreSubtotals="1" fieldPosition="0"/>
    </format>
    <format dxfId="37">
      <pivotArea field="0" type="button" dataOnly="0" labelOnly="1" outline="0"/>
    </format>
    <format dxfId="38">
      <pivotArea dataOnly="0" labelOnly="1" grandRow="1" outline="0" fieldPosition="0"/>
    </format>
    <format dxfId="39">
      <pivotArea collapsedLevelsAreSubtotals="1" fieldPosition="0">
        <references count="1">
          <reference field="8" count="1">
            <x v="2"/>
          </reference>
        </references>
      </pivotArea>
    </format>
    <format dxfId="40">
      <pivotArea outline="0" collapsedLevelsAreSubtotals="1" fieldPosition="0"/>
    </format>
    <format dxfId="12">
      <pivotArea type="all" dataOnly="0" outline="0" fieldPosition="0"/>
    </format>
    <format dxfId="11">
      <pivotArea outline="0" collapsedLevelsAreSubtotals="1" fieldPosition="0"/>
    </format>
    <format dxfId="10">
      <pivotArea field="8" type="button" dataOnly="0" labelOnly="1" outline="0" axis="axisRow" fieldPosition="0"/>
    </format>
    <format dxfId="9">
      <pivotArea dataOnly="0" labelOnly="1" fieldPosition="0">
        <references count="1">
          <reference field="8" count="0"/>
        </references>
      </pivotArea>
    </format>
    <format dxfId="8">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 chart="27" format="4">
      <pivotArea type="data" outline="0" fieldPosition="0">
        <references count="2">
          <reference field="4294967294" count="1" selected="0">
            <x v="0"/>
          </reference>
          <reference field="8" count="1" selected="0">
            <x v="2"/>
          </reference>
        </references>
      </pivotArea>
    </chartFormat>
    <chartFormat chart="27" format="5">
      <pivotArea type="data" outline="0" fieldPosition="0">
        <references count="2">
          <reference field="4294967294" count="1" selected="0">
            <x v="0"/>
          </reference>
          <reference field="8" count="1" selected="0">
            <x v="1"/>
          </reference>
        </references>
      </pivotArea>
    </chartFormat>
    <chartFormat chart="27" format="6">
      <pivotArea type="data" outline="0" fieldPosition="0">
        <references count="2">
          <reference field="4294967294" count="1" selected="0">
            <x v="0"/>
          </reference>
          <reference field="8"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FD34E-0CC2-400A-BE85-381E76BDA5B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G68:H7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8" baseItem="0" numFmtId="167"/>
  </dataFields>
  <formats count="10">
    <format dxfId="45">
      <pivotArea type="all" dataOnly="0" outline="0" fieldPosition="0"/>
    </format>
    <format dxfId="44">
      <pivotArea outline="0" collapsedLevelsAreSubtotals="1" fieldPosition="0"/>
    </format>
    <format dxfId="43">
      <pivotArea field="0" type="button" dataOnly="0" labelOnly="1" outline="0"/>
    </format>
    <format dxfId="42">
      <pivotArea dataOnly="0" labelOnly="1" grandRow="1" outline="0" fieldPosition="0"/>
    </format>
    <format dxfId="41">
      <pivotArea outline="0" collapsedLevelsAreSubtotals="1" fieldPosition="0"/>
    </format>
    <format dxfId="7">
      <pivotArea type="all" dataOnly="0" outline="0" fieldPosition="0"/>
    </format>
    <format dxfId="6">
      <pivotArea outline="0" collapsedLevelsAreSubtotals="1" fieldPosition="0"/>
    </format>
    <format dxfId="5">
      <pivotArea field="8" type="button" dataOnly="0" labelOnly="1" outline="0" axis="axisRow" fieldPosition="0"/>
    </format>
    <format dxfId="4">
      <pivotArea dataOnly="0" labelOnly="1" fieldPosition="0">
        <references count="1">
          <reference field="8" count="0"/>
        </references>
      </pivotArea>
    </format>
    <format dxfId="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 chart="27" format="4">
      <pivotArea type="data" outline="0" fieldPosition="0">
        <references count="2">
          <reference field="4294967294" count="1" selected="0">
            <x v="0"/>
          </reference>
          <reference field="8" count="1" selected="0">
            <x v="2"/>
          </reference>
        </references>
      </pivotArea>
    </chartFormat>
    <chartFormat chart="27" format="5">
      <pivotArea type="data" outline="0" fieldPosition="0">
        <references count="2">
          <reference field="4294967294" count="1" selected="0">
            <x v="0"/>
          </reference>
          <reference field="8" count="1" selected="0">
            <x v="1"/>
          </reference>
        </references>
      </pivotArea>
    </chartFormat>
    <chartFormat chart="27"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0791A6-92DB-4F69-8E31-961CD73B4E1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B43:C5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0">
    <format dxfId="55">
      <pivotArea type="all" dataOnly="0" outline="0" fieldPosition="0"/>
    </format>
    <format dxfId="54">
      <pivotArea outline="0" collapsedLevelsAreSubtotals="1" fieldPosition="0"/>
    </format>
    <format dxfId="53">
      <pivotArea field="0" type="button" dataOnly="0" labelOnly="1" outline="0"/>
    </format>
    <format dxfId="52">
      <pivotArea dataOnly="0" labelOnly="1" grandRow="1" outline="0"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4" type="button" dataOnly="0" labelOnly="1" outline="0" axis="axisRow" fieldPosition="0"/>
    </format>
    <format dxfId="47">
      <pivotArea dataOnly="0" labelOnly="1" fieldPosition="0">
        <references count="1">
          <reference field="4" count="0"/>
        </references>
      </pivotArea>
    </format>
    <format dxfId="4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0"/>
          </reference>
        </references>
      </pivotArea>
    </chartFormat>
    <chartFormat chart="18" format="4">
      <pivotArea type="data" outline="0" fieldPosition="0">
        <references count="2">
          <reference field="4294967294" count="1" selected="0">
            <x v="0"/>
          </reference>
          <reference field="4" count="1" selected="0">
            <x v="1"/>
          </reference>
        </references>
      </pivotArea>
    </chartFormat>
    <chartFormat chart="18" format="5">
      <pivotArea type="data" outline="0" fieldPosition="0">
        <references count="2">
          <reference field="4294967294" count="1" selected="0">
            <x v="0"/>
          </reference>
          <reference field="4" count="1" selected="0">
            <x v="2"/>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4"/>
          </reference>
        </references>
      </pivotArea>
    </chartFormat>
    <chartFormat chart="18" format="8">
      <pivotArea type="data" outline="0" fieldPosition="0">
        <references count="2">
          <reference field="4294967294" count="1" selected="0">
            <x v="0"/>
          </reference>
          <reference field="4" count="1" selected="0">
            <x v="5"/>
          </reference>
        </references>
      </pivotArea>
    </chartFormat>
    <chartFormat chart="18" format="9">
      <pivotArea type="data" outline="0" fieldPosition="0">
        <references count="2">
          <reference field="4294967294" count="1" selected="0">
            <x v="0"/>
          </reference>
          <reference field="4" count="1" selected="0">
            <x v="6"/>
          </reference>
        </references>
      </pivotArea>
    </chartFormat>
    <chartFormat chart="18" format="10">
      <pivotArea type="data" outline="0" fieldPosition="0">
        <references count="2">
          <reference field="4294967294" count="1" selected="0">
            <x v="0"/>
          </reference>
          <reference field="4" count="1" selected="0">
            <x v="7"/>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31BA61-316B-4C3E-A004-AEC33290FBF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F10:H14"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68">
      <pivotArea type="all" dataOnly="0" outline="0" fieldPosition="0"/>
    </format>
    <format dxfId="67">
      <pivotArea outline="0" collapsedLevelsAreSubtotals="1" fieldPosition="0"/>
    </format>
    <format dxfId="66">
      <pivotArea dataOnly="0" labelOnly="1" grandRow="1" outline="0" fieldPosition="0"/>
    </format>
    <format dxfId="65">
      <pivotArea dataOnly="0" labelOnly="1" outline="0" axis="axisValues"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0" type="button" dataOnly="0" labelOnly="1" outline="0" axis="axisCol" fieldPosition="0"/>
    </format>
    <format dxfId="59">
      <pivotArea type="topRight" dataOnly="0" labelOnly="1" outline="0"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1"/>
          </reference>
        </references>
      </pivotArea>
    </chartFormat>
    <chartFormat chart="7" format="5" series="1">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37A0E2-0930-426F-8744-945027C7861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77">
      <pivotArea type="all" dataOnly="0" outline="0" fieldPosition="0"/>
    </format>
    <format dxfId="76">
      <pivotArea outline="0" collapsedLevelsAreSubtotals="1" fieldPosition="0"/>
    </format>
    <format dxfId="75">
      <pivotArea dataOnly="0" labelOnly="1" grandRow="1" outline="0"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7EA194-71CC-4F21-B0AE-138BA9A31F4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G56:H5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0">
    <format dxfId="82">
      <pivotArea type="all" dataOnly="0" outline="0" fieldPosition="0"/>
    </format>
    <format dxfId="81">
      <pivotArea outline="0" collapsedLevelsAreSubtotals="1" fieldPosition="0"/>
    </format>
    <format dxfId="80">
      <pivotArea field="0" type="button" dataOnly="0" labelOnly="1" outline="0"/>
    </format>
    <format dxfId="79">
      <pivotArea dataOnly="0" labelOnly="1" grandRow="1" outline="0" fieldPosition="0"/>
    </format>
    <format dxfId="78">
      <pivotArea outline="0" collapsedLevelsAreSubtotals="1" fieldPosition="0"/>
    </format>
    <format dxfId="22">
      <pivotArea type="all" dataOnly="0" outline="0" fieldPosition="0"/>
    </format>
    <format dxfId="21">
      <pivotArea outline="0" collapsedLevelsAreSubtotals="1" fieldPosition="0"/>
    </format>
    <format dxfId="20">
      <pivotArea field="6" type="button" dataOnly="0" labelOnly="1" outline="0" axis="axisRow" fieldPosition="0"/>
    </format>
    <format dxfId="19">
      <pivotArea dataOnly="0" labelOnly="1" fieldPosition="0">
        <references count="1">
          <reference field="6" count="0"/>
        </references>
      </pivotArea>
    </format>
    <format dxfId="1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D95BDD-8009-4FAD-898C-01533873E12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3:B3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0">
    <format dxfId="92">
      <pivotArea type="all" dataOnly="0" outline="0" fieldPosition="0"/>
    </format>
    <format dxfId="91">
      <pivotArea outline="0" collapsedLevelsAreSubtotals="1" fieldPosition="0"/>
    </format>
    <format dxfId="90">
      <pivotArea field="0" type="button" dataOnly="0" labelOnly="1" outline="0"/>
    </format>
    <format dxfId="89">
      <pivotArea dataOnly="0" labelOnly="1" grandRow="1" outline="0"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field="3" type="button" dataOnly="0" labelOnly="1" outline="0" axis="axisRow" fieldPosition="0"/>
    </format>
    <format dxfId="84">
      <pivotArea dataOnly="0" labelOnly="1" fieldPosition="0">
        <references count="1">
          <reference field="3" count="0"/>
        </references>
      </pivotArea>
    </format>
    <format dxfId="8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9"/>
          </reference>
        </references>
      </pivotArea>
    </chartFormat>
    <chartFormat chart="11" format="4">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46064F-72FE-48A1-A393-1BB2805A6D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2"/>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AF2DD84-3DBB-48D4-BE27-4C3C50AF0B4E}" sourceName="Outlet Size">
  <pivotTables>
    <pivotTable tabId="3" name="PivotTable1"/>
    <pivotTable tabId="3" name="PivotTable4"/>
    <pivotTable tabId="3" name="PivotTable2"/>
    <pivotTable tabId="3" name="PivotTable3"/>
    <pivotTable tabId="3" name="PivotTable5"/>
    <pivotTable tabId="3" name="PivotTable6"/>
    <pivotTable tabId="3" name="PivotTable7"/>
    <pivotTable tabId="3" name="PivotTable8"/>
    <pivotTable tabId="3" name="PivotTable11"/>
    <pivotTable tabId="3" name="PivotTable12"/>
  </pivotTables>
  <data>
    <tabular pivotCacheId="191071363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B6EA1B2-64E9-4FCD-A813-0A3FA9FD7569}" sourceName="Outlet Location Typ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11"/>
    <pivotTable tabId="3" name="PivotTable12"/>
  </pivotTables>
  <data>
    <tabular pivotCacheId="19107136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E1007E4-5363-431C-A4C4-483518BE4322}" sourceName="Item Typ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11"/>
    <pivotTable tabId="3" name="PivotTable12"/>
  </pivotTables>
  <data>
    <tabular pivotCacheId="191071363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8532DB2-F818-4A5C-BB5B-EC2FE719ABC3}" cache="Slicer_Outlet_Size" caption="Outlet Size" rowHeight="260350"/>
  <slicer name="Outlet Location Type" xr10:uid="{23B6648D-3F19-434E-AFE0-D35441AB864C}" cache="Slicer_Outlet_Location_Type" caption="Outlet Location Type" rowHeight="260350"/>
  <slicer name="Item Type" xr10:uid="{EAB922C2-5D9A-45C7-A240-19A2EE8E9DDD}"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47F77EF-372F-40A3-80F4-DC452604905F}" cache="Slicer_Outlet_Size" caption="Outlet Size" style="SlicerStyleLight4 2" rowHeight="260350"/>
  <slicer name="Outlet Location Type 1" xr10:uid="{B26EB631-D94E-49F1-89BD-0A278D00B03E}" cache="Slicer_Outlet_Location_Type" caption="Outlet Location Type" style="SlicerStyleLight4 2" rowHeight="260350"/>
  <slicer name="Item Type 1" xr10:uid="{FE54A2F7-0D7E-47E1-9151-EE9A7AB53711}" cache="Slicer_Item_Type" caption="Item Type" style="SlicerStyleLight4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D94EE0AE-680B-43D7-8E9A-F2D376508822}"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Normal="100" workbookViewId="0">
      <selection activeCell="J2" sqref="J2"/>
    </sheetView>
  </sheetViews>
  <sheetFormatPr defaultRowHeight="15.6" x14ac:dyDescent="0.3"/>
  <cols>
    <col min="1" max="1" width="17.09765625" customWidth="1"/>
    <col min="2" max="2" width="15" customWidth="1"/>
    <col min="3" max="3" width="18.69921875" bestFit="1" customWidth="1"/>
    <col min="4" max="4" width="26" customWidth="1"/>
    <col min="5" max="5" width="23.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1613</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1610</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C17D-BFE4-4A34-B517-36F7DE6840DF}">
  <dimension ref="E1:J31"/>
  <sheetViews>
    <sheetView showGridLines="0" workbookViewId="0"/>
  </sheetViews>
  <sheetFormatPr defaultRowHeight="15.6" x14ac:dyDescent="0.3"/>
  <cols>
    <col min="6" max="6" width="11.5" customWidth="1"/>
  </cols>
  <sheetData>
    <row r="1" spans="6:10" ht="21" x14ac:dyDescent="0.3">
      <c r="F1" s="30" t="s">
        <v>1625</v>
      </c>
    </row>
    <row r="2" spans="6:10" ht="21" x14ac:dyDescent="0.3">
      <c r="F2" s="30" t="s">
        <v>1626</v>
      </c>
    </row>
    <row r="3" spans="6:10" ht="21" x14ac:dyDescent="0.3">
      <c r="F3" s="43" t="s">
        <v>1627</v>
      </c>
      <c r="G3" s="43"/>
      <c r="H3" s="43"/>
      <c r="I3" s="43"/>
    </row>
    <row r="4" spans="6:10" ht="21" x14ac:dyDescent="0.3">
      <c r="F4" s="37" t="s">
        <v>1628</v>
      </c>
    </row>
    <row r="5" spans="6:10" ht="21" x14ac:dyDescent="0.3">
      <c r="F5" s="30" t="s">
        <v>1629</v>
      </c>
    </row>
    <row r="6" spans="6:10" ht="21" x14ac:dyDescent="0.3">
      <c r="F6" s="31" t="s">
        <v>1630</v>
      </c>
    </row>
    <row r="7" spans="6:10" ht="21" x14ac:dyDescent="0.3">
      <c r="F7" s="43" t="s">
        <v>1631</v>
      </c>
      <c r="G7" s="43"/>
      <c r="H7" s="43"/>
    </row>
    <row r="8" spans="6:10" ht="21" x14ac:dyDescent="0.3">
      <c r="F8" s="38" t="s">
        <v>1632</v>
      </c>
    </row>
    <row r="9" spans="6:10" ht="21" x14ac:dyDescent="0.3">
      <c r="F9" s="30" t="s">
        <v>1633</v>
      </c>
    </row>
    <row r="10" spans="6:10" ht="21" x14ac:dyDescent="0.3">
      <c r="F10" s="31" t="s">
        <v>1634</v>
      </c>
    </row>
    <row r="11" spans="6:10" ht="21" x14ac:dyDescent="0.3">
      <c r="F11" s="43" t="s">
        <v>1635</v>
      </c>
      <c r="G11" s="43"/>
      <c r="H11" s="43"/>
      <c r="I11" s="43"/>
      <c r="J11" s="43"/>
    </row>
    <row r="12" spans="6:10" ht="21" x14ac:dyDescent="0.3">
      <c r="F12" s="39" t="s">
        <v>1636</v>
      </c>
    </row>
    <row r="13" spans="6:10" ht="21" x14ac:dyDescent="0.3">
      <c r="F13" s="30" t="s">
        <v>1637</v>
      </c>
    </row>
    <row r="14" spans="6:10" ht="21" x14ac:dyDescent="0.3">
      <c r="F14" s="31" t="s">
        <v>1638</v>
      </c>
    </row>
    <row r="15" spans="6:10" ht="21" x14ac:dyDescent="0.3">
      <c r="F15" s="43" t="s">
        <v>1639</v>
      </c>
      <c r="G15" s="43"/>
      <c r="H15" s="43"/>
      <c r="I15" s="43"/>
      <c r="J15" s="43"/>
    </row>
    <row r="16" spans="6:10" ht="21" x14ac:dyDescent="0.3">
      <c r="F16" s="40" t="s">
        <v>1640</v>
      </c>
    </row>
    <row r="17" spans="5:9" ht="21" x14ac:dyDescent="0.3">
      <c r="F17" s="31" t="s">
        <v>1641</v>
      </c>
    </row>
    <row r="18" spans="5:9" ht="21" x14ac:dyDescent="0.3">
      <c r="F18" s="44" t="s">
        <v>1650</v>
      </c>
      <c r="G18" s="44"/>
      <c r="H18" s="44"/>
    </row>
    <row r="19" spans="5:9" ht="21" x14ac:dyDescent="0.3">
      <c r="F19" s="31" t="s">
        <v>1642</v>
      </c>
    </row>
    <row r="20" spans="5:9" ht="21" x14ac:dyDescent="0.3">
      <c r="F20" s="31" t="s">
        <v>1643</v>
      </c>
    </row>
    <row r="21" spans="5:9" ht="21" x14ac:dyDescent="0.3">
      <c r="E21" s="31"/>
      <c r="F21" s="43" t="s">
        <v>1644</v>
      </c>
      <c r="G21" s="43"/>
      <c r="H21" s="43"/>
      <c r="I21" s="43"/>
    </row>
    <row r="22" spans="5:9" ht="21" x14ac:dyDescent="0.3">
      <c r="F22" s="41" t="s">
        <v>1645</v>
      </c>
    </row>
    <row r="23" spans="5:9" ht="21" x14ac:dyDescent="0.3">
      <c r="F23" s="31" t="s">
        <v>1646</v>
      </c>
    </row>
    <row r="24" spans="5:9" ht="21" x14ac:dyDescent="0.3">
      <c r="F24" s="43" t="s">
        <v>1647</v>
      </c>
      <c r="G24" s="43"/>
      <c r="H24" s="43"/>
      <c r="I24" s="43"/>
    </row>
    <row r="25" spans="5:9" ht="21" x14ac:dyDescent="0.3">
      <c r="F25" s="42" t="s">
        <v>1648</v>
      </c>
    </row>
    <row r="26" spans="5:9" ht="21" x14ac:dyDescent="0.3">
      <c r="F26" s="31" t="s">
        <v>1649</v>
      </c>
    </row>
    <row r="27" spans="5:9" ht="21" x14ac:dyDescent="0.3">
      <c r="F27" s="31"/>
    </row>
    <row r="28" spans="5:9" ht="21" x14ac:dyDescent="0.3">
      <c r="F28" s="31"/>
    </row>
    <row r="29" spans="5:9" ht="21" x14ac:dyDescent="0.3">
      <c r="F29" s="31"/>
    </row>
    <row r="30" spans="5:9" ht="21" x14ac:dyDescent="0.3">
      <c r="F30" s="31"/>
    </row>
    <row r="31" spans="5:9" ht="21" x14ac:dyDescent="0.3">
      <c r="F31" s="31"/>
    </row>
  </sheetData>
  <mergeCells count="7">
    <mergeCell ref="F24:I24"/>
    <mergeCell ref="F3:I3"/>
    <mergeCell ref="F7:H7"/>
    <mergeCell ref="F11:J11"/>
    <mergeCell ref="F15:J15"/>
    <mergeCell ref="F18:H18"/>
    <mergeCell ref="F21:I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EEA80-F068-470E-B4CD-2CBBE864F08E}">
  <dimension ref="A2:O87"/>
  <sheetViews>
    <sheetView zoomScale="81" zoomScaleNormal="81" workbookViewId="0"/>
  </sheetViews>
  <sheetFormatPr defaultRowHeight="15.6" x14ac:dyDescent="0.3"/>
  <cols>
    <col min="1" max="1" width="12.69921875" bestFit="1" customWidth="1"/>
    <col min="2" max="2" width="11.5" bestFit="1" customWidth="1"/>
    <col min="3" max="3" width="20.59765625" customWidth="1"/>
    <col min="4" max="4" width="22.59765625" customWidth="1"/>
    <col min="5" max="5" width="14.796875" bestFit="1" customWidth="1"/>
    <col min="6" max="6" width="12.69921875" bestFit="1" customWidth="1"/>
    <col min="7" max="7" width="15.5" bestFit="1" customWidth="1"/>
    <col min="8" max="8" width="7.3984375" bestFit="1" customWidth="1"/>
    <col min="9" max="9" width="10.8984375" bestFit="1" customWidth="1"/>
    <col min="10" max="10" width="12.8984375" customWidth="1"/>
  </cols>
  <sheetData>
    <row r="2" spans="1:11" ht="16.2" thickBot="1" x14ac:dyDescent="0.35"/>
    <row r="3" spans="1:11" x14ac:dyDescent="0.3">
      <c r="A3" s="57" t="s">
        <v>1611</v>
      </c>
      <c r="B3" s="6" t="s">
        <v>1612</v>
      </c>
      <c r="C3" s="6" t="s">
        <v>1614</v>
      </c>
      <c r="D3" s="7" t="s">
        <v>1615</v>
      </c>
    </row>
    <row r="4" spans="1:11" x14ac:dyDescent="0.3">
      <c r="A4" s="8">
        <v>1201681.4928000034</v>
      </c>
      <c r="B4" s="47">
        <v>140.99278338613203</v>
      </c>
      <c r="C4" s="47">
        <v>8523</v>
      </c>
      <c r="D4" s="9">
        <v>3.9658570925731196</v>
      </c>
    </row>
    <row r="5" spans="1:11" x14ac:dyDescent="0.3">
      <c r="A5" s="61" t="s">
        <v>1654</v>
      </c>
      <c r="B5" s="62" t="s">
        <v>1655</v>
      </c>
      <c r="C5" s="62" t="s">
        <v>1656</v>
      </c>
      <c r="D5" s="63" t="s">
        <v>1657</v>
      </c>
    </row>
    <row r="6" spans="1:11" ht="16.2" thickBot="1" x14ac:dyDescent="0.35">
      <c r="A6" s="58">
        <f>GETPIVOTDATA("Sum of Sales",$A$3)</f>
        <v>1201681.4928000034</v>
      </c>
      <c r="B6" s="59">
        <f>GETPIVOTDATA("Average of Sales",$A$3)</f>
        <v>140.99278338613203</v>
      </c>
      <c r="C6" s="11">
        <f>GETPIVOTDATA("Number of Items",$A$3)</f>
        <v>8523</v>
      </c>
      <c r="D6" s="60">
        <f>GETPIVOTDATA("Average of Rating",$A$3)</f>
        <v>3.9658570925731196</v>
      </c>
    </row>
    <row r="8" spans="1:11" ht="16.2" thickBot="1" x14ac:dyDescent="0.35"/>
    <row r="9" spans="1:11" ht="16.2" thickBot="1" x14ac:dyDescent="0.35">
      <c r="A9" s="32" t="s">
        <v>1617</v>
      </c>
      <c r="B9" s="33"/>
      <c r="C9" s="34"/>
      <c r="E9" s="35" t="s">
        <v>1619</v>
      </c>
      <c r="F9" s="36"/>
      <c r="G9" s="36"/>
      <c r="H9" s="36"/>
      <c r="I9" s="36"/>
      <c r="J9" s="6"/>
      <c r="K9" s="7"/>
    </row>
    <row r="10" spans="1:11" ht="16.2" thickBot="1" x14ac:dyDescent="0.35">
      <c r="A10" s="13"/>
      <c r="B10" s="2"/>
      <c r="C10" s="9"/>
      <c r="E10" s="8"/>
      <c r="F10" s="18" t="s">
        <v>1611</v>
      </c>
      <c r="G10" s="18" t="s">
        <v>1618</v>
      </c>
      <c r="H10" s="21"/>
      <c r="K10" s="9"/>
    </row>
    <row r="11" spans="1:11" ht="16.2" thickBot="1" x14ac:dyDescent="0.35">
      <c r="A11" s="18" t="s">
        <v>1616</v>
      </c>
      <c r="B11" s="21" t="s">
        <v>1611</v>
      </c>
      <c r="C11" s="9"/>
      <c r="E11" s="8"/>
      <c r="F11" s="18" t="s">
        <v>1616</v>
      </c>
      <c r="G11" s="27" t="s">
        <v>10</v>
      </c>
      <c r="H11" s="28" t="s">
        <v>17</v>
      </c>
      <c r="K11" s="9"/>
    </row>
    <row r="12" spans="1:11" x14ac:dyDescent="0.3">
      <c r="A12" s="19" t="s">
        <v>17</v>
      </c>
      <c r="B12" s="16">
        <v>776319.68840000057</v>
      </c>
      <c r="C12" s="9"/>
      <c r="E12" s="8"/>
      <c r="F12" s="19" t="s">
        <v>14</v>
      </c>
      <c r="G12" s="22">
        <v>121349.89940000001</v>
      </c>
      <c r="H12" s="23">
        <v>215047.9126000001</v>
      </c>
      <c r="K12" s="9"/>
    </row>
    <row r="13" spans="1:11" ht="16.2" thickBot="1" x14ac:dyDescent="0.35">
      <c r="A13" s="20" t="s">
        <v>10</v>
      </c>
      <c r="B13" s="17">
        <v>425361.8043999995</v>
      </c>
      <c r="C13" s="9"/>
      <c r="E13" s="8"/>
      <c r="F13" s="26" t="s">
        <v>34</v>
      </c>
      <c r="G13" s="24">
        <v>138685.86819999994</v>
      </c>
      <c r="H13" s="14">
        <v>254464.77940000014</v>
      </c>
      <c r="K13" s="9"/>
    </row>
    <row r="14" spans="1:11" ht="16.2" thickBot="1" x14ac:dyDescent="0.35">
      <c r="A14" s="8"/>
      <c r="C14" s="9"/>
      <c r="E14" s="10"/>
      <c r="F14" s="20" t="s">
        <v>21</v>
      </c>
      <c r="G14" s="25">
        <v>165326.0368</v>
      </c>
      <c r="H14" s="15">
        <v>306806.99640000012</v>
      </c>
      <c r="I14" s="11"/>
      <c r="J14" s="11"/>
      <c r="K14" s="12"/>
    </row>
    <row r="15" spans="1:11" ht="16.2" thickBot="1" x14ac:dyDescent="0.35">
      <c r="A15" s="10"/>
      <c r="B15" s="11"/>
      <c r="C15" s="12"/>
    </row>
    <row r="21" spans="1:5" ht="16.2" thickBot="1" x14ac:dyDescent="0.35"/>
    <row r="22" spans="1:5" ht="16.2" thickBot="1" x14ac:dyDescent="0.35">
      <c r="A22" s="35" t="s">
        <v>1620</v>
      </c>
      <c r="B22" s="36"/>
      <c r="C22" s="6"/>
      <c r="D22" s="6"/>
      <c r="E22" s="7"/>
    </row>
    <row r="23" spans="1:5" ht="16.2" thickBot="1" x14ac:dyDescent="0.35">
      <c r="A23" s="18" t="s">
        <v>1616</v>
      </c>
      <c r="B23" s="21" t="s">
        <v>1611</v>
      </c>
      <c r="E23" s="9"/>
    </row>
    <row r="24" spans="1:5" x14ac:dyDescent="0.3">
      <c r="A24" s="19" t="s">
        <v>153</v>
      </c>
      <c r="B24" s="16">
        <v>9077.869999999999</v>
      </c>
      <c r="E24" s="9"/>
    </row>
    <row r="25" spans="1:5" x14ac:dyDescent="0.3">
      <c r="A25" s="26" t="s">
        <v>74</v>
      </c>
      <c r="B25" s="29">
        <v>15596.696600000001</v>
      </c>
      <c r="E25" s="9"/>
    </row>
    <row r="26" spans="1:5" x14ac:dyDescent="0.3">
      <c r="A26" s="26" t="s">
        <v>159</v>
      </c>
      <c r="B26" s="29">
        <v>21880.027399999992</v>
      </c>
      <c r="E26" s="9"/>
    </row>
    <row r="27" spans="1:5" x14ac:dyDescent="0.3">
      <c r="A27" s="26" t="s">
        <v>64</v>
      </c>
      <c r="B27" s="29">
        <v>22451.891599999999</v>
      </c>
      <c r="E27" s="9"/>
    </row>
    <row r="28" spans="1:5" x14ac:dyDescent="0.3">
      <c r="A28" s="26" t="s">
        <v>61</v>
      </c>
      <c r="B28" s="29">
        <v>29334.680599999996</v>
      </c>
      <c r="E28" s="9"/>
    </row>
    <row r="29" spans="1:5" x14ac:dyDescent="0.3">
      <c r="A29" s="26" t="s">
        <v>57</v>
      </c>
      <c r="B29" s="29">
        <v>35379.119800000015</v>
      </c>
      <c r="E29" s="9"/>
    </row>
    <row r="30" spans="1:5" x14ac:dyDescent="0.3">
      <c r="A30" s="26" t="s">
        <v>32</v>
      </c>
      <c r="B30" s="29">
        <v>58514.166999999987</v>
      </c>
      <c r="E30" s="9"/>
    </row>
    <row r="31" spans="1:5" x14ac:dyDescent="0.3">
      <c r="A31" s="26" t="s">
        <v>54</v>
      </c>
      <c r="B31" s="29">
        <v>59449.863799999992</v>
      </c>
      <c r="E31" s="9"/>
    </row>
    <row r="32" spans="1:5" x14ac:dyDescent="0.3">
      <c r="A32" s="26" t="s">
        <v>19</v>
      </c>
      <c r="B32" s="29">
        <v>68025.838800000012</v>
      </c>
      <c r="E32" s="9"/>
    </row>
    <row r="33" spans="1:6" x14ac:dyDescent="0.3">
      <c r="A33" s="26" t="s">
        <v>95</v>
      </c>
      <c r="B33" s="29">
        <v>81894.736400000009</v>
      </c>
      <c r="E33" s="9"/>
    </row>
    <row r="34" spans="1:6" x14ac:dyDescent="0.3">
      <c r="A34" s="26" t="s">
        <v>28</v>
      </c>
      <c r="B34" s="29">
        <v>90706.728999999992</v>
      </c>
      <c r="E34" s="9"/>
    </row>
    <row r="35" spans="1:6" x14ac:dyDescent="0.3">
      <c r="A35" s="26" t="s">
        <v>67</v>
      </c>
      <c r="B35" s="29">
        <v>101276.46159999995</v>
      </c>
      <c r="E35" s="9"/>
    </row>
    <row r="36" spans="1:6" x14ac:dyDescent="0.3">
      <c r="A36" s="26" t="s">
        <v>24</v>
      </c>
      <c r="B36" s="29">
        <v>118558.88140000009</v>
      </c>
      <c r="E36" s="9"/>
    </row>
    <row r="37" spans="1:6" x14ac:dyDescent="0.3">
      <c r="A37" s="26" t="s">
        <v>42</v>
      </c>
      <c r="B37" s="29">
        <v>135976.52539999998</v>
      </c>
      <c r="E37" s="9"/>
    </row>
    <row r="38" spans="1:6" x14ac:dyDescent="0.3">
      <c r="A38" s="26" t="s">
        <v>48</v>
      </c>
      <c r="B38" s="29">
        <v>175433.92240000021</v>
      </c>
      <c r="E38" s="9"/>
    </row>
    <row r="39" spans="1:6" ht="16.2" thickBot="1" x14ac:dyDescent="0.35">
      <c r="A39" s="20" t="s">
        <v>12</v>
      </c>
      <c r="B39" s="17">
        <v>178124.08099999995</v>
      </c>
      <c r="C39" s="11"/>
      <c r="D39" s="11"/>
      <c r="E39" s="12"/>
    </row>
    <row r="41" spans="1:6" ht="16.2" thickBot="1" x14ac:dyDescent="0.35"/>
    <row r="42" spans="1:6" ht="16.2" thickBot="1" x14ac:dyDescent="0.35">
      <c r="B42" s="35" t="s">
        <v>1624</v>
      </c>
      <c r="C42" s="36"/>
      <c r="D42" s="6"/>
      <c r="E42" s="6"/>
      <c r="F42" s="7"/>
    </row>
    <row r="43" spans="1:6" ht="16.2" thickBot="1" x14ac:dyDescent="0.35">
      <c r="B43" s="18" t="s">
        <v>1616</v>
      </c>
      <c r="C43" s="21" t="s">
        <v>1611</v>
      </c>
      <c r="F43" s="9"/>
    </row>
    <row r="44" spans="1:6" x14ac:dyDescent="0.3">
      <c r="B44" s="19">
        <v>2011</v>
      </c>
      <c r="C44" s="16">
        <v>78131.566599999976</v>
      </c>
      <c r="F44" s="9"/>
    </row>
    <row r="45" spans="1:6" x14ac:dyDescent="0.3">
      <c r="B45" s="26">
        <v>2012</v>
      </c>
      <c r="C45" s="29">
        <v>130476.85979999998</v>
      </c>
      <c r="F45" s="9"/>
    </row>
    <row r="46" spans="1:6" x14ac:dyDescent="0.3">
      <c r="B46" s="26">
        <v>2014</v>
      </c>
      <c r="C46" s="29">
        <v>131809.01560000007</v>
      </c>
      <c r="F46" s="9"/>
    </row>
    <row r="47" spans="1:6" x14ac:dyDescent="0.3">
      <c r="B47" s="26">
        <v>2015</v>
      </c>
      <c r="C47" s="29">
        <v>130942.78019999999</v>
      </c>
      <c r="F47" s="9"/>
    </row>
    <row r="48" spans="1:6" x14ac:dyDescent="0.3">
      <c r="B48" s="26">
        <v>2016</v>
      </c>
      <c r="C48" s="29">
        <v>132113.36980000007</v>
      </c>
      <c r="F48" s="9"/>
    </row>
    <row r="49" spans="1:15" x14ac:dyDescent="0.3">
      <c r="B49" s="26">
        <v>2017</v>
      </c>
      <c r="C49" s="29">
        <v>133103.90699999989</v>
      </c>
      <c r="F49" s="9"/>
    </row>
    <row r="50" spans="1:15" x14ac:dyDescent="0.3">
      <c r="B50" s="26">
        <v>2018</v>
      </c>
      <c r="C50" s="29">
        <v>204522.25700000025</v>
      </c>
      <c r="F50" s="9"/>
    </row>
    <row r="51" spans="1:15" x14ac:dyDescent="0.3">
      <c r="B51" s="26">
        <v>2020</v>
      </c>
      <c r="C51" s="29">
        <v>129103.96039999987</v>
      </c>
      <c r="F51" s="9"/>
    </row>
    <row r="52" spans="1:15" ht="16.2" thickBot="1" x14ac:dyDescent="0.35">
      <c r="B52" s="20">
        <v>2022</v>
      </c>
      <c r="C52" s="17">
        <v>131477.77639999994</v>
      </c>
      <c r="D52" s="11"/>
      <c r="E52" s="11"/>
      <c r="F52" s="12"/>
    </row>
    <row r="54" spans="1:15" ht="16.2" thickBot="1" x14ac:dyDescent="0.35"/>
    <row r="55" spans="1:15" ht="16.2" thickBot="1" x14ac:dyDescent="0.35">
      <c r="A55" s="50" t="s">
        <v>1621</v>
      </c>
      <c r="B55" s="51"/>
      <c r="C55" s="6"/>
      <c r="D55" s="7"/>
      <c r="G55" s="35" t="s">
        <v>1622</v>
      </c>
      <c r="H55" s="36"/>
      <c r="I55" s="6"/>
      <c r="J55" s="6"/>
      <c r="K55" s="6"/>
      <c r="L55" s="6"/>
      <c r="M55" s="6"/>
      <c r="N55" s="6"/>
      <c r="O55" s="7"/>
    </row>
    <row r="56" spans="1:15" x14ac:dyDescent="0.3">
      <c r="A56" s="52" t="s">
        <v>1616</v>
      </c>
      <c r="B56" s="53" t="s">
        <v>1611</v>
      </c>
      <c r="C56" s="47"/>
      <c r="D56" s="9"/>
      <c r="G56" s="46" t="s">
        <v>1616</v>
      </c>
      <c r="H56" s="1" t="s">
        <v>1611</v>
      </c>
      <c r="I56" s="47"/>
      <c r="J56" s="47" t="s">
        <v>1622</v>
      </c>
      <c r="K56" s="47" t="s">
        <v>1608</v>
      </c>
      <c r="L56" s="47"/>
      <c r="M56" s="47"/>
      <c r="N56" s="47"/>
      <c r="O56" s="9"/>
    </row>
    <row r="57" spans="1:15" x14ac:dyDescent="0.3">
      <c r="A57" s="48" t="s">
        <v>30</v>
      </c>
      <c r="B57" s="14">
        <v>248991.58600000024</v>
      </c>
      <c r="C57" s="47"/>
      <c r="D57" s="9"/>
      <c r="G57" s="48" t="s">
        <v>14</v>
      </c>
      <c r="H57" s="3">
        <v>336397.81199999945</v>
      </c>
      <c r="I57" s="47"/>
      <c r="J57" s="47" t="str">
        <f>G57</f>
        <v>Tier 1</v>
      </c>
      <c r="K57" s="55">
        <f>GETPIVOTDATA("Sales",$G$56,"Outlet Location Type",G57)</f>
        <v>336397.81199999945</v>
      </c>
      <c r="L57" s="47"/>
      <c r="M57" s="47"/>
      <c r="N57" s="47"/>
      <c r="O57" s="9"/>
    </row>
    <row r="58" spans="1:15" x14ac:dyDescent="0.3">
      <c r="A58" s="48" t="s">
        <v>15</v>
      </c>
      <c r="B58" s="14">
        <v>507895.7363999993</v>
      </c>
      <c r="C58" s="47"/>
      <c r="D58" s="9"/>
      <c r="G58" s="48" t="s">
        <v>34</v>
      </c>
      <c r="H58" s="3">
        <v>393150.64759999956</v>
      </c>
      <c r="I58" s="47"/>
      <c r="J58" s="47" t="str">
        <f>G58</f>
        <v>Tier 2</v>
      </c>
      <c r="K58" s="55">
        <f>GETPIVOTDATA("Sales",$G$56,"Outlet Location Type",G58)</f>
        <v>393150.64759999956</v>
      </c>
      <c r="L58" s="47"/>
      <c r="M58" s="47"/>
      <c r="N58" s="47"/>
      <c r="O58" s="9"/>
    </row>
    <row r="59" spans="1:15" x14ac:dyDescent="0.3">
      <c r="A59" s="49" t="s">
        <v>26</v>
      </c>
      <c r="B59" s="54">
        <v>444794.17039999936</v>
      </c>
      <c r="C59" s="47"/>
      <c r="D59" s="9"/>
      <c r="G59" s="48" t="s">
        <v>21</v>
      </c>
      <c r="H59" s="3">
        <v>472133.03319999954</v>
      </c>
      <c r="I59" s="47"/>
      <c r="J59" s="47" t="str">
        <f>G59</f>
        <v>Tier 3</v>
      </c>
      <c r="K59" s="55">
        <f>GETPIVOTDATA("Sales",$G$56,"Outlet Location Type",G59)</f>
        <v>472133.03319999954</v>
      </c>
      <c r="L59" s="47"/>
      <c r="M59" s="47"/>
      <c r="N59" s="47"/>
      <c r="O59" s="9"/>
    </row>
    <row r="60" spans="1:15" ht="16.2" thickBot="1" x14ac:dyDescent="0.35">
      <c r="A60" s="10"/>
      <c r="B60" s="12"/>
      <c r="C60" s="11"/>
      <c r="D60" s="12"/>
      <c r="G60" s="8"/>
      <c r="H60" s="47"/>
      <c r="I60" s="47"/>
      <c r="J60" s="47"/>
      <c r="K60" s="47"/>
      <c r="L60" s="47"/>
      <c r="M60" s="47"/>
      <c r="N60" s="47"/>
      <c r="O60" s="9"/>
    </row>
    <row r="61" spans="1:15" x14ac:dyDescent="0.3">
      <c r="G61" s="8"/>
      <c r="H61" s="47"/>
      <c r="I61" s="47"/>
      <c r="J61" s="47"/>
      <c r="K61" s="47"/>
      <c r="L61" s="47"/>
      <c r="M61" s="47"/>
      <c r="N61" s="47"/>
      <c r="O61" s="9"/>
    </row>
    <row r="62" spans="1:15" ht="16.2" thickBot="1" x14ac:dyDescent="0.35">
      <c r="G62" s="10"/>
      <c r="H62" s="11"/>
      <c r="I62" s="11"/>
      <c r="J62" s="11"/>
      <c r="K62" s="11"/>
      <c r="L62" s="11"/>
      <c r="M62" s="11"/>
      <c r="N62" s="11"/>
      <c r="O62" s="12"/>
    </row>
    <row r="66" spans="4:12" ht="16.2" thickBot="1" x14ac:dyDescent="0.35"/>
    <row r="67" spans="4:12" x14ac:dyDescent="0.3">
      <c r="G67" s="35" t="s">
        <v>1651</v>
      </c>
      <c r="H67" s="36"/>
      <c r="I67" s="6"/>
      <c r="J67" s="6"/>
      <c r="K67" s="6"/>
      <c r="L67" s="7"/>
    </row>
    <row r="68" spans="4:12" x14ac:dyDescent="0.3">
      <c r="G68" s="46" t="s">
        <v>1616</v>
      </c>
      <c r="H68" s="1" t="s">
        <v>1611</v>
      </c>
      <c r="I68" s="47"/>
      <c r="J68" s="47"/>
      <c r="K68" s="47"/>
      <c r="L68" s="9"/>
    </row>
    <row r="69" spans="4:12" x14ac:dyDescent="0.3">
      <c r="G69" s="48" t="s">
        <v>40</v>
      </c>
      <c r="H69" s="3">
        <v>151939.149</v>
      </c>
      <c r="I69" s="47"/>
      <c r="J69" s="47"/>
      <c r="K69" s="47"/>
      <c r="L69" s="9"/>
    </row>
    <row r="70" spans="4:12" x14ac:dyDescent="0.3">
      <c r="G70" s="48" t="s">
        <v>46</v>
      </c>
      <c r="H70" s="3">
        <v>130714.67460000006</v>
      </c>
      <c r="I70" s="47"/>
      <c r="J70" s="47"/>
      <c r="K70" s="47"/>
      <c r="L70" s="9"/>
    </row>
    <row r="71" spans="4:12" x14ac:dyDescent="0.3">
      <c r="G71" s="48" t="s">
        <v>22</v>
      </c>
      <c r="H71" s="3">
        <v>131477.77639999994</v>
      </c>
      <c r="I71" s="47"/>
      <c r="J71" s="47"/>
      <c r="K71" s="47"/>
      <c r="L71" s="9"/>
    </row>
    <row r="72" spans="4:12" x14ac:dyDescent="0.3">
      <c r="G72" s="48" t="s">
        <v>16</v>
      </c>
      <c r="H72" s="3">
        <v>787549.89280000131</v>
      </c>
      <c r="I72" s="47"/>
      <c r="J72" s="47"/>
      <c r="K72" s="47"/>
      <c r="L72" s="9"/>
    </row>
    <row r="73" spans="4:12" x14ac:dyDescent="0.3">
      <c r="G73" s="8"/>
      <c r="H73" s="47"/>
      <c r="I73" s="47"/>
      <c r="J73" s="47"/>
      <c r="K73" s="47"/>
      <c r="L73" s="9"/>
    </row>
    <row r="74" spans="4:12" x14ac:dyDescent="0.3">
      <c r="G74" s="56" t="s">
        <v>1652</v>
      </c>
      <c r="H74" s="45"/>
      <c r="I74" s="47"/>
      <c r="J74" s="47"/>
      <c r="K74" s="47"/>
      <c r="L74" s="9"/>
    </row>
    <row r="75" spans="4:12" x14ac:dyDescent="0.3">
      <c r="D75" s="64"/>
      <c r="E75" s="64"/>
      <c r="G75" s="46" t="s">
        <v>1616</v>
      </c>
      <c r="H75" s="1" t="s">
        <v>1612</v>
      </c>
      <c r="I75" s="47"/>
      <c r="J75" s="47"/>
      <c r="K75" s="47"/>
      <c r="L75" s="9"/>
    </row>
    <row r="76" spans="4:12" x14ac:dyDescent="0.3">
      <c r="G76" s="48" t="s">
        <v>40</v>
      </c>
      <c r="H76" s="4">
        <v>140.29468975069253</v>
      </c>
      <c r="I76" s="47"/>
      <c r="J76" s="47"/>
      <c r="K76" s="47"/>
      <c r="L76" s="9"/>
    </row>
    <row r="77" spans="4:12" x14ac:dyDescent="0.3">
      <c r="G77" s="48" t="s">
        <v>46</v>
      </c>
      <c r="H77" s="4">
        <v>139.80179101604284</v>
      </c>
      <c r="I77" s="47"/>
      <c r="J77" s="47"/>
      <c r="K77" s="47"/>
      <c r="L77" s="9"/>
    </row>
    <row r="78" spans="4:12" x14ac:dyDescent="0.3">
      <c r="G78" s="48" t="s">
        <v>22</v>
      </c>
      <c r="H78" s="4">
        <v>141.67863836206891</v>
      </c>
      <c r="I78" s="47"/>
      <c r="J78" s="47"/>
      <c r="K78" s="47"/>
      <c r="L78" s="9"/>
    </row>
    <row r="79" spans="4:12" x14ac:dyDescent="0.3">
      <c r="G79" s="48" t="s">
        <v>16</v>
      </c>
      <c r="H79" s="4">
        <v>141.21389506903375</v>
      </c>
      <c r="I79" s="47"/>
      <c r="J79" s="47"/>
      <c r="K79" s="47"/>
      <c r="L79" s="9"/>
    </row>
    <row r="80" spans="4:12" x14ac:dyDescent="0.3">
      <c r="G80" s="8"/>
      <c r="H80" s="47"/>
      <c r="I80" s="47"/>
      <c r="J80" s="47"/>
      <c r="K80" s="47"/>
      <c r="L80" s="9"/>
    </row>
    <row r="81" spans="7:12" x14ac:dyDescent="0.3">
      <c r="G81" s="56" t="s">
        <v>1653</v>
      </c>
      <c r="H81" s="45"/>
      <c r="I81" s="47"/>
      <c r="J81" s="47"/>
      <c r="K81" s="47"/>
      <c r="L81" s="9"/>
    </row>
    <row r="82" spans="7:12" x14ac:dyDescent="0.3">
      <c r="G82" s="46" t="s">
        <v>1616</v>
      </c>
      <c r="H82" s="1" t="s">
        <v>1623</v>
      </c>
      <c r="I82" s="47"/>
      <c r="J82" s="47"/>
      <c r="K82" s="47"/>
      <c r="L82" s="9"/>
    </row>
    <row r="83" spans="7:12" x14ac:dyDescent="0.3">
      <c r="G83" s="48" t="s">
        <v>40</v>
      </c>
      <c r="H83" s="5">
        <v>1083</v>
      </c>
      <c r="I83" s="47"/>
      <c r="J83" s="47"/>
      <c r="K83" s="47"/>
      <c r="L83" s="9"/>
    </row>
    <row r="84" spans="7:12" x14ac:dyDescent="0.3">
      <c r="G84" s="48" t="s">
        <v>46</v>
      </c>
      <c r="H84" s="5">
        <v>935</v>
      </c>
      <c r="I84" s="47"/>
      <c r="J84" s="47"/>
      <c r="K84" s="47"/>
      <c r="L84" s="9"/>
    </row>
    <row r="85" spans="7:12" x14ac:dyDescent="0.3">
      <c r="G85" s="48" t="s">
        <v>22</v>
      </c>
      <c r="H85" s="5">
        <v>928</v>
      </c>
      <c r="I85" s="47"/>
      <c r="J85" s="47"/>
      <c r="K85" s="47"/>
      <c r="L85" s="9"/>
    </row>
    <row r="86" spans="7:12" x14ac:dyDescent="0.3">
      <c r="G86" s="48" t="s">
        <v>16</v>
      </c>
      <c r="H86" s="5">
        <v>5577</v>
      </c>
      <c r="I86" s="47"/>
      <c r="J86" s="47"/>
      <c r="K86" s="47"/>
      <c r="L86" s="9"/>
    </row>
    <row r="87" spans="7:12" ht="16.2" thickBot="1" x14ac:dyDescent="0.35">
      <c r="G87" s="10"/>
      <c r="H87" s="11"/>
      <c r="I87" s="11"/>
      <c r="J87" s="11"/>
      <c r="K87" s="11"/>
      <c r="L87" s="12"/>
    </row>
  </sheetData>
  <mergeCells count="10">
    <mergeCell ref="D75:E75"/>
    <mergeCell ref="G74:H74"/>
    <mergeCell ref="G81:H81"/>
    <mergeCell ref="A55:B55"/>
    <mergeCell ref="G55:H55"/>
    <mergeCell ref="G67:H67"/>
    <mergeCell ref="A9:C9"/>
    <mergeCell ref="E9:I9"/>
    <mergeCell ref="A22:B22"/>
    <mergeCell ref="B42:C4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4647-8C44-4D8A-AABB-FBAE4EBC5794}">
  <dimension ref="A1"/>
  <sheetViews>
    <sheetView showGridLines="0" tabSelected="1" zoomScale="47" zoomScaleNormal="47" workbookViewId="0">
      <selection activeCell="AD22" sqref="AD22"/>
    </sheetView>
  </sheetViews>
  <sheetFormatPr defaultRowHeight="15.6" x14ac:dyDescent="0.3"/>
  <cols>
    <col min="6" max="6" width="1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client requirement</vt:lpstr>
      <vt:lpstr>report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Jayashree S</cp:lastModifiedBy>
  <dcterms:created xsi:type="dcterms:W3CDTF">2024-06-23T13:11:17Z</dcterms:created>
  <dcterms:modified xsi:type="dcterms:W3CDTF">2025-03-30T06:23:09Z</dcterms:modified>
</cp:coreProperties>
</file>