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oiee\Documents\_RIT Classes\DSP 2171\Labs\Lab #2 Random Noise SNR and Variance\"/>
    </mc:Choice>
  </mc:AlternateContent>
  <bookViews>
    <workbookView xWindow="0" yWindow="0" windowWidth="10800" windowHeight="6960"/>
  </bookViews>
  <sheets>
    <sheet name="Sheet1" sheetId="1" r:id="rId1"/>
  </sheets>
  <definedNames>
    <definedName name="freezeDeg">Sheet1!$Q$3</definedName>
    <definedName name="KsigSine">Sheet1!$Q$1</definedName>
    <definedName name="KsigSqu">Sheet1!$Q$2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F90" i="1" l="1"/>
  <c r="F106" i="1"/>
  <c r="F122" i="1"/>
  <c r="F138" i="1"/>
  <c r="F254" i="1" l="1"/>
  <c r="I254" i="1" s="1"/>
  <c r="F250" i="1"/>
  <c r="I250" i="1" s="1"/>
  <c r="F246" i="1"/>
  <c r="I246" i="1" s="1"/>
  <c r="F242" i="1"/>
  <c r="I242" i="1" s="1"/>
  <c r="F238" i="1"/>
  <c r="I238" i="1" s="1"/>
  <c r="F234" i="1"/>
  <c r="I234" i="1" s="1"/>
  <c r="F230" i="1"/>
  <c r="I230" i="1" s="1"/>
  <c r="F226" i="1"/>
  <c r="I226" i="1" s="1"/>
  <c r="F222" i="1"/>
  <c r="I222" i="1" s="1"/>
  <c r="F218" i="1"/>
  <c r="I218" i="1" s="1"/>
  <c r="F214" i="1"/>
  <c r="I214" i="1" s="1"/>
  <c r="F210" i="1"/>
  <c r="I210" i="1" s="1"/>
  <c r="F206" i="1"/>
  <c r="I206" i="1" s="1"/>
  <c r="F202" i="1"/>
  <c r="I202" i="1" s="1"/>
  <c r="F198" i="1"/>
  <c r="I198" i="1" s="1"/>
  <c r="F194" i="1"/>
  <c r="I194" i="1" s="1"/>
  <c r="F190" i="1"/>
  <c r="I190" i="1" s="1"/>
  <c r="F186" i="1"/>
  <c r="I186" i="1" s="1"/>
  <c r="F182" i="1"/>
  <c r="I182" i="1" s="1"/>
  <c r="F178" i="1"/>
  <c r="I178" i="1" s="1"/>
  <c r="F174" i="1"/>
  <c r="I174" i="1" s="1"/>
  <c r="F170" i="1"/>
  <c r="I170" i="1" s="1"/>
  <c r="F166" i="1"/>
  <c r="I166" i="1" s="1"/>
  <c r="F162" i="1"/>
  <c r="I162" i="1" s="1"/>
  <c r="F158" i="1"/>
  <c r="I158" i="1" s="1"/>
  <c r="F154" i="1"/>
  <c r="I154" i="1" s="1"/>
  <c r="F150" i="1"/>
  <c r="I150" i="1" s="1"/>
  <c r="F146" i="1"/>
  <c r="I146" i="1" s="1"/>
  <c r="F142" i="1"/>
  <c r="I142" i="1" s="1"/>
  <c r="F134" i="1"/>
  <c r="I134" i="1" s="1"/>
  <c r="F130" i="1"/>
  <c r="I130" i="1" s="1"/>
  <c r="F126" i="1"/>
  <c r="I126" i="1" s="1"/>
  <c r="F118" i="1"/>
  <c r="I118" i="1" s="1"/>
  <c r="F114" i="1"/>
  <c r="I114" i="1" s="1"/>
  <c r="F110" i="1"/>
  <c r="I110" i="1" s="1"/>
  <c r="F102" i="1"/>
  <c r="I102" i="1" s="1"/>
  <c r="F98" i="1"/>
  <c r="I98" i="1" s="1"/>
  <c r="F94" i="1"/>
  <c r="I94" i="1" s="1"/>
  <c r="F86" i="1"/>
  <c r="I86" i="1" s="1"/>
  <c r="F82" i="1"/>
  <c r="I82" i="1" s="1"/>
  <c r="F78" i="1"/>
  <c r="I78" i="1" s="1"/>
  <c r="F74" i="1"/>
  <c r="I74" i="1" s="1"/>
  <c r="F70" i="1"/>
  <c r="I70" i="1" s="1"/>
  <c r="F66" i="1"/>
  <c r="I66" i="1" s="1"/>
  <c r="F62" i="1"/>
  <c r="F58" i="1"/>
  <c r="I58" i="1" s="1"/>
  <c r="F54" i="1"/>
  <c r="F50" i="1"/>
  <c r="I50" i="1" s="1"/>
  <c r="F46" i="1"/>
  <c r="I46" i="1" s="1"/>
  <c r="F42" i="1"/>
  <c r="I42" i="1" s="1"/>
  <c r="F38" i="1"/>
  <c r="I38" i="1" s="1"/>
  <c r="F34" i="1"/>
  <c r="I34" i="1" s="1"/>
  <c r="F30" i="1"/>
  <c r="I30" i="1" s="1"/>
  <c r="F26" i="1"/>
  <c r="I26" i="1" s="1"/>
  <c r="F22" i="1"/>
  <c r="I22" i="1" s="1"/>
  <c r="F18" i="1"/>
  <c r="I18" i="1" s="1"/>
  <c r="F14" i="1"/>
  <c r="I14" i="1" s="1"/>
  <c r="F10" i="1"/>
  <c r="I10" i="1" s="1"/>
  <c r="F6" i="1"/>
  <c r="I6" i="1" s="1"/>
  <c r="F2" i="1"/>
  <c r="I2" i="1" s="1"/>
  <c r="F80" i="1"/>
  <c r="I80" i="1" s="1"/>
  <c r="F72" i="1"/>
  <c r="I72" i="1" s="1"/>
  <c r="F257" i="1"/>
  <c r="I257" i="1" s="1"/>
  <c r="F255" i="1"/>
  <c r="I255" i="1" s="1"/>
  <c r="F253" i="1"/>
  <c r="I253" i="1" s="1"/>
  <c r="F251" i="1"/>
  <c r="I251" i="1" s="1"/>
  <c r="F249" i="1"/>
  <c r="I249" i="1" s="1"/>
  <c r="F247" i="1"/>
  <c r="I247" i="1" s="1"/>
  <c r="F245" i="1"/>
  <c r="I245" i="1" s="1"/>
  <c r="F243" i="1"/>
  <c r="I243" i="1" s="1"/>
  <c r="F241" i="1"/>
  <c r="I241" i="1" s="1"/>
  <c r="F239" i="1"/>
  <c r="I239" i="1" s="1"/>
  <c r="F237" i="1"/>
  <c r="I237" i="1" s="1"/>
  <c r="F235" i="1"/>
  <c r="I235" i="1" s="1"/>
  <c r="F233" i="1"/>
  <c r="I233" i="1" s="1"/>
  <c r="F231" i="1"/>
  <c r="I231" i="1" s="1"/>
  <c r="F229" i="1"/>
  <c r="I229" i="1" s="1"/>
  <c r="F227" i="1"/>
  <c r="I227" i="1" s="1"/>
  <c r="F225" i="1"/>
  <c r="I225" i="1" s="1"/>
  <c r="F223" i="1"/>
  <c r="I223" i="1" s="1"/>
  <c r="F221" i="1"/>
  <c r="I221" i="1" s="1"/>
  <c r="F219" i="1"/>
  <c r="I219" i="1" s="1"/>
  <c r="F217" i="1"/>
  <c r="I217" i="1" s="1"/>
  <c r="F215" i="1"/>
  <c r="I215" i="1" s="1"/>
  <c r="F213" i="1"/>
  <c r="I213" i="1" s="1"/>
  <c r="F211" i="1"/>
  <c r="I211" i="1" s="1"/>
  <c r="F209" i="1"/>
  <c r="I209" i="1" s="1"/>
  <c r="F207" i="1"/>
  <c r="I207" i="1" s="1"/>
  <c r="F205" i="1"/>
  <c r="I205" i="1" s="1"/>
  <c r="F203" i="1"/>
  <c r="I203" i="1" s="1"/>
  <c r="F201" i="1"/>
  <c r="I201" i="1" s="1"/>
  <c r="F199" i="1"/>
  <c r="I199" i="1" s="1"/>
  <c r="F197" i="1"/>
  <c r="I197" i="1" s="1"/>
  <c r="F195" i="1"/>
  <c r="I195" i="1" s="1"/>
  <c r="F193" i="1"/>
  <c r="I193" i="1" s="1"/>
  <c r="F191" i="1"/>
  <c r="I191" i="1" s="1"/>
  <c r="F189" i="1"/>
  <c r="I189" i="1" s="1"/>
  <c r="F187" i="1"/>
  <c r="I187" i="1" s="1"/>
  <c r="F185" i="1"/>
  <c r="I185" i="1" s="1"/>
  <c r="F183" i="1"/>
  <c r="I183" i="1" s="1"/>
  <c r="F181" i="1"/>
  <c r="I181" i="1" s="1"/>
  <c r="F179" i="1"/>
  <c r="I179" i="1" s="1"/>
  <c r="F177" i="1"/>
  <c r="I177" i="1" s="1"/>
  <c r="F175" i="1"/>
  <c r="I175" i="1" s="1"/>
  <c r="F173" i="1"/>
  <c r="I173" i="1" s="1"/>
  <c r="F171" i="1"/>
  <c r="I171" i="1" s="1"/>
  <c r="F169" i="1"/>
  <c r="I169" i="1" s="1"/>
  <c r="F167" i="1"/>
  <c r="I167" i="1" s="1"/>
  <c r="F165" i="1"/>
  <c r="I165" i="1" s="1"/>
  <c r="F163" i="1"/>
  <c r="I163" i="1" s="1"/>
  <c r="F161" i="1"/>
  <c r="I161" i="1" s="1"/>
  <c r="F159" i="1"/>
  <c r="I159" i="1" s="1"/>
  <c r="F157" i="1"/>
  <c r="I157" i="1" s="1"/>
  <c r="F155" i="1"/>
  <c r="I155" i="1" s="1"/>
  <c r="F153" i="1"/>
  <c r="I153" i="1" s="1"/>
  <c r="F151" i="1"/>
  <c r="I151" i="1" s="1"/>
  <c r="F149" i="1"/>
  <c r="I149" i="1" s="1"/>
  <c r="F147" i="1"/>
  <c r="I147" i="1" s="1"/>
  <c r="F145" i="1"/>
  <c r="I145" i="1" s="1"/>
  <c r="F143" i="1"/>
  <c r="I143" i="1" s="1"/>
  <c r="F141" i="1"/>
  <c r="I141" i="1" s="1"/>
  <c r="F139" i="1"/>
  <c r="I139" i="1" s="1"/>
  <c r="F137" i="1"/>
  <c r="I137" i="1" s="1"/>
  <c r="F135" i="1"/>
  <c r="I135" i="1" s="1"/>
  <c r="F133" i="1"/>
  <c r="I133" i="1" s="1"/>
  <c r="F131" i="1"/>
  <c r="I131" i="1" s="1"/>
  <c r="F129" i="1"/>
  <c r="I129" i="1" s="1"/>
  <c r="F127" i="1"/>
  <c r="I127" i="1" s="1"/>
  <c r="F256" i="1"/>
  <c r="I256" i="1" s="1"/>
  <c r="F252" i="1"/>
  <c r="I252" i="1" s="1"/>
  <c r="F248" i="1"/>
  <c r="I248" i="1" s="1"/>
  <c r="F244" i="1"/>
  <c r="I244" i="1" s="1"/>
  <c r="F240" i="1"/>
  <c r="I240" i="1" s="1"/>
  <c r="F236" i="1"/>
  <c r="I236" i="1" s="1"/>
  <c r="F232" i="1"/>
  <c r="I232" i="1" s="1"/>
  <c r="F228" i="1"/>
  <c r="I228" i="1" s="1"/>
  <c r="F224" i="1"/>
  <c r="I224" i="1" s="1"/>
  <c r="F220" i="1"/>
  <c r="I220" i="1" s="1"/>
  <c r="F216" i="1"/>
  <c r="I216" i="1" s="1"/>
  <c r="F212" i="1"/>
  <c r="I212" i="1" s="1"/>
  <c r="F208" i="1"/>
  <c r="I208" i="1" s="1"/>
  <c r="F204" i="1"/>
  <c r="I204" i="1" s="1"/>
  <c r="F200" i="1"/>
  <c r="I200" i="1" s="1"/>
  <c r="F196" i="1"/>
  <c r="I196" i="1" s="1"/>
  <c r="F192" i="1"/>
  <c r="I192" i="1" s="1"/>
  <c r="F188" i="1"/>
  <c r="I188" i="1" s="1"/>
  <c r="F184" i="1"/>
  <c r="I184" i="1" s="1"/>
  <c r="F180" i="1"/>
  <c r="I180" i="1" s="1"/>
  <c r="F176" i="1"/>
  <c r="I176" i="1" s="1"/>
  <c r="F172" i="1"/>
  <c r="I172" i="1" s="1"/>
  <c r="F168" i="1"/>
  <c r="I168" i="1" s="1"/>
  <c r="F164" i="1"/>
  <c r="I164" i="1" s="1"/>
  <c r="F160" i="1"/>
  <c r="I160" i="1" s="1"/>
  <c r="F156" i="1"/>
  <c r="I156" i="1" s="1"/>
  <c r="F152" i="1"/>
  <c r="I152" i="1" s="1"/>
  <c r="F148" i="1"/>
  <c r="I148" i="1" s="1"/>
  <c r="F144" i="1"/>
  <c r="I144" i="1" s="1"/>
  <c r="F140" i="1"/>
  <c r="I140" i="1" s="1"/>
  <c r="F136" i="1"/>
  <c r="I136" i="1" s="1"/>
  <c r="F132" i="1"/>
  <c r="I132" i="1" s="1"/>
  <c r="F128" i="1"/>
  <c r="I128" i="1" s="1"/>
  <c r="F124" i="1"/>
  <c r="I124" i="1" s="1"/>
  <c r="F120" i="1"/>
  <c r="I120" i="1" s="1"/>
  <c r="F116" i="1"/>
  <c r="I116" i="1" s="1"/>
  <c r="F112" i="1"/>
  <c r="I112" i="1" s="1"/>
  <c r="F108" i="1"/>
  <c r="I108" i="1" s="1"/>
  <c r="F104" i="1"/>
  <c r="I104" i="1" s="1"/>
  <c r="F100" i="1"/>
  <c r="I100" i="1" s="1"/>
  <c r="F96" i="1"/>
  <c r="I96" i="1" s="1"/>
  <c r="F92" i="1"/>
  <c r="I92" i="1" s="1"/>
  <c r="F88" i="1"/>
  <c r="I88" i="1" s="1"/>
  <c r="F84" i="1"/>
  <c r="I84" i="1" s="1"/>
  <c r="F76" i="1"/>
  <c r="I76" i="1" s="1"/>
  <c r="F68" i="1"/>
  <c r="I68" i="1" s="1"/>
  <c r="F64" i="1"/>
  <c r="I64" i="1" s="1"/>
  <c r="F60" i="1"/>
  <c r="I60" i="1" s="1"/>
  <c r="F56" i="1"/>
  <c r="I56" i="1" s="1"/>
  <c r="F52" i="1"/>
  <c r="I52" i="1" s="1"/>
  <c r="F48" i="1"/>
  <c r="I48" i="1" s="1"/>
  <c r="F44" i="1"/>
  <c r="I44" i="1" s="1"/>
  <c r="F40" i="1"/>
  <c r="I40" i="1" s="1"/>
  <c r="F36" i="1"/>
  <c r="I36" i="1" s="1"/>
  <c r="F32" i="1"/>
  <c r="I32" i="1" s="1"/>
  <c r="F28" i="1"/>
  <c r="I28" i="1" s="1"/>
  <c r="F24" i="1"/>
  <c r="I24" i="1" s="1"/>
  <c r="F20" i="1"/>
  <c r="I20" i="1" s="1"/>
  <c r="F16" i="1"/>
  <c r="I16" i="1" s="1"/>
  <c r="F12" i="1"/>
  <c r="I12" i="1" s="1"/>
  <c r="F8" i="1"/>
  <c r="I8" i="1" s="1"/>
  <c r="F4" i="1"/>
  <c r="I4" i="1" s="1"/>
  <c r="F125" i="1"/>
  <c r="I125" i="1" s="1"/>
  <c r="F123" i="1"/>
  <c r="I123" i="1" s="1"/>
  <c r="F121" i="1"/>
  <c r="I121" i="1" s="1"/>
  <c r="F119" i="1"/>
  <c r="I119" i="1" s="1"/>
  <c r="F117" i="1"/>
  <c r="I117" i="1" s="1"/>
  <c r="F115" i="1"/>
  <c r="I115" i="1" s="1"/>
  <c r="F113" i="1"/>
  <c r="I113" i="1" s="1"/>
  <c r="F111" i="1"/>
  <c r="I111" i="1" s="1"/>
  <c r="F109" i="1"/>
  <c r="I109" i="1" s="1"/>
  <c r="F107" i="1"/>
  <c r="I107" i="1" s="1"/>
  <c r="F105" i="1"/>
  <c r="I105" i="1" s="1"/>
  <c r="F103" i="1"/>
  <c r="I103" i="1" s="1"/>
  <c r="F101" i="1"/>
  <c r="I101" i="1" s="1"/>
  <c r="F99" i="1"/>
  <c r="I99" i="1" s="1"/>
  <c r="F97" i="1"/>
  <c r="I97" i="1" s="1"/>
  <c r="F95" i="1"/>
  <c r="I95" i="1" s="1"/>
  <c r="F93" i="1"/>
  <c r="I93" i="1" s="1"/>
  <c r="F91" i="1"/>
  <c r="I91" i="1" s="1"/>
  <c r="F89" i="1"/>
  <c r="I89" i="1" s="1"/>
  <c r="F87" i="1"/>
  <c r="I87" i="1" s="1"/>
  <c r="F85" i="1"/>
  <c r="I85" i="1" s="1"/>
  <c r="F83" i="1"/>
  <c r="I83" i="1" s="1"/>
  <c r="F81" i="1"/>
  <c r="F79" i="1"/>
  <c r="I79" i="1" s="1"/>
  <c r="F77" i="1"/>
  <c r="I77" i="1" s="1"/>
  <c r="F75" i="1"/>
  <c r="I75" i="1" s="1"/>
  <c r="F73" i="1"/>
  <c r="I73" i="1" s="1"/>
  <c r="F71" i="1"/>
  <c r="I71" i="1" s="1"/>
  <c r="F69" i="1"/>
  <c r="I69" i="1" s="1"/>
  <c r="F67" i="1"/>
  <c r="I67" i="1" s="1"/>
  <c r="F65" i="1"/>
  <c r="I65" i="1" s="1"/>
  <c r="F63" i="1"/>
  <c r="I63" i="1" s="1"/>
  <c r="F61" i="1"/>
  <c r="I61" i="1" s="1"/>
  <c r="F59" i="1"/>
  <c r="I59" i="1" s="1"/>
  <c r="F57" i="1"/>
  <c r="I57" i="1" s="1"/>
  <c r="F55" i="1"/>
  <c r="I55" i="1" s="1"/>
  <c r="F53" i="1"/>
  <c r="I53" i="1" s="1"/>
  <c r="F51" i="1"/>
  <c r="I51" i="1" s="1"/>
  <c r="F49" i="1"/>
  <c r="I49" i="1" s="1"/>
  <c r="F47" i="1"/>
  <c r="F45" i="1"/>
  <c r="I45" i="1" s="1"/>
  <c r="F43" i="1"/>
  <c r="I43" i="1" s="1"/>
  <c r="F41" i="1"/>
  <c r="I41" i="1" s="1"/>
  <c r="F39" i="1"/>
  <c r="I39" i="1" s="1"/>
  <c r="F37" i="1"/>
  <c r="I37" i="1" s="1"/>
  <c r="F35" i="1"/>
  <c r="I35" i="1" s="1"/>
  <c r="F33" i="1"/>
  <c r="I33" i="1" s="1"/>
  <c r="F31" i="1"/>
  <c r="I31" i="1" s="1"/>
  <c r="F29" i="1"/>
  <c r="I29" i="1" s="1"/>
  <c r="F27" i="1"/>
  <c r="I27" i="1" s="1"/>
  <c r="F25" i="1"/>
  <c r="I25" i="1" s="1"/>
  <c r="F23" i="1"/>
  <c r="I23" i="1" s="1"/>
  <c r="F21" i="1"/>
  <c r="I21" i="1" s="1"/>
  <c r="F19" i="1"/>
  <c r="I19" i="1" s="1"/>
  <c r="F17" i="1"/>
  <c r="I17" i="1" s="1"/>
  <c r="F15" i="1"/>
  <c r="I15" i="1" s="1"/>
  <c r="F13" i="1"/>
  <c r="I13" i="1" s="1"/>
  <c r="F11" i="1"/>
  <c r="I11" i="1" s="1"/>
  <c r="F9" i="1"/>
  <c r="I9" i="1" s="1"/>
  <c r="F7" i="1"/>
  <c r="I7" i="1" s="1"/>
  <c r="F5" i="1"/>
  <c r="I5" i="1" s="1"/>
  <c r="F3" i="1"/>
  <c r="I3" i="1" s="1"/>
  <c r="I81" i="1"/>
  <c r="I47" i="1"/>
  <c r="I54" i="1"/>
  <c r="I90" i="1"/>
  <c r="I62" i="1"/>
  <c r="I122" i="1"/>
  <c r="I106" i="1"/>
  <c r="I138" i="1"/>
</calcChain>
</file>

<file path=xl/sharedStrings.xml><?xml version="1.0" encoding="utf-8"?>
<sst xmlns="http://schemas.openxmlformats.org/spreadsheetml/2006/main" count="25" uniqueCount="25">
  <si>
    <t>n</t>
  </si>
  <si>
    <t>sig sine</t>
  </si>
  <si>
    <t>sig sq</t>
  </si>
  <si>
    <t>drift</t>
  </si>
  <si>
    <t>offset</t>
  </si>
  <si>
    <t>sig</t>
  </si>
  <si>
    <t>S+N</t>
  </si>
  <si>
    <t xml:space="preserve">KsigSine = </t>
  </si>
  <si>
    <t xml:space="preserve">KsigSqu = </t>
  </si>
  <si>
    <t>fitLin</t>
  </si>
  <si>
    <t>fitPoly</t>
  </si>
  <si>
    <t>errLin</t>
  </si>
  <si>
    <t>errPoly</t>
  </si>
  <si>
    <t xml:space="preserve">fitLin sigma = </t>
  </si>
  <si>
    <t xml:space="preserve">fitPoly sigma = </t>
  </si>
  <si>
    <t>noise</t>
  </si>
  <si>
    <t>frz noise</t>
  </si>
  <si>
    <t xml:space="preserve">freezeDeg = </t>
  </si>
  <si>
    <t>SNR sine</t>
  </si>
  <si>
    <t>SNR sq</t>
  </si>
  <si>
    <t xml:space="preserve">raw mean (degC) = </t>
  </si>
  <si>
    <t xml:space="preserve">raw sigma (degC) = </t>
  </si>
  <si>
    <t xml:space="preserve">raw mean (degK) = </t>
  </si>
  <si>
    <t xml:space="preserve">raw sigma (degK) = </t>
  </si>
  <si>
    <t xml:space="preserve">est. signal pk-pk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</si>
</sst>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S+N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Sheet1!$I$2:$I$257</c:f>
              <c:numCache>
                <c:formatCode>0.00</c:formatCode>
                <c:ptCount val="256"/>
                <c:pt idx="0">
                  <c:v>78.89915550760108</c:v>
                </c:pt>
                <c:pt idx="1">
                  <c:v>79.731174085395125</c:v>
                </c:pt>
                <c:pt idx="2">
                  <c:v>79.223004134611728</c:v>
                </c:pt>
                <c:pt idx="3">
                  <c:v>80.734927754594835</c:v>
                </c:pt>
                <c:pt idx="4">
                  <c:v>80.019348493061088</c:v>
                </c:pt>
                <c:pt idx="5">
                  <c:v>79.986550008514669</c:v>
                </c:pt>
                <c:pt idx="6">
                  <c:v>78.248360212768503</c:v>
                </c:pt>
                <c:pt idx="7">
                  <c:v>77.777267693706122</c:v>
                </c:pt>
                <c:pt idx="8">
                  <c:v>77.997643115646483</c:v>
                </c:pt>
                <c:pt idx="9">
                  <c:v>77.937052078339008</c:v>
                </c:pt>
                <c:pt idx="10">
                  <c:v>78.736712929036969</c:v>
                </c:pt>
                <c:pt idx="11">
                  <c:v>78.444707026948691</c:v>
                </c:pt>
                <c:pt idx="12">
                  <c:v>76.406150853281929</c:v>
                </c:pt>
                <c:pt idx="13">
                  <c:v>77.817077863195252</c:v>
                </c:pt>
                <c:pt idx="14">
                  <c:v>77.309235303914804</c:v>
                </c:pt>
                <c:pt idx="15">
                  <c:v>76.686735227983519</c:v>
                </c:pt>
                <c:pt idx="16">
                  <c:v>76.116843236225762</c:v>
                </c:pt>
                <c:pt idx="17">
                  <c:v>75.025634452796822</c:v>
                </c:pt>
                <c:pt idx="18">
                  <c:v>76.000049942374886</c:v>
                </c:pt>
                <c:pt idx="19">
                  <c:v>75.462785192107987</c:v>
                </c:pt>
                <c:pt idx="20">
                  <c:v>72.706875308488407</c:v>
                </c:pt>
                <c:pt idx="21">
                  <c:v>72.911167720417922</c:v>
                </c:pt>
                <c:pt idx="22">
                  <c:v>72.082189192699744</c:v>
                </c:pt>
                <c:pt idx="23">
                  <c:v>70.689390261130725</c:v>
                </c:pt>
                <c:pt idx="24">
                  <c:v>71.922484349821232</c:v>
                </c:pt>
                <c:pt idx="25">
                  <c:v>70.535856991461927</c:v>
                </c:pt>
                <c:pt idx="26">
                  <c:v>70.909403956400183</c:v>
                </c:pt>
                <c:pt idx="27">
                  <c:v>70.073667415435963</c:v>
                </c:pt>
                <c:pt idx="28">
                  <c:v>68.423189789170976</c:v>
                </c:pt>
                <c:pt idx="29">
                  <c:v>66.454745596605449</c:v>
                </c:pt>
                <c:pt idx="30">
                  <c:v>67.792161772740968</c:v>
                </c:pt>
                <c:pt idx="31">
                  <c:v>66.325433324945593</c:v>
                </c:pt>
                <c:pt idx="32">
                  <c:v>66.042023930256292</c:v>
                </c:pt>
                <c:pt idx="33">
                  <c:v>63.63152147393334</c:v>
                </c:pt>
                <c:pt idx="34">
                  <c:v>63.127873994786491</c:v>
                </c:pt>
                <c:pt idx="35">
                  <c:v>63.024865580808537</c:v>
                </c:pt>
                <c:pt idx="36">
                  <c:v>62.322281245549775</c:v>
                </c:pt>
                <c:pt idx="37">
                  <c:v>62.061446446412418</c:v>
                </c:pt>
                <c:pt idx="38">
                  <c:v>59.180455485087876</c:v>
                </c:pt>
                <c:pt idx="39">
                  <c:v>59.006044972647658</c:v>
                </c:pt>
                <c:pt idx="40">
                  <c:v>58.4040033906223</c:v>
                </c:pt>
                <c:pt idx="41">
                  <c:v>59.121436035623979</c:v>
                </c:pt>
                <c:pt idx="42">
                  <c:v>57.720083562777305</c:v>
                </c:pt>
                <c:pt idx="43">
                  <c:v>55.385013870381613</c:v>
                </c:pt>
                <c:pt idx="44">
                  <c:v>55.844354047151846</c:v>
                </c:pt>
                <c:pt idx="45">
                  <c:v>54.893221485183865</c:v>
                </c:pt>
                <c:pt idx="46">
                  <c:v>55.949577004506736</c:v>
                </c:pt>
                <c:pt idx="47">
                  <c:v>55.574379002588607</c:v>
                </c:pt>
                <c:pt idx="48">
                  <c:v>54.803420175507981</c:v>
                </c:pt>
                <c:pt idx="49">
                  <c:v>52.548679246845232</c:v>
                </c:pt>
                <c:pt idx="50">
                  <c:v>53.090907369630749</c:v>
                </c:pt>
                <c:pt idx="51">
                  <c:v>52.871924243484948</c:v>
                </c:pt>
                <c:pt idx="52">
                  <c:v>52.607328304675057</c:v>
                </c:pt>
                <c:pt idx="53">
                  <c:v>51.435112081856929</c:v>
                </c:pt>
                <c:pt idx="54">
                  <c:v>51.576158388469011</c:v>
                </c:pt>
                <c:pt idx="55">
                  <c:v>52.208546684618781</c:v>
                </c:pt>
                <c:pt idx="56">
                  <c:v>52.830387670516288</c:v>
                </c:pt>
                <c:pt idx="57">
                  <c:v>53.475183736162393</c:v>
                </c:pt>
                <c:pt idx="58">
                  <c:v>52.765775035535391</c:v>
                </c:pt>
                <c:pt idx="59">
                  <c:v>53.045308574249923</c:v>
                </c:pt>
                <c:pt idx="60">
                  <c:v>53.245276461943483</c:v>
                </c:pt>
                <c:pt idx="61">
                  <c:v>51.351787882482675</c:v>
                </c:pt>
                <c:pt idx="62">
                  <c:v>51.851580006430837</c:v>
                </c:pt>
                <c:pt idx="63">
                  <c:v>53.141517090816684</c:v>
                </c:pt>
                <c:pt idx="64">
                  <c:v>53.328199827646252</c:v>
                </c:pt>
                <c:pt idx="65">
                  <c:v>53.426065349160311</c:v>
                </c:pt>
                <c:pt idx="66">
                  <c:v>53.059730665179963</c:v>
                </c:pt>
                <c:pt idx="67">
                  <c:v>53.267763179065248</c:v>
                </c:pt>
                <c:pt idx="68">
                  <c:v>51.800958112874163</c:v>
                </c:pt>
                <c:pt idx="69">
                  <c:v>51.89503112018096</c:v>
                </c:pt>
                <c:pt idx="70">
                  <c:v>50.768156854955045</c:v>
                </c:pt>
                <c:pt idx="71">
                  <c:v>51.601370124306548</c:v>
                </c:pt>
                <c:pt idx="72">
                  <c:v>50.647985273513832</c:v>
                </c:pt>
                <c:pt idx="73">
                  <c:v>51.632383955782473</c:v>
                </c:pt>
                <c:pt idx="74">
                  <c:v>53.017903531774884</c:v>
                </c:pt>
                <c:pt idx="75">
                  <c:v>50.65124374798561</c:v>
                </c:pt>
                <c:pt idx="76">
                  <c:v>50.187470213501292</c:v>
                </c:pt>
                <c:pt idx="77">
                  <c:v>51.499226562684846</c:v>
                </c:pt>
                <c:pt idx="78">
                  <c:v>51.231712462519681</c:v>
                </c:pt>
                <c:pt idx="79">
                  <c:v>49.59650604508515</c:v>
                </c:pt>
                <c:pt idx="80">
                  <c:v>51.567753448498394</c:v>
                </c:pt>
                <c:pt idx="81">
                  <c:v>50.365076145376797</c:v>
                </c:pt>
                <c:pt idx="82">
                  <c:v>49.452880744399579</c:v>
                </c:pt>
                <c:pt idx="83">
                  <c:v>50.493068827220661</c:v>
                </c:pt>
                <c:pt idx="84">
                  <c:v>49.897755434108717</c:v>
                </c:pt>
                <c:pt idx="85">
                  <c:v>49.697957625305463</c:v>
                </c:pt>
                <c:pt idx="86">
                  <c:v>48.128682395114382</c:v>
                </c:pt>
                <c:pt idx="87">
                  <c:v>46.558755228815109</c:v>
                </c:pt>
                <c:pt idx="88">
                  <c:v>45.96912641246152</c:v>
                </c:pt>
                <c:pt idx="89">
                  <c:v>46.199264473692423</c:v>
                </c:pt>
                <c:pt idx="90">
                  <c:v>44.961018446447753</c:v>
                </c:pt>
                <c:pt idx="91">
                  <c:v>45.119131920129625</c:v>
                </c:pt>
                <c:pt idx="92">
                  <c:v>45.305262747649891</c:v>
                </c:pt>
                <c:pt idx="93">
                  <c:v>42.874660512873668</c:v>
                </c:pt>
                <c:pt idx="94">
                  <c:v>41.338675319575287</c:v>
                </c:pt>
                <c:pt idx="95">
                  <c:v>41.276836219230425</c:v>
                </c:pt>
                <c:pt idx="96">
                  <c:v>41.961983569246264</c:v>
                </c:pt>
                <c:pt idx="97">
                  <c:v>39.889520616132849</c:v>
                </c:pt>
                <c:pt idx="98">
                  <c:v>40.114829199346794</c:v>
                </c:pt>
                <c:pt idx="99">
                  <c:v>38.666378011866108</c:v>
                </c:pt>
                <c:pt idx="100">
                  <c:v>38.755023478109777</c:v>
                </c:pt>
                <c:pt idx="101">
                  <c:v>37.876567132559941</c:v>
                </c:pt>
                <c:pt idx="102">
                  <c:v>35.914914820265864</c:v>
                </c:pt>
                <c:pt idx="103">
                  <c:v>35.382364084050408</c:v>
                </c:pt>
                <c:pt idx="104">
                  <c:v>36.687846709200372</c:v>
                </c:pt>
                <c:pt idx="105">
                  <c:v>34.738294859481684</c:v>
                </c:pt>
                <c:pt idx="106">
                  <c:v>35.262904037253847</c:v>
                </c:pt>
                <c:pt idx="107">
                  <c:v>33.988029751009158</c:v>
                </c:pt>
                <c:pt idx="108">
                  <c:v>33.852452506428975</c:v>
                </c:pt>
                <c:pt idx="109">
                  <c:v>33.848827319054401</c:v>
                </c:pt>
                <c:pt idx="110">
                  <c:v>31.856590267260302</c:v>
                </c:pt>
                <c:pt idx="111">
                  <c:v>31.522386248183501</c:v>
                </c:pt>
                <c:pt idx="112">
                  <c:v>32.761458548302123</c:v>
                </c:pt>
                <c:pt idx="113">
                  <c:v>33.077763853291245</c:v>
                </c:pt>
                <c:pt idx="114">
                  <c:v>31.34564588662105</c:v>
                </c:pt>
                <c:pt idx="115">
                  <c:v>32.274111714839314</c:v>
                </c:pt>
                <c:pt idx="116">
                  <c:v>31.44776803646802</c:v>
                </c:pt>
                <c:pt idx="117">
                  <c:v>32.801802187833864</c:v>
                </c:pt>
                <c:pt idx="118">
                  <c:v>30.279657464678245</c:v>
                </c:pt>
                <c:pt idx="119">
                  <c:v>32.140876153697164</c:v>
                </c:pt>
                <c:pt idx="120">
                  <c:v>31.349011313112523</c:v>
                </c:pt>
                <c:pt idx="121">
                  <c:v>30.391651784715105</c:v>
                </c:pt>
                <c:pt idx="122">
                  <c:v>30.832681889553491</c:v>
                </c:pt>
                <c:pt idx="123">
                  <c:v>32.551649781725281</c:v>
                </c:pt>
                <c:pt idx="124">
                  <c:v>32.774538036441314</c:v>
                </c:pt>
                <c:pt idx="125">
                  <c:v>30.55002887523348</c:v>
                </c:pt>
                <c:pt idx="126">
                  <c:v>32.110209690326158</c:v>
                </c:pt>
                <c:pt idx="127">
                  <c:v>32.774283207624094</c:v>
                </c:pt>
                <c:pt idx="128">
                  <c:v>33.182081642878366</c:v>
                </c:pt>
                <c:pt idx="129">
                  <c:v>33.33738741835716</c:v>
                </c:pt>
                <c:pt idx="130">
                  <c:v>32.000728146872234</c:v>
                </c:pt>
                <c:pt idx="131">
                  <c:v>32.520225661580973</c:v>
                </c:pt>
                <c:pt idx="132">
                  <c:v>32.213129068483283</c:v>
                </c:pt>
                <c:pt idx="133">
                  <c:v>33.503936888720972</c:v>
                </c:pt>
                <c:pt idx="134">
                  <c:v>32.239862736039051</c:v>
                </c:pt>
                <c:pt idx="135">
                  <c:v>31.79176768238327</c:v>
                </c:pt>
                <c:pt idx="136">
                  <c:v>33.128608710481494</c:v>
                </c:pt>
                <c:pt idx="137">
                  <c:v>32.620880460951639</c:v>
                </c:pt>
                <c:pt idx="138">
                  <c:v>32.409144392924063</c:v>
                </c:pt>
                <c:pt idx="139">
                  <c:v>33.821502809263208</c:v>
                </c:pt>
                <c:pt idx="140">
                  <c:v>33.596177622151401</c:v>
                </c:pt>
                <c:pt idx="141">
                  <c:v>32.331520531660402</c:v>
                </c:pt>
                <c:pt idx="142">
                  <c:v>32.448345072273156</c:v>
                </c:pt>
                <c:pt idx="143">
                  <c:v>33.095134035945335</c:v>
                </c:pt>
                <c:pt idx="144">
                  <c:v>31.581899626520048</c:v>
                </c:pt>
                <c:pt idx="145">
                  <c:v>33.340337487067011</c:v>
                </c:pt>
                <c:pt idx="146">
                  <c:v>32.699542399514712</c:v>
                </c:pt>
                <c:pt idx="147">
                  <c:v>32.465852591279443</c:v>
                </c:pt>
                <c:pt idx="148">
                  <c:v>31.424021399631723</c:v>
                </c:pt>
                <c:pt idx="149">
                  <c:v>31.037668687654701</c:v>
                </c:pt>
                <c:pt idx="150">
                  <c:v>30.606325301318872</c:v>
                </c:pt>
                <c:pt idx="151">
                  <c:v>28.908589195635216</c:v>
                </c:pt>
                <c:pt idx="152">
                  <c:v>30.137785677649251</c:v>
                </c:pt>
                <c:pt idx="153">
                  <c:v>30.306545243489612</c:v>
                </c:pt>
                <c:pt idx="154">
                  <c:v>30.198088843621989</c:v>
                </c:pt>
                <c:pt idx="155">
                  <c:v>29.430861385413905</c:v>
                </c:pt>
                <c:pt idx="156">
                  <c:v>26.995906253978237</c:v>
                </c:pt>
                <c:pt idx="157">
                  <c:v>26.062018242439841</c:v>
                </c:pt>
                <c:pt idx="158">
                  <c:v>26.278660791318107</c:v>
                </c:pt>
                <c:pt idx="159">
                  <c:v>27.559723085753856</c:v>
                </c:pt>
                <c:pt idx="160">
                  <c:v>26.152729082528332</c:v>
                </c:pt>
                <c:pt idx="161">
                  <c:v>24.644041605374998</c:v>
                </c:pt>
                <c:pt idx="162">
                  <c:v>23.975746232350581</c:v>
                </c:pt>
                <c:pt idx="163">
                  <c:v>22.782741139779237</c:v>
                </c:pt>
                <c:pt idx="164">
                  <c:v>21.892217566815781</c:v>
                </c:pt>
                <c:pt idx="165">
                  <c:v>21.350826429106892</c:v>
                </c:pt>
                <c:pt idx="166">
                  <c:v>23.086258821135161</c:v>
                </c:pt>
                <c:pt idx="167">
                  <c:v>22.325549838202964</c:v>
                </c:pt>
                <c:pt idx="168">
                  <c:v>21.359221161130215</c:v>
                </c:pt>
                <c:pt idx="169">
                  <c:v>21.85357896445861</c:v>
                </c:pt>
                <c:pt idx="170">
                  <c:v>20.757650502606655</c:v>
                </c:pt>
                <c:pt idx="171">
                  <c:v>20.500627850006445</c:v>
                </c:pt>
                <c:pt idx="172">
                  <c:v>20.126772692206544</c:v>
                </c:pt>
                <c:pt idx="173">
                  <c:v>19.384719055734823</c:v>
                </c:pt>
                <c:pt idx="174">
                  <c:v>20.674617381246719</c:v>
                </c:pt>
                <c:pt idx="175">
                  <c:v>18.619298808508013</c:v>
                </c:pt>
                <c:pt idx="176">
                  <c:v>19.622502783345769</c:v>
                </c:pt>
                <c:pt idx="177">
                  <c:v>19.236374819902601</c:v>
                </c:pt>
                <c:pt idx="178">
                  <c:v>19.170371771653318</c:v>
                </c:pt>
                <c:pt idx="179">
                  <c:v>17.760932328254913</c:v>
                </c:pt>
                <c:pt idx="180">
                  <c:v>19.794945676890077</c:v>
                </c:pt>
                <c:pt idx="181">
                  <c:v>20.156941793065361</c:v>
                </c:pt>
                <c:pt idx="182">
                  <c:v>19.09014188045122</c:v>
                </c:pt>
                <c:pt idx="183">
                  <c:v>18.839802169035543</c:v>
                </c:pt>
                <c:pt idx="184">
                  <c:v>20.005577117836452</c:v>
                </c:pt>
                <c:pt idx="185">
                  <c:v>20.598641512256016</c:v>
                </c:pt>
                <c:pt idx="186">
                  <c:v>18.297409934606456</c:v>
                </c:pt>
                <c:pt idx="187">
                  <c:v>19.044804201623609</c:v>
                </c:pt>
                <c:pt idx="188">
                  <c:v>21.016479672196692</c:v>
                </c:pt>
                <c:pt idx="189">
                  <c:v>19.318066771832207</c:v>
                </c:pt>
                <c:pt idx="190">
                  <c:v>21.233605242733905</c:v>
                </c:pt>
                <c:pt idx="191">
                  <c:v>21.716377897511677</c:v>
                </c:pt>
                <c:pt idx="192">
                  <c:v>21.697027000393479</c:v>
                </c:pt>
                <c:pt idx="193">
                  <c:v>22.568332635164115</c:v>
                </c:pt>
                <c:pt idx="194">
                  <c:v>21.477161528421178</c:v>
                </c:pt>
                <c:pt idx="195">
                  <c:v>21.831117427899169</c:v>
                </c:pt>
                <c:pt idx="196">
                  <c:v>21.019753377723411</c:v>
                </c:pt>
                <c:pt idx="197">
                  <c:v>23.334948199345831</c:v>
                </c:pt>
                <c:pt idx="198">
                  <c:v>22.882803329656372</c:v>
                </c:pt>
                <c:pt idx="199">
                  <c:v>21.546562810702543</c:v>
                </c:pt>
                <c:pt idx="200">
                  <c:v>22.020180660778596</c:v>
                </c:pt>
                <c:pt idx="201">
                  <c:v>23.045291968603557</c:v>
                </c:pt>
                <c:pt idx="202">
                  <c:v>22.429126329692519</c:v>
                </c:pt>
                <c:pt idx="203">
                  <c:v>23.770172239380887</c:v>
                </c:pt>
                <c:pt idx="204">
                  <c:v>23.685008473399765</c:v>
                </c:pt>
                <c:pt idx="205">
                  <c:v>23.485270765608249</c:v>
                </c:pt>
                <c:pt idx="206">
                  <c:v>22.806801923530024</c:v>
                </c:pt>
                <c:pt idx="207">
                  <c:v>24.313637826303875</c:v>
                </c:pt>
                <c:pt idx="208">
                  <c:v>23.294770421844703</c:v>
                </c:pt>
                <c:pt idx="209">
                  <c:v>24.43762168491218</c:v>
                </c:pt>
                <c:pt idx="210">
                  <c:v>21.568150638766866</c:v>
                </c:pt>
                <c:pt idx="211">
                  <c:v>23.52478310881046</c:v>
                </c:pt>
                <c:pt idx="212">
                  <c:v>24.021943471689731</c:v>
                </c:pt>
                <c:pt idx="213">
                  <c:v>21.825127584227531</c:v>
                </c:pt>
                <c:pt idx="214">
                  <c:v>22.71301362586172</c:v>
                </c:pt>
                <c:pt idx="215">
                  <c:v>20.413153011167125</c:v>
                </c:pt>
                <c:pt idx="216">
                  <c:v>20.736713513995156</c:v>
                </c:pt>
                <c:pt idx="217">
                  <c:v>20.51413096130177</c:v>
                </c:pt>
                <c:pt idx="218">
                  <c:v>21.403371262023125</c:v>
                </c:pt>
                <c:pt idx="219">
                  <c:v>20.962260592135117</c:v>
                </c:pt>
                <c:pt idx="220">
                  <c:v>19.008829729360944</c:v>
                </c:pt>
                <c:pt idx="221">
                  <c:v>18.17789328828205</c:v>
                </c:pt>
                <c:pt idx="222">
                  <c:v>18.180518137888146</c:v>
                </c:pt>
                <c:pt idx="223">
                  <c:v>19.467363964390021</c:v>
                </c:pt>
                <c:pt idx="224">
                  <c:v>17.894514090529199</c:v>
                </c:pt>
                <c:pt idx="225">
                  <c:v>18.885952731678678</c:v>
                </c:pt>
                <c:pt idx="226">
                  <c:v>16.267890988205664</c:v>
                </c:pt>
                <c:pt idx="227">
                  <c:v>18.110606043899644</c:v>
                </c:pt>
                <c:pt idx="228">
                  <c:v>17.510271808064729</c:v>
                </c:pt>
                <c:pt idx="229">
                  <c:v>17.261872072237402</c:v>
                </c:pt>
                <c:pt idx="230">
                  <c:v>17.067583744420979</c:v>
                </c:pt>
                <c:pt idx="231">
                  <c:v>16.32154129478775</c:v>
                </c:pt>
                <c:pt idx="232">
                  <c:v>14.61887350506224</c:v>
                </c:pt>
                <c:pt idx="233">
                  <c:v>15.095828112069727</c:v>
                </c:pt>
                <c:pt idx="234">
                  <c:v>13.859446057212073</c:v>
                </c:pt>
                <c:pt idx="235">
                  <c:v>14.712064280047027</c:v>
                </c:pt>
                <c:pt idx="236">
                  <c:v>12.519498844634466</c:v>
                </c:pt>
                <c:pt idx="237">
                  <c:v>13.181361048496287</c:v>
                </c:pt>
                <c:pt idx="238">
                  <c:v>14.46250420616885</c:v>
                </c:pt>
                <c:pt idx="239">
                  <c:v>14.79467671295339</c:v>
                </c:pt>
                <c:pt idx="240">
                  <c:v>14.191134169042837</c:v>
                </c:pt>
                <c:pt idx="241">
                  <c:v>12.199207633461709</c:v>
                </c:pt>
                <c:pt idx="242">
                  <c:v>14.623834125981986</c:v>
                </c:pt>
                <c:pt idx="243">
                  <c:v>12.379391827085534</c:v>
                </c:pt>
                <c:pt idx="244">
                  <c:v>14.390286239466585</c:v>
                </c:pt>
                <c:pt idx="245">
                  <c:v>13.9881980305711</c:v>
                </c:pt>
                <c:pt idx="246">
                  <c:v>14.110249809047207</c:v>
                </c:pt>
                <c:pt idx="247">
                  <c:v>15.618995206321365</c:v>
                </c:pt>
                <c:pt idx="248">
                  <c:v>13.872213304894142</c:v>
                </c:pt>
                <c:pt idx="249">
                  <c:v>13.948117637067398</c:v>
                </c:pt>
                <c:pt idx="250">
                  <c:v>14.05987190217639</c:v>
                </c:pt>
                <c:pt idx="251">
                  <c:v>16.472716050191455</c:v>
                </c:pt>
                <c:pt idx="252">
                  <c:v>15.960014443506703</c:v>
                </c:pt>
                <c:pt idx="253">
                  <c:v>17.18124712768762</c:v>
                </c:pt>
                <c:pt idx="254">
                  <c:v>17.104774980322375</c:v>
                </c:pt>
                <c:pt idx="255">
                  <c:v>18.50265894559724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95016"/>
        <c:axId val="514694624"/>
      </c:scatterChart>
      <c:valAx>
        <c:axId val="51469501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4624"/>
        <c:crosses val="autoZero"/>
        <c:crossBetween val="midCat"/>
      </c:valAx>
      <c:valAx>
        <c:axId val="5146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175293</xdr:colOff>
      <xdr:row>4</xdr:row>
      <xdr:rowOff>47943</xdr:rowOff>
    </xdr:from>
    <xdr:to>
      <xdr:col>8</xdr:col>
      <xdr:colOff>571500</xdr:colOff>
      <xdr:row>25</xdr:row>
      <xdr:rowOff>147277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tabSelected="1" topLeftCell="C1" zoomScaleNormal="100" workbookViewId="0">
      <selection activeCell="P11" sqref="P11"/>
    </sheetView>
  </sheetViews>
  <sheetFormatPr defaultRowHeight="15" x14ac:dyDescent="0.25"/>
  <cols>
    <col min="1" max="1" width="9.140625" style="1"/>
    <col min="2" max="7" width="9.140625" style="1" customWidth="1"/>
    <col min="8" max="8" width="9.140625" customWidth="1"/>
    <col min="9" max="11" width="9.140625" style="1" customWidth="1"/>
    <col min="16" max="16" width="9.140625" style="4"/>
    <col min="17" max="18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16</v>
      </c>
      <c r="I1" s="1" t="s">
        <v>6</v>
      </c>
      <c r="J1" s="1" t="s">
        <v>9</v>
      </c>
      <c r="K1" s="1" t="s">
        <v>11</v>
      </c>
      <c r="L1" s="1" t="s">
        <v>10</v>
      </c>
      <c r="M1" s="1" t="s">
        <v>12</v>
      </c>
      <c r="P1" s="4" t="s">
        <v>7</v>
      </c>
      <c r="Q1" s="1">
        <v>4</v>
      </c>
    </row>
    <row r="2" spans="1:19" x14ac:dyDescent="0.25">
      <c r="A2" s="1">
        <v>0</v>
      </c>
      <c r="B2" s="2">
        <f>SIN(2*PI()*A2/64)</f>
        <v>0</v>
      </c>
      <c r="C2" s="1">
        <f>SIGN(B2)</f>
        <v>0</v>
      </c>
      <c r="D2" s="1">
        <f>-A2/2 +0.001*A2^2</f>
        <v>0</v>
      </c>
      <c r="E2" s="1">
        <f>freezeDeg+80</f>
        <v>80</v>
      </c>
      <c r="F2" s="2">
        <f>KsigSine*B2+KsigSqu*C2+D2+E2</f>
        <v>80</v>
      </c>
      <c r="G2" s="1">
        <f ca="1">3*(RAND()-0.5)</f>
        <v>-1.100844492398926</v>
      </c>
      <c r="H2">
        <v>0.10972647800401159</v>
      </c>
      <c r="I2" s="2">
        <f ca="1">F2+G2</f>
        <v>78.89915550760108</v>
      </c>
      <c r="J2" s="2"/>
      <c r="K2" s="2"/>
      <c r="L2" s="2"/>
      <c r="M2" s="3"/>
      <c r="P2" s="4" t="s">
        <v>8</v>
      </c>
      <c r="Q2" s="1">
        <v>0</v>
      </c>
    </row>
    <row r="3" spans="1:19" x14ac:dyDescent="0.25">
      <c r="A3" s="1">
        <v>1</v>
      </c>
      <c r="B3" s="2">
        <f t="shared" ref="B3:B66" si="0">SIN(2*PI()*A3/64)</f>
        <v>9.8017140329560604E-2</v>
      </c>
      <c r="C3" s="1">
        <f t="shared" ref="C3:C66" si="1">SIGN(B3)</f>
        <v>1</v>
      </c>
      <c r="D3" s="1">
        <f t="shared" ref="D3:D66" si="2">-A3/2 +0.001*A3^2</f>
        <v>-0.499</v>
      </c>
      <c r="E3" s="1">
        <f>freezeDeg+80</f>
        <v>80</v>
      </c>
      <c r="F3" s="2">
        <f>KsigSine*B3+KsigSqu*C3+D3+E3</f>
        <v>79.893068561318245</v>
      </c>
      <c r="G3" s="1">
        <f t="shared" ref="G3:G66" ca="1" si="3">3*(RAND()-0.5)</f>
        <v>-0.16189447592312023</v>
      </c>
      <c r="H3">
        <v>0.40975752558702272</v>
      </c>
      <c r="I3" s="2">
        <f ca="1">F3+G3</f>
        <v>79.731174085395125</v>
      </c>
      <c r="J3" s="2"/>
      <c r="K3" s="2"/>
      <c r="L3" s="2"/>
      <c r="M3" s="3"/>
      <c r="P3" s="4" t="s">
        <v>17</v>
      </c>
      <c r="Q3" s="1">
        <v>0</v>
      </c>
    </row>
    <row r="4" spans="1:19" x14ac:dyDescent="0.25">
      <c r="A4" s="1">
        <v>2</v>
      </c>
      <c r="B4" s="2">
        <f t="shared" si="0"/>
        <v>0.19509032201612825</v>
      </c>
      <c r="C4" s="1">
        <f t="shared" si="1"/>
        <v>1</v>
      </c>
      <c r="D4" s="1">
        <f t="shared" si="2"/>
        <v>-0.996</v>
      </c>
      <c r="E4" s="1">
        <f>freezeDeg+80</f>
        <v>80</v>
      </c>
      <c r="F4" s="2">
        <f>KsigSine*B4+KsigSqu*C4+D4+E4</f>
        <v>79.784361288064517</v>
      </c>
      <c r="G4" s="1">
        <f t="shared" ca="1" si="3"/>
        <v>-0.56135715345279258</v>
      </c>
      <c r="H4">
        <v>-0.26736348479470606</v>
      </c>
      <c r="I4" s="2">
        <f ca="1">F4+G4</f>
        <v>79.223004134611728</v>
      </c>
      <c r="J4" s="2"/>
      <c r="K4" s="2"/>
      <c r="L4" s="2"/>
      <c r="M4" s="3"/>
    </row>
    <row r="5" spans="1:19" x14ac:dyDescent="0.25">
      <c r="A5" s="1">
        <v>3</v>
      </c>
      <c r="B5" s="2">
        <f t="shared" si="0"/>
        <v>0.29028467725446233</v>
      </c>
      <c r="C5" s="1">
        <f t="shared" si="1"/>
        <v>1</v>
      </c>
      <c r="D5" s="1">
        <f t="shared" si="2"/>
        <v>-1.4910000000000001</v>
      </c>
      <c r="E5" s="1">
        <f>freezeDeg+80</f>
        <v>80</v>
      </c>
      <c r="F5" s="2">
        <f>KsigSine*B5+KsigSqu*C5+D5+E5</f>
        <v>79.670138709017849</v>
      </c>
      <c r="G5" s="1">
        <f t="shared" ca="1" si="3"/>
        <v>1.0647890455769813</v>
      </c>
      <c r="H5">
        <v>-1.2410566393925559</v>
      </c>
      <c r="I5" s="2">
        <f ca="1">F5+G5</f>
        <v>80.734927754594835</v>
      </c>
      <c r="J5" s="2"/>
      <c r="K5" s="2"/>
      <c r="L5" s="2"/>
      <c r="M5" s="3"/>
      <c r="O5" s="8"/>
      <c r="P5" s="9"/>
      <c r="Q5" s="10"/>
      <c r="R5" s="7" t="s">
        <v>18</v>
      </c>
      <c r="S5" s="7" t="s">
        <v>19</v>
      </c>
    </row>
    <row r="6" spans="1:19" x14ac:dyDescent="0.25">
      <c r="A6" s="1">
        <v>4</v>
      </c>
      <c r="B6" s="2">
        <f t="shared" si="0"/>
        <v>0.38268343236508978</v>
      </c>
      <c r="C6" s="1">
        <f t="shared" si="1"/>
        <v>1</v>
      </c>
      <c r="D6" s="1">
        <f t="shared" si="2"/>
        <v>-1.984</v>
      </c>
      <c r="E6" s="1">
        <f>freezeDeg+80</f>
        <v>80</v>
      </c>
      <c r="F6" s="2">
        <f>KsigSine*B6+KsigSqu*C6+D6+E6</f>
        <v>79.546733729460357</v>
      </c>
      <c r="G6" s="1">
        <f t="shared" ca="1" si="3"/>
        <v>0.47261476360072519</v>
      </c>
      <c r="H6">
        <v>-0.7747627807593398</v>
      </c>
      <c r="I6" s="2">
        <f ca="1">F6+G6</f>
        <v>80.019348493061088</v>
      </c>
      <c r="J6" s="2"/>
      <c r="K6" s="2"/>
      <c r="L6" s="2"/>
      <c r="M6" s="3"/>
      <c r="O6" s="5"/>
      <c r="P6" s="6" t="s">
        <v>20</v>
      </c>
      <c r="Q6" s="7"/>
      <c r="R6" s="7"/>
      <c r="S6" s="5"/>
    </row>
    <row r="7" spans="1:19" x14ac:dyDescent="0.25">
      <c r="A7" s="1">
        <v>5</v>
      </c>
      <c r="B7" s="2">
        <f t="shared" si="0"/>
        <v>0.47139673682599764</v>
      </c>
      <c r="C7" s="1">
        <f t="shared" si="1"/>
        <v>1</v>
      </c>
      <c r="D7" s="1">
        <f t="shared" si="2"/>
        <v>-2.4750000000000001</v>
      </c>
      <c r="E7" s="1">
        <f>freezeDeg+80</f>
        <v>80</v>
      </c>
      <c r="F7" s="2">
        <f>KsigSine*B7+KsigSqu*C7+D7+E7</f>
        <v>79.410586947303997</v>
      </c>
      <c r="G7" s="1">
        <f t="shared" ca="1" si="3"/>
        <v>0.5759630612106672</v>
      </c>
      <c r="H7">
        <v>-0.37756827339711652</v>
      </c>
      <c r="I7" s="2">
        <f ca="1">F7+G7</f>
        <v>79.986550008514669</v>
      </c>
      <c r="J7" s="2"/>
      <c r="K7" s="2"/>
      <c r="L7" s="2"/>
      <c r="M7" s="3"/>
      <c r="O7" s="5"/>
      <c r="P7" s="6" t="s">
        <v>21</v>
      </c>
      <c r="Q7" s="7"/>
      <c r="R7" s="7"/>
      <c r="S7" s="5"/>
    </row>
    <row r="8" spans="1:19" x14ac:dyDescent="0.25">
      <c r="A8" s="1">
        <v>6</v>
      </c>
      <c r="B8" s="2">
        <f t="shared" si="0"/>
        <v>0.55557023301960218</v>
      </c>
      <c r="C8" s="1">
        <f t="shared" si="1"/>
        <v>1</v>
      </c>
      <c r="D8" s="1">
        <f t="shared" si="2"/>
        <v>-2.964</v>
      </c>
      <c r="E8" s="1">
        <f>freezeDeg+80</f>
        <v>80</v>
      </c>
      <c r="F8" s="2">
        <f>KsigSine*B8+KsigSqu*C8+D8+E8</f>
        <v>79.258280932078407</v>
      </c>
      <c r="G8" s="1">
        <f t="shared" ca="1" si="3"/>
        <v>-1.0099207193099056</v>
      </c>
      <c r="H8">
        <v>-0.84900782049098222</v>
      </c>
      <c r="I8" s="2">
        <f ca="1">F8+G8</f>
        <v>78.248360212768503</v>
      </c>
      <c r="J8" s="2"/>
      <c r="K8" s="2"/>
      <c r="L8" s="2"/>
      <c r="M8" s="3"/>
      <c r="O8" s="5"/>
      <c r="P8" s="6" t="s">
        <v>22</v>
      </c>
      <c r="Q8" s="7"/>
      <c r="R8" s="7"/>
      <c r="S8" s="5"/>
    </row>
    <row r="9" spans="1:19" x14ac:dyDescent="0.25">
      <c r="A9" s="1">
        <v>7</v>
      </c>
      <c r="B9" s="2">
        <f t="shared" si="0"/>
        <v>0.63439328416364549</v>
      </c>
      <c r="C9" s="1">
        <f t="shared" si="1"/>
        <v>1</v>
      </c>
      <c r="D9" s="1">
        <f t="shared" si="2"/>
        <v>-3.4510000000000001</v>
      </c>
      <c r="E9" s="1">
        <f>freezeDeg+80</f>
        <v>80</v>
      </c>
      <c r="F9" s="2">
        <f>KsigSine*B9+KsigSqu*C9+D9+E9</f>
        <v>79.086573136654579</v>
      </c>
      <c r="G9" s="1">
        <f t="shared" ca="1" si="3"/>
        <v>-1.309305442948463</v>
      </c>
      <c r="H9">
        <v>8.784309623017017E-3</v>
      </c>
      <c r="I9" s="2">
        <f ca="1">F9+G9</f>
        <v>77.777267693706122</v>
      </c>
      <c r="J9" s="2"/>
      <c r="K9" s="2"/>
      <c r="L9" s="2"/>
      <c r="M9" s="3"/>
      <c r="O9" s="5"/>
      <c r="P9" s="6" t="s">
        <v>23</v>
      </c>
      <c r="Q9" s="7"/>
      <c r="R9" s="7"/>
      <c r="S9" s="5"/>
    </row>
    <row r="10" spans="1:19" x14ac:dyDescent="0.25">
      <c r="A10" s="1">
        <v>8</v>
      </c>
      <c r="B10" s="2">
        <f t="shared" si="0"/>
        <v>0.70710678118654746</v>
      </c>
      <c r="C10" s="1">
        <f t="shared" si="1"/>
        <v>1</v>
      </c>
      <c r="D10" s="1">
        <f t="shared" si="2"/>
        <v>-3.9359999999999999</v>
      </c>
      <c r="E10" s="1">
        <f>freezeDeg+80</f>
        <v>80</v>
      </c>
      <c r="F10" s="2">
        <f>KsigSine*B10+KsigSqu*C10+D10+E10</f>
        <v>78.892427124746192</v>
      </c>
      <c r="G10" s="1">
        <f t="shared" ca="1" si="3"/>
        <v>-0.89478400909971578</v>
      </c>
      <c r="H10">
        <v>-1.4896425118892227</v>
      </c>
      <c r="I10" s="2">
        <f ca="1">F10+G10</f>
        <v>77.997643115646483</v>
      </c>
      <c r="J10" s="2"/>
      <c r="K10" s="2"/>
      <c r="L10" s="2"/>
      <c r="M10" s="3"/>
      <c r="O10" s="5"/>
      <c r="P10" s="6" t="s">
        <v>24</v>
      </c>
      <c r="Q10" s="7"/>
      <c r="R10" s="7"/>
      <c r="S10" s="5"/>
    </row>
    <row r="11" spans="1:19" x14ac:dyDescent="0.25">
      <c r="A11" s="1">
        <v>9</v>
      </c>
      <c r="B11" s="2">
        <f t="shared" si="0"/>
        <v>0.77301045336273699</v>
      </c>
      <c r="C11" s="1">
        <f t="shared" si="1"/>
        <v>1</v>
      </c>
      <c r="D11" s="1">
        <f t="shared" si="2"/>
        <v>-4.4189999999999996</v>
      </c>
      <c r="E11" s="1">
        <f>freezeDeg+80</f>
        <v>80</v>
      </c>
      <c r="F11" s="2">
        <f>KsigSine*B11+KsigSqu*C11+D11+E11</f>
        <v>78.673041813450951</v>
      </c>
      <c r="G11" s="1">
        <f t="shared" ca="1" si="3"/>
        <v>-0.73598973511194998</v>
      </c>
      <c r="H11">
        <v>1.2153457396812299</v>
      </c>
      <c r="I11" s="2">
        <f ca="1">F11+G11</f>
        <v>77.937052078339008</v>
      </c>
      <c r="J11" s="2"/>
      <c r="K11" s="2"/>
      <c r="L11" s="2"/>
      <c r="M11" s="3"/>
      <c r="O11" s="5"/>
      <c r="P11" s="6" t="s">
        <v>13</v>
      </c>
      <c r="Q11" s="7"/>
      <c r="R11" s="7"/>
      <c r="S11" s="5"/>
    </row>
    <row r="12" spans="1:19" x14ac:dyDescent="0.25">
      <c r="A12" s="1">
        <v>10</v>
      </c>
      <c r="B12" s="2">
        <f t="shared" si="0"/>
        <v>0.83146961230254524</v>
      </c>
      <c r="C12" s="1">
        <f t="shared" si="1"/>
        <v>1</v>
      </c>
      <c r="D12" s="1">
        <f t="shared" si="2"/>
        <v>-4.9000000000000004</v>
      </c>
      <c r="E12" s="1">
        <f>freezeDeg+80</f>
        <v>80</v>
      </c>
      <c r="F12" s="2">
        <f>KsigSine*B12+KsigSqu*C12+D12+E12</f>
        <v>78.425878449210174</v>
      </c>
      <c r="G12" s="1">
        <f t="shared" ca="1" si="3"/>
        <v>0.31083447982679679</v>
      </c>
      <c r="H12">
        <v>1.285798360964348</v>
      </c>
      <c r="I12" s="2">
        <f ca="1">F12+G12</f>
        <v>78.736712929036969</v>
      </c>
      <c r="J12" s="2"/>
      <c r="K12" s="2"/>
      <c r="L12" s="2"/>
      <c r="M12" s="3"/>
      <c r="O12" s="5"/>
      <c r="P12" s="6" t="s">
        <v>14</v>
      </c>
      <c r="Q12" s="7"/>
      <c r="R12" s="7"/>
      <c r="S12" s="5"/>
    </row>
    <row r="13" spans="1:19" x14ac:dyDescent="0.25">
      <c r="A13" s="1">
        <v>11</v>
      </c>
      <c r="B13" s="2">
        <f t="shared" si="0"/>
        <v>0.88192126434835494</v>
      </c>
      <c r="C13" s="1">
        <f t="shared" si="1"/>
        <v>1</v>
      </c>
      <c r="D13" s="1">
        <f t="shared" si="2"/>
        <v>-5.3789999999999996</v>
      </c>
      <c r="E13" s="1">
        <f>freezeDeg+80</f>
        <v>80</v>
      </c>
      <c r="F13" s="2">
        <f>KsigSine*B13+KsigSqu*C13+D13+E13</f>
        <v>78.148685057393422</v>
      </c>
      <c r="G13" s="1">
        <f t="shared" ca="1" si="3"/>
        <v>0.29602196955527005</v>
      </c>
      <c r="H13">
        <v>-0.37774067267661171</v>
      </c>
      <c r="I13" s="2">
        <f ca="1">F13+G13</f>
        <v>78.444707026948691</v>
      </c>
      <c r="J13" s="2"/>
      <c r="K13" s="2"/>
      <c r="L13" s="2"/>
      <c r="M13" s="3"/>
    </row>
    <row r="14" spans="1:19" x14ac:dyDescent="0.25">
      <c r="A14" s="1">
        <v>12</v>
      </c>
      <c r="B14" s="2">
        <f t="shared" si="0"/>
        <v>0.92387953251128674</v>
      </c>
      <c r="C14" s="1">
        <f t="shared" si="1"/>
        <v>1</v>
      </c>
      <c r="D14" s="1">
        <f t="shared" si="2"/>
        <v>-5.8559999999999999</v>
      </c>
      <c r="E14" s="1">
        <f>freezeDeg+80</f>
        <v>80</v>
      </c>
      <c r="F14" s="2">
        <f>KsigSine*B14+KsigSqu*C14+D14+E14</f>
        <v>77.83951813004515</v>
      </c>
      <c r="G14" s="1">
        <f t="shared" ca="1" si="3"/>
        <v>-1.4333672767632142</v>
      </c>
      <c r="H14">
        <v>-0.16575564950342747</v>
      </c>
      <c r="I14" s="2">
        <f ca="1">F14+G14</f>
        <v>76.406150853281929</v>
      </c>
      <c r="J14" s="2"/>
      <c r="K14" s="2"/>
      <c r="L14" s="2"/>
      <c r="M14" s="3"/>
    </row>
    <row r="15" spans="1:19" x14ac:dyDescent="0.25">
      <c r="A15" s="1">
        <v>13</v>
      </c>
      <c r="B15" s="2">
        <f t="shared" si="0"/>
        <v>0.95694033573220894</v>
      </c>
      <c r="C15" s="1">
        <f t="shared" si="1"/>
        <v>1</v>
      </c>
      <c r="D15" s="1">
        <f t="shared" si="2"/>
        <v>-6.3310000000000004</v>
      </c>
      <c r="E15" s="1">
        <f>freezeDeg+80</f>
        <v>80</v>
      </c>
      <c r="F15" s="2">
        <f>KsigSine*B15+KsigSqu*C15+D15+E15</f>
        <v>77.496761342928835</v>
      </c>
      <c r="G15" s="1">
        <f t="shared" ca="1" si="3"/>
        <v>0.32031652026641055</v>
      </c>
      <c r="H15">
        <v>0.20270932831931598</v>
      </c>
      <c r="I15" s="2">
        <f ca="1">F15+G15</f>
        <v>77.817077863195252</v>
      </c>
      <c r="J15" s="2"/>
      <c r="K15" s="2"/>
      <c r="L15" s="2"/>
      <c r="M15" s="3"/>
    </row>
    <row r="16" spans="1:19" x14ac:dyDescent="0.25">
      <c r="A16" s="1">
        <v>14</v>
      </c>
      <c r="B16" s="2">
        <f t="shared" si="0"/>
        <v>0.98078528040323043</v>
      </c>
      <c r="C16" s="1">
        <f t="shared" si="1"/>
        <v>1</v>
      </c>
      <c r="D16" s="1">
        <f t="shared" si="2"/>
        <v>-6.8040000000000003</v>
      </c>
      <c r="E16" s="1">
        <f>freezeDeg+80</f>
        <v>80</v>
      </c>
      <c r="F16" s="2">
        <f>KsigSine*B16+KsigSqu*C16+D16+E16</f>
        <v>77.119141121612927</v>
      </c>
      <c r="G16" s="1">
        <f t="shared" ca="1" si="3"/>
        <v>0.1900941823018778</v>
      </c>
      <c r="H16">
        <v>-0.38641455768033994</v>
      </c>
      <c r="I16" s="2">
        <f ca="1">F16+G16</f>
        <v>77.309235303914804</v>
      </c>
      <c r="J16" s="2"/>
      <c r="K16" s="2"/>
      <c r="L16" s="2"/>
      <c r="M16" s="3"/>
    </row>
    <row r="17" spans="1:13" x14ac:dyDescent="0.25">
      <c r="A17" s="1">
        <v>15</v>
      </c>
      <c r="B17" s="2">
        <f t="shared" si="0"/>
        <v>0.99518472667219682</v>
      </c>
      <c r="C17" s="1">
        <f t="shared" si="1"/>
        <v>1</v>
      </c>
      <c r="D17" s="1">
        <f t="shared" si="2"/>
        <v>-7.2750000000000004</v>
      </c>
      <c r="E17" s="1">
        <f>freezeDeg+80</f>
        <v>80</v>
      </c>
      <c r="F17" s="2">
        <f>KsigSine*B17+KsigSqu*C17+D17+E17</f>
        <v>76.705738906688794</v>
      </c>
      <c r="G17" s="1">
        <f t="shared" ca="1" si="3"/>
        <v>-1.9003678705277971E-2</v>
      </c>
      <c r="H17">
        <v>1.2497632758896955</v>
      </c>
      <c r="I17" s="2">
        <f ca="1">F17+G17</f>
        <v>76.686735227983519</v>
      </c>
      <c r="J17" s="2"/>
      <c r="K17" s="2"/>
      <c r="L17" s="2"/>
      <c r="M17" s="3"/>
    </row>
    <row r="18" spans="1:13" x14ac:dyDescent="0.25">
      <c r="A18" s="1">
        <v>16</v>
      </c>
      <c r="B18" s="2">
        <f t="shared" si="0"/>
        <v>1</v>
      </c>
      <c r="C18" s="1">
        <f t="shared" si="1"/>
        <v>1</v>
      </c>
      <c r="D18" s="1">
        <f t="shared" si="2"/>
        <v>-7.7439999999999998</v>
      </c>
      <c r="E18" s="1">
        <f>freezeDeg+80</f>
        <v>80</v>
      </c>
      <c r="F18" s="2">
        <f>KsigSine*B18+KsigSqu*C18+D18+E18</f>
        <v>76.256</v>
      </c>
      <c r="G18" s="1">
        <f t="shared" ca="1" si="3"/>
        <v>-0.13915676377423369</v>
      </c>
      <c r="H18">
        <v>-0.70284439872290971</v>
      </c>
      <c r="I18" s="2">
        <f ca="1">F18+G18</f>
        <v>76.116843236225762</v>
      </c>
      <c r="J18" s="2"/>
      <c r="K18" s="2"/>
      <c r="L18" s="2"/>
      <c r="M18" s="3"/>
    </row>
    <row r="19" spans="1:13" x14ac:dyDescent="0.25">
      <c r="A19" s="1">
        <v>17</v>
      </c>
      <c r="B19" s="2">
        <f t="shared" si="0"/>
        <v>0.99518472667219693</v>
      </c>
      <c r="C19" s="1">
        <f t="shared" si="1"/>
        <v>1</v>
      </c>
      <c r="D19" s="1">
        <f t="shared" si="2"/>
        <v>-8.2110000000000003</v>
      </c>
      <c r="E19" s="1">
        <f>freezeDeg+80</f>
        <v>80</v>
      </c>
      <c r="F19" s="2">
        <f>KsigSine*B19+KsigSqu*C19+D19+E19</f>
        <v>75.769738906688787</v>
      </c>
      <c r="G19" s="1">
        <f t="shared" ca="1" si="3"/>
        <v>-0.74410445389196056</v>
      </c>
      <c r="H19">
        <v>4.3065128758388638E-2</v>
      </c>
      <c r="I19" s="2">
        <f ca="1">F19+G19</f>
        <v>75.025634452796822</v>
      </c>
      <c r="J19" s="2"/>
      <c r="K19" s="2"/>
      <c r="L19" s="2"/>
      <c r="M19" s="3"/>
    </row>
    <row r="20" spans="1:13" x14ac:dyDescent="0.25">
      <c r="A20" s="1">
        <v>18</v>
      </c>
      <c r="B20" s="2">
        <f t="shared" si="0"/>
        <v>0.98078528040323043</v>
      </c>
      <c r="C20" s="1">
        <f t="shared" si="1"/>
        <v>1</v>
      </c>
      <c r="D20" s="1">
        <f t="shared" si="2"/>
        <v>-8.6760000000000002</v>
      </c>
      <c r="E20" s="1">
        <f>freezeDeg+80</f>
        <v>80</v>
      </c>
      <c r="F20" s="2">
        <f>KsigSine*B20+KsigSqu*C20+D20+E20</f>
        <v>75.247141121612927</v>
      </c>
      <c r="G20" s="1">
        <f t="shared" ca="1" si="3"/>
        <v>0.7529088207619572</v>
      </c>
      <c r="H20">
        <v>0.73086835209795808</v>
      </c>
      <c r="I20" s="2">
        <f ca="1">F20+G20</f>
        <v>76.000049942374886</v>
      </c>
      <c r="J20" s="2"/>
      <c r="K20" s="2"/>
      <c r="L20" s="2"/>
      <c r="M20" s="3"/>
    </row>
    <row r="21" spans="1:13" x14ac:dyDescent="0.25">
      <c r="A21" s="1">
        <v>19</v>
      </c>
      <c r="B21" s="2">
        <f t="shared" si="0"/>
        <v>0.95694033573220894</v>
      </c>
      <c r="C21" s="1">
        <f t="shared" si="1"/>
        <v>1</v>
      </c>
      <c r="D21" s="1">
        <f t="shared" si="2"/>
        <v>-9.1389999999999993</v>
      </c>
      <c r="E21" s="1">
        <f>freezeDeg+80</f>
        <v>80</v>
      </c>
      <c r="F21" s="2">
        <f>KsigSine*B21+KsigSqu*C21+D21+E21</f>
        <v>74.688761342928842</v>
      </c>
      <c r="G21" s="1">
        <f t="shared" ca="1" si="3"/>
        <v>0.77402384917914258</v>
      </c>
      <c r="H21">
        <v>0.9669675741255076</v>
      </c>
      <c r="I21" s="2">
        <f ca="1">F21+G21</f>
        <v>75.462785192107987</v>
      </c>
      <c r="J21" s="2"/>
      <c r="K21" s="2"/>
      <c r="L21" s="2"/>
      <c r="M21" s="3"/>
    </row>
    <row r="22" spans="1:13" x14ac:dyDescent="0.25">
      <c r="A22" s="1">
        <v>20</v>
      </c>
      <c r="B22" s="2">
        <f t="shared" si="0"/>
        <v>0.92387953251128674</v>
      </c>
      <c r="C22" s="1">
        <f t="shared" si="1"/>
        <v>1</v>
      </c>
      <c r="D22" s="1">
        <f t="shared" si="2"/>
        <v>-9.6</v>
      </c>
      <c r="E22" s="1">
        <f>freezeDeg+80</f>
        <v>80</v>
      </c>
      <c r="F22" s="2">
        <f>KsigSine*B22+KsigSqu*C22+D22+E22</f>
        <v>74.09551813004515</v>
      </c>
      <c r="G22" s="1">
        <f t="shared" ca="1" si="3"/>
        <v>-1.3886428215567439</v>
      </c>
      <c r="H22">
        <v>-0.50032629748048141</v>
      </c>
      <c r="I22" s="2">
        <f ca="1">F22+G22</f>
        <v>72.706875308488407</v>
      </c>
      <c r="J22" s="2"/>
      <c r="K22" s="2"/>
      <c r="L22" s="2"/>
      <c r="M22" s="3"/>
    </row>
    <row r="23" spans="1:13" x14ac:dyDescent="0.25">
      <c r="A23" s="1">
        <v>21</v>
      </c>
      <c r="B23" s="2">
        <f t="shared" si="0"/>
        <v>0.88192126434835505</v>
      </c>
      <c r="C23" s="1">
        <f t="shared" si="1"/>
        <v>1</v>
      </c>
      <c r="D23" s="1">
        <f t="shared" si="2"/>
        <v>-10.058999999999999</v>
      </c>
      <c r="E23" s="1">
        <f>freezeDeg+80</f>
        <v>80</v>
      </c>
      <c r="F23" s="2">
        <f>KsigSine*B23+KsigSqu*C23+D23+E23</f>
        <v>73.468685057393415</v>
      </c>
      <c r="G23" s="1">
        <f t="shared" ca="1" si="3"/>
        <v>-0.5575173369754991</v>
      </c>
      <c r="H23">
        <v>-0.56581841101588881</v>
      </c>
      <c r="I23" s="2">
        <f ca="1">F23+G23</f>
        <v>72.911167720417922</v>
      </c>
      <c r="J23" s="2"/>
      <c r="K23" s="2"/>
      <c r="L23" s="2"/>
      <c r="M23" s="3"/>
    </row>
    <row r="24" spans="1:13" x14ac:dyDescent="0.25">
      <c r="A24" s="1">
        <v>22</v>
      </c>
      <c r="B24" s="2">
        <f t="shared" si="0"/>
        <v>0.83146961230254546</v>
      </c>
      <c r="C24" s="1">
        <f t="shared" si="1"/>
        <v>1</v>
      </c>
      <c r="D24" s="1">
        <f t="shared" si="2"/>
        <v>-10.516</v>
      </c>
      <c r="E24" s="1">
        <f>freezeDeg+80</f>
        <v>80</v>
      </c>
      <c r="F24" s="2">
        <f>KsigSine*B24+KsigSqu*C24+D24+E24</f>
        <v>72.809878449210174</v>
      </c>
      <c r="G24" s="1">
        <f t="shared" ca="1" si="3"/>
        <v>-0.72768925651042882</v>
      </c>
      <c r="H24">
        <v>-0.18525190109937784</v>
      </c>
      <c r="I24" s="2">
        <f ca="1">F24+G24</f>
        <v>72.082189192699744</v>
      </c>
      <c r="J24" s="2"/>
      <c r="K24" s="2"/>
      <c r="L24" s="2"/>
      <c r="M24" s="3"/>
    </row>
    <row r="25" spans="1:13" x14ac:dyDescent="0.25">
      <c r="A25" s="1">
        <v>23</v>
      </c>
      <c r="B25" s="2">
        <f t="shared" si="0"/>
        <v>0.7730104533627371</v>
      </c>
      <c r="C25" s="1">
        <f t="shared" si="1"/>
        <v>1</v>
      </c>
      <c r="D25" s="1">
        <f t="shared" si="2"/>
        <v>-10.971</v>
      </c>
      <c r="E25" s="1">
        <f>freezeDeg+80</f>
        <v>80</v>
      </c>
      <c r="F25" s="2">
        <f>KsigSine*B25+KsigSqu*C25+D25+E25</f>
        <v>72.121041813450944</v>
      </c>
      <c r="G25" s="1">
        <f t="shared" ca="1" si="3"/>
        <v>-1.4316515523202162</v>
      </c>
      <c r="H25">
        <v>-0.42965570960564425</v>
      </c>
      <c r="I25" s="2">
        <f ca="1">F25+G25</f>
        <v>70.689390261130725</v>
      </c>
      <c r="J25" s="2"/>
      <c r="K25" s="2"/>
      <c r="L25" s="2"/>
      <c r="M25" s="3"/>
    </row>
    <row r="26" spans="1:13" x14ac:dyDescent="0.25">
      <c r="A26" s="1">
        <v>24</v>
      </c>
      <c r="B26" s="2">
        <f t="shared" si="0"/>
        <v>0.70710678118654757</v>
      </c>
      <c r="C26" s="1">
        <f t="shared" si="1"/>
        <v>1</v>
      </c>
      <c r="D26" s="1">
        <f t="shared" si="2"/>
        <v>-11.423999999999999</v>
      </c>
      <c r="E26" s="1">
        <f>freezeDeg+80</f>
        <v>80</v>
      </c>
      <c r="F26" s="2">
        <f>KsigSine*B26+KsigSqu*C26+D26+E26</f>
        <v>71.404427124746192</v>
      </c>
      <c r="G26" s="1">
        <f t="shared" ca="1" si="3"/>
        <v>0.51805722507503316</v>
      </c>
      <c r="H26">
        <v>-0.80694053511760888</v>
      </c>
      <c r="I26" s="2">
        <f ca="1">F26+G26</f>
        <v>71.922484349821232</v>
      </c>
      <c r="J26" s="2"/>
      <c r="K26" s="2"/>
      <c r="L26" s="2"/>
      <c r="M26" s="3"/>
    </row>
    <row r="27" spans="1:13" x14ac:dyDescent="0.25">
      <c r="A27" s="1">
        <v>25</v>
      </c>
      <c r="B27" s="2">
        <f t="shared" si="0"/>
        <v>0.63439328416364549</v>
      </c>
      <c r="C27" s="1">
        <f t="shared" si="1"/>
        <v>1</v>
      </c>
      <c r="D27" s="1">
        <f t="shared" si="2"/>
        <v>-11.875</v>
      </c>
      <c r="E27" s="1">
        <f>freezeDeg+80</f>
        <v>80</v>
      </c>
      <c r="F27" s="2">
        <f>KsigSine*B27+KsigSqu*C27+D27+E27</f>
        <v>70.662573136654586</v>
      </c>
      <c r="G27" s="1">
        <f t="shared" ca="1" si="3"/>
        <v>-0.12671614519265983</v>
      </c>
      <c r="H27">
        <v>-0.49275216416988865</v>
      </c>
      <c r="I27" s="2">
        <f ca="1">F27+G27</f>
        <v>70.535856991461927</v>
      </c>
      <c r="J27" s="2"/>
      <c r="K27" s="2"/>
      <c r="L27" s="2"/>
      <c r="M27" s="3"/>
    </row>
    <row r="28" spans="1:13" x14ac:dyDescent="0.25">
      <c r="A28" s="1">
        <v>26</v>
      </c>
      <c r="B28" s="2">
        <f t="shared" si="0"/>
        <v>0.55557023301960218</v>
      </c>
      <c r="C28" s="1">
        <f t="shared" si="1"/>
        <v>1</v>
      </c>
      <c r="D28" s="1">
        <f t="shared" si="2"/>
        <v>-12.324</v>
      </c>
      <c r="E28" s="1">
        <f>freezeDeg+80</f>
        <v>80</v>
      </c>
      <c r="F28" s="2">
        <f>KsigSine*B28+KsigSqu*C28+D28+E28</f>
        <v>69.898280932078407</v>
      </c>
      <c r="G28" s="1">
        <f t="shared" ca="1" si="3"/>
        <v>1.0111230243217828</v>
      </c>
      <c r="H28">
        <v>-0.29216220741958598</v>
      </c>
      <c r="I28" s="2">
        <f ca="1">F28+G28</f>
        <v>70.909403956400183</v>
      </c>
      <c r="J28" s="2"/>
      <c r="K28" s="2"/>
      <c r="L28" s="2"/>
      <c r="M28" s="3"/>
    </row>
    <row r="29" spans="1:13" x14ac:dyDescent="0.25">
      <c r="A29" s="1">
        <v>27</v>
      </c>
      <c r="B29" s="2">
        <f t="shared" si="0"/>
        <v>0.47139673682599786</v>
      </c>
      <c r="C29" s="1">
        <f t="shared" si="1"/>
        <v>1</v>
      </c>
      <c r="D29" s="1">
        <f t="shared" si="2"/>
        <v>-12.771000000000001</v>
      </c>
      <c r="E29" s="1">
        <f>freezeDeg+80</f>
        <v>80</v>
      </c>
      <c r="F29" s="2">
        <f>KsigSine*B29+KsigSqu*C29+D29+E29</f>
        <v>69.114586947303991</v>
      </c>
      <c r="G29" s="1">
        <f t="shared" ca="1" si="3"/>
        <v>0.95908046813196801</v>
      </c>
      <c r="H29">
        <v>1.1822824115184931</v>
      </c>
      <c r="I29" s="2">
        <f ca="1">F29+G29</f>
        <v>70.073667415435963</v>
      </c>
      <c r="J29" s="2"/>
      <c r="K29" s="2"/>
      <c r="L29" s="2"/>
      <c r="M29" s="3"/>
    </row>
    <row r="30" spans="1:13" x14ac:dyDescent="0.25">
      <c r="A30" s="1">
        <v>28</v>
      </c>
      <c r="B30" s="2">
        <f t="shared" si="0"/>
        <v>0.38268343236508989</v>
      </c>
      <c r="C30" s="1">
        <f t="shared" si="1"/>
        <v>1</v>
      </c>
      <c r="D30" s="1">
        <f t="shared" si="2"/>
        <v>-13.215999999999999</v>
      </c>
      <c r="E30" s="1">
        <f>freezeDeg+80</f>
        <v>80</v>
      </c>
      <c r="F30" s="2">
        <f>KsigSine*B30+KsigSqu*C30+D30+E30</f>
        <v>68.314733729460357</v>
      </c>
      <c r="G30" s="1">
        <f t="shared" ca="1" si="3"/>
        <v>0.10845605971061967</v>
      </c>
      <c r="H30">
        <v>0.94184650928388169</v>
      </c>
      <c r="I30" s="2">
        <f ca="1">F30+G30</f>
        <v>68.423189789170976</v>
      </c>
      <c r="J30" s="2"/>
      <c r="K30" s="2"/>
      <c r="L30" s="2"/>
      <c r="M30" s="3"/>
    </row>
    <row r="31" spans="1:13" x14ac:dyDescent="0.25">
      <c r="A31" s="1">
        <v>29</v>
      </c>
      <c r="B31" s="2">
        <f t="shared" si="0"/>
        <v>0.29028467725446239</v>
      </c>
      <c r="C31" s="1">
        <f t="shared" si="1"/>
        <v>1</v>
      </c>
      <c r="D31" s="1">
        <f t="shared" si="2"/>
        <v>-13.659000000000001</v>
      </c>
      <c r="E31" s="1">
        <f>freezeDeg+80</f>
        <v>80</v>
      </c>
      <c r="F31" s="2">
        <f>KsigSine*B31+KsigSqu*C31+D31+E31</f>
        <v>67.502138709017856</v>
      </c>
      <c r="G31" s="1">
        <f t="shared" ca="1" si="3"/>
        <v>-1.047393112412407</v>
      </c>
      <c r="H31">
        <v>0.29121975612918016</v>
      </c>
      <c r="I31" s="2">
        <f ca="1">F31+G31</f>
        <v>66.454745596605449</v>
      </c>
      <c r="J31" s="2"/>
      <c r="K31" s="2"/>
      <c r="L31" s="2"/>
      <c r="M31" s="3"/>
    </row>
    <row r="32" spans="1:13" x14ac:dyDescent="0.25">
      <c r="A32" s="1">
        <v>30</v>
      </c>
      <c r="B32" s="2">
        <f t="shared" si="0"/>
        <v>0.19509032201612861</v>
      </c>
      <c r="C32" s="1">
        <f t="shared" si="1"/>
        <v>1</v>
      </c>
      <c r="D32" s="1">
        <f t="shared" si="2"/>
        <v>-14.1</v>
      </c>
      <c r="E32" s="1">
        <f>freezeDeg+80</f>
        <v>80</v>
      </c>
      <c r="F32" s="2">
        <f>KsigSine*B32+KsigSqu*C32+D32+E32</f>
        <v>66.680361288064518</v>
      </c>
      <c r="G32" s="1">
        <f t="shared" ca="1" si="3"/>
        <v>1.1118004846764578</v>
      </c>
      <c r="H32">
        <v>0.84315473727462664</v>
      </c>
      <c r="I32" s="2">
        <f ca="1">F32+G32</f>
        <v>67.792161772740968</v>
      </c>
      <c r="J32" s="2"/>
      <c r="K32" s="2"/>
      <c r="L32" s="2"/>
      <c r="M32" s="3"/>
    </row>
    <row r="33" spans="1:13" x14ac:dyDescent="0.25">
      <c r="A33" s="1">
        <v>31</v>
      </c>
      <c r="B33" s="2">
        <f t="shared" si="0"/>
        <v>9.8017140329560826E-2</v>
      </c>
      <c r="C33" s="1">
        <f t="shared" si="1"/>
        <v>1</v>
      </c>
      <c r="D33" s="1">
        <f t="shared" si="2"/>
        <v>-14.539</v>
      </c>
      <c r="E33" s="1">
        <f>freezeDeg+80</f>
        <v>80</v>
      </c>
      <c r="F33" s="2">
        <f>KsigSine*B33+KsigSqu*C33+D33+E33</f>
        <v>65.853068561318238</v>
      </c>
      <c r="G33" s="1">
        <f t="shared" ca="1" si="3"/>
        <v>0.47236476362734958</v>
      </c>
      <c r="H33">
        <v>0.63603597557811176</v>
      </c>
      <c r="I33" s="2">
        <f ca="1">F33+G33</f>
        <v>66.325433324945593</v>
      </c>
      <c r="J33" s="2"/>
      <c r="K33" s="2"/>
      <c r="L33" s="2"/>
      <c r="M33" s="3"/>
    </row>
    <row r="34" spans="1:13" x14ac:dyDescent="0.25">
      <c r="A34" s="1">
        <v>32</v>
      </c>
      <c r="B34" s="2">
        <f t="shared" si="0"/>
        <v>1.22514845490862E-16</v>
      </c>
      <c r="C34" s="1">
        <f t="shared" si="1"/>
        <v>1</v>
      </c>
      <c r="D34" s="1">
        <f t="shared" si="2"/>
        <v>-14.975999999999999</v>
      </c>
      <c r="E34" s="1">
        <f>freezeDeg+80</f>
        <v>80</v>
      </c>
      <c r="F34" s="2">
        <f>KsigSine*B34+KsigSqu*C34+D34+E34</f>
        <v>65.024000000000001</v>
      </c>
      <c r="G34" s="1">
        <f t="shared" ca="1" si="3"/>
        <v>1.0180239302562861</v>
      </c>
      <c r="H34">
        <v>-1.15144704285074</v>
      </c>
      <c r="I34" s="2">
        <f ca="1">F34+G34</f>
        <v>66.042023930256292</v>
      </c>
      <c r="J34" s="2"/>
      <c r="K34" s="2"/>
      <c r="L34" s="2"/>
      <c r="M34" s="3"/>
    </row>
    <row r="35" spans="1:13" x14ac:dyDescent="0.25">
      <c r="A35" s="1">
        <v>33</v>
      </c>
      <c r="B35" s="2">
        <f t="shared" si="0"/>
        <v>-9.801714032956059E-2</v>
      </c>
      <c r="C35" s="1">
        <f t="shared" si="1"/>
        <v>-1</v>
      </c>
      <c r="D35" s="1">
        <f t="shared" si="2"/>
        <v>-15.411</v>
      </c>
      <c r="E35" s="1">
        <f>freezeDeg+80</f>
        <v>80</v>
      </c>
      <c r="F35" s="2">
        <f>KsigSine*B35+KsigSqu*C35+D35+E35</f>
        <v>64.196931438681759</v>
      </c>
      <c r="G35" s="1">
        <f t="shared" ca="1" si="3"/>
        <v>-0.56540996474841776</v>
      </c>
      <c r="H35">
        <v>-1.4394087345105948</v>
      </c>
      <c r="I35" s="2">
        <f ca="1">F35+G35</f>
        <v>63.63152147393334</v>
      </c>
      <c r="J35" s="2"/>
      <c r="K35" s="2"/>
      <c r="L35" s="2"/>
      <c r="M35" s="3"/>
    </row>
    <row r="36" spans="1:13" x14ac:dyDescent="0.25">
      <c r="A36" s="1">
        <v>34</v>
      </c>
      <c r="B36" s="2">
        <f t="shared" si="0"/>
        <v>-0.19509032201612836</v>
      </c>
      <c r="C36" s="1">
        <f t="shared" si="1"/>
        <v>-1</v>
      </c>
      <c r="D36" s="1">
        <f t="shared" si="2"/>
        <v>-15.843999999999999</v>
      </c>
      <c r="E36" s="1">
        <f>freezeDeg+80</f>
        <v>80</v>
      </c>
      <c r="F36" s="2">
        <f>KsigSine*B36+KsigSqu*C36+D36+E36</f>
        <v>63.375638711935487</v>
      </c>
      <c r="G36" s="1">
        <f t="shared" ca="1" si="3"/>
        <v>-0.2477647171489975</v>
      </c>
      <c r="H36">
        <v>-1.1643775889642809</v>
      </c>
      <c r="I36" s="2">
        <f ca="1">F36+G36</f>
        <v>63.127873994786491</v>
      </c>
      <c r="J36" s="2"/>
      <c r="K36" s="2"/>
      <c r="L36" s="2"/>
      <c r="M36" s="3"/>
    </row>
    <row r="37" spans="1:13" x14ac:dyDescent="0.25">
      <c r="A37" s="1">
        <v>35</v>
      </c>
      <c r="B37" s="2">
        <f t="shared" si="0"/>
        <v>-0.29028467725446211</v>
      </c>
      <c r="C37" s="1">
        <f t="shared" si="1"/>
        <v>-1</v>
      </c>
      <c r="D37" s="1">
        <f t="shared" si="2"/>
        <v>-16.274999999999999</v>
      </c>
      <c r="E37" s="1">
        <f>freezeDeg+80</f>
        <v>80</v>
      </c>
      <c r="F37" s="2">
        <f>KsigSine*B37+KsigSqu*C37+D37+E37</f>
        <v>62.563861290982153</v>
      </c>
      <c r="G37" s="1">
        <f t="shared" ca="1" si="3"/>
        <v>0.46100428982638231</v>
      </c>
      <c r="H37">
        <v>-0.81975909389849588</v>
      </c>
      <c r="I37" s="2">
        <f ca="1">F37+G37</f>
        <v>63.024865580808537</v>
      </c>
      <c r="J37" s="2"/>
      <c r="K37" s="2"/>
      <c r="L37" s="2"/>
      <c r="M37" s="3"/>
    </row>
    <row r="38" spans="1:13" x14ac:dyDescent="0.25">
      <c r="A38" s="1">
        <v>36</v>
      </c>
      <c r="B38" s="2">
        <f t="shared" si="0"/>
        <v>-0.38268343236508967</v>
      </c>
      <c r="C38" s="1">
        <f t="shared" si="1"/>
        <v>-1</v>
      </c>
      <c r="D38" s="1">
        <f t="shared" si="2"/>
        <v>-16.704000000000001</v>
      </c>
      <c r="E38" s="1">
        <f>freezeDeg+80</f>
        <v>80</v>
      </c>
      <c r="F38" s="2">
        <f>KsigSine*B38+KsigSqu*C38+D38+E38</f>
        <v>61.765266270539641</v>
      </c>
      <c r="G38" s="1">
        <f t="shared" ca="1" si="3"/>
        <v>0.55701497501013519</v>
      </c>
      <c r="H38">
        <v>-0.46430464531460414</v>
      </c>
      <c r="I38" s="2">
        <f ca="1">F38+G38</f>
        <v>62.322281245549775</v>
      </c>
      <c r="J38" s="2"/>
      <c r="K38" s="2"/>
      <c r="L38" s="2"/>
      <c r="M38" s="3"/>
    </row>
    <row r="39" spans="1:13" x14ac:dyDescent="0.25">
      <c r="A39" s="1">
        <v>37</v>
      </c>
      <c r="B39" s="2">
        <f t="shared" si="0"/>
        <v>-0.47139673682599764</v>
      </c>
      <c r="C39" s="1">
        <f t="shared" si="1"/>
        <v>-1</v>
      </c>
      <c r="D39" s="1">
        <f t="shared" si="2"/>
        <v>-17.131</v>
      </c>
      <c r="E39" s="1">
        <f>freezeDeg+80</f>
        <v>80</v>
      </c>
      <c r="F39" s="2">
        <f>KsigSine*B39+KsigSqu*C39+D39+E39</f>
        <v>60.983413052696008</v>
      </c>
      <c r="G39" s="1">
        <f t="shared" ca="1" si="3"/>
        <v>1.0780333937164088</v>
      </c>
      <c r="H39">
        <v>0.72218103479848617</v>
      </c>
      <c r="I39" s="2">
        <f ca="1">F39+G39</f>
        <v>62.061446446412418</v>
      </c>
      <c r="J39" s="2"/>
      <c r="K39" s="2"/>
      <c r="L39" s="2"/>
      <c r="M39" s="3"/>
    </row>
    <row r="40" spans="1:13" x14ac:dyDescent="0.25">
      <c r="A40" s="1">
        <v>38</v>
      </c>
      <c r="B40" s="2">
        <f t="shared" si="0"/>
        <v>-0.55557023301960196</v>
      </c>
      <c r="C40" s="1">
        <f t="shared" si="1"/>
        <v>-1</v>
      </c>
      <c r="D40" s="1">
        <f t="shared" si="2"/>
        <v>-17.556000000000001</v>
      </c>
      <c r="E40" s="1">
        <f>freezeDeg+80</f>
        <v>80</v>
      </c>
      <c r="F40" s="2">
        <f>KsigSine*B40+KsigSqu*C40+D40+E40</f>
        <v>60.22171906792159</v>
      </c>
      <c r="G40" s="1">
        <f t="shared" ca="1" si="3"/>
        <v>-1.0412635828337149</v>
      </c>
      <c r="H40">
        <v>-0.2079398911429966</v>
      </c>
      <c r="I40" s="2">
        <f ca="1">F40+G40</f>
        <v>59.180455485087876</v>
      </c>
      <c r="J40" s="2"/>
      <c r="K40" s="2"/>
      <c r="L40" s="2"/>
      <c r="M40" s="3"/>
    </row>
    <row r="41" spans="1:13" x14ac:dyDescent="0.25">
      <c r="A41" s="1">
        <v>39</v>
      </c>
      <c r="B41" s="2">
        <f t="shared" si="0"/>
        <v>-0.63439328416364527</v>
      </c>
      <c r="C41" s="1">
        <f t="shared" si="1"/>
        <v>-1</v>
      </c>
      <c r="D41" s="1">
        <f t="shared" si="2"/>
        <v>-17.978999999999999</v>
      </c>
      <c r="E41" s="1">
        <f>freezeDeg+80</f>
        <v>80</v>
      </c>
      <c r="F41" s="2">
        <f>KsigSine*B41+KsigSqu*C41+D41+E41</f>
        <v>59.483426863345422</v>
      </c>
      <c r="G41" s="1">
        <f t="shared" ca="1" si="3"/>
        <v>-0.4773818906977606</v>
      </c>
      <c r="H41">
        <v>0.49459694008088906</v>
      </c>
      <c r="I41" s="2">
        <f ca="1">F41+G41</f>
        <v>59.006044972647658</v>
      </c>
      <c r="J41" s="2"/>
      <c r="K41" s="2"/>
      <c r="L41" s="2"/>
      <c r="M41" s="3"/>
    </row>
    <row r="42" spans="1:13" x14ac:dyDescent="0.25">
      <c r="A42" s="1">
        <v>40</v>
      </c>
      <c r="B42" s="2">
        <f t="shared" si="0"/>
        <v>-0.70710678118654746</v>
      </c>
      <c r="C42" s="1">
        <f t="shared" si="1"/>
        <v>-1</v>
      </c>
      <c r="D42" s="1">
        <f t="shared" si="2"/>
        <v>-18.399999999999999</v>
      </c>
      <c r="E42" s="1">
        <f>freezeDeg+80</f>
        <v>80</v>
      </c>
      <c r="F42" s="2">
        <f>KsigSine*B42+KsigSqu*C42+D42+E42</f>
        <v>58.77157287525381</v>
      </c>
      <c r="G42" s="1">
        <f t="shared" ca="1" si="3"/>
        <v>-0.36756948463150707</v>
      </c>
      <c r="H42">
        <v>-1.0136160796248554</v>
      </c>
      <c r="I42" s="2">
        <f ca="1">F42+G42</f>
        <v>58.4040033906223</v>
      </c>
      <c r="J42" s="2"/>
      <c r="K42" s="2"/>
      <c r="L42" s="2"/>
      <c r="M42" s="3"/>
    </row>
    <row r="43" spans="1:13" x14ac:dyDescent="0.25">
      <c r="A43" s="1">
        <v>41</v>
      </c>
      <c r="B43" s="2">
        <f t="shared" si="0"/>
        <v>-0.77301045336273666</v>
      </c>
      <c r="C43" s="1">
        <f t="shared" si="1"/>
        <v>-1</v>
      </c>
      <c r="D43" s="1">
        <f t="shared" si="2"/>
        <v>-18.818999999999999</v>
      </c>
      <c r="E43" s="1">
        <f>freezeDeg+80</f>
        <v>80</v>
      </c>
      <c r="F43" s="2">
        <f>KsigSine*B43+KsigSqu*C43+D43+E43</f>
        <v>58.08895818654905</v>
      </c>
      <c r="G43" s="1">
        <f t="shared" ca="1" si="3"/>
        <v>1.0324778490749273</v>
      </c>
      <c r="H43">
        <v>-1.1096701699917251</v>
      </c>
      <c r="I43" s="2">
        <f ca="1">F43+G43</f>
        <v>59.121436035623979</v>
      </c>
      <c r="J43" s="2"/>
      <c r="K43" s="2"/>
      <c r="L43" s="2"/>
      <c r="M43" s="3"/>
    </row>
    <row r="44" spans="1:13" x14ac:dyDescent="0.25">
      <c r="A44" s="1">
        <v>42</v>
      </c>
      <c r="B44" s="2">
        <f t="shared" si="0"/>
        <v>-0.83146961230254524</v>
      </c>
      <c r="C44" s="1">
        <f t="shared" si="1"/>
        <v>-1</v>
      </c>
      <c r="D44" s="1">
        <f t="shared" si="2"/>
        <v>-19.236000000000001</v>
      </c>
      <c r="E44" s="1">
        <f>freezeDeg+80</f>
        <v>80</v>
      </c>
      <c r="F44" s="2">
        <f>KsigSine*B44+KsigSqu*C44+D44+E44</f>
        <v>57.438121550789816</v>
      </c>
      <c r="G44" s="1">
        <f t="shared" ca="1" si="3"/>
        <v>0.2819620119874876</v>
      </c>
      <c r="H44">
        <v>0.40665168636027027</v>
      </c>
      <c r="I44" s="2">
        <f ca="1">F44+G44</f>
        <v>57.720083562777305</v>
      </c>
      <c r="J44" s="2"/>
      <c r="K44" s="2"/>
      <c r="L44" s="2"/>
      <c r="M44" s="3"/>
    </row>
    <row r="45" spans="1:13" x14ac:dyDescent="0.25">
      <c r="A45" s="1">
        <v>43</v>
      </c>
      <c r="B45" s="2">
        <f t="shared" si="0"/>
        <v>-0.88192126434835494</v>
      </c>
      <c r="C45" s="1">
        <f t="shared" si="1"/>
        <v>-1</v>
      </c>
      <c r="D45" s="1">
        <f t="shared" si="2"/>
        <v>-19.651</v>
      </c>
      <c r="E45" s="1">
        <f>freezeDeg+80</f>
        <v>80</v>
      </c>
      <c r="F45" s="2">
        <f>KsigSine*B45+KsigSqu*C45+D45+E45</f>
        <v>56.821314942606577</v>
      </c>
      <c r="G45" s="1">
        <f t="shared" ca="1" si="3"/>
        <v>-1.4363010722249654</v>
      </c>
      <c r="H45">
        <v>-0.5581230086029314</v>
      </c>
      <c r="I45" s="2">
        <f ca="1">F45+G45</f>
        <v>55.385013870381613</v>
      </c>
      <c r="J45" s="2"/>
      <c r="K45" s="2"/>
      <c r="L45" s="2"/>
      <c r="M45" s="3"/>
    </row>
    <row r="46" spans="1:13" x14ac:dyDescent="0.25">
      <c r="A46" s="1">
        <v>44</v>
      </c>
      <c r="B46" s="2">
        <f t="shared" si="0"/>
        <v>-0.92387953251128652</v>
      </c>
      <c r="C46" s="1">
        <f t="shared" si="1"/>
        <v>-1</v>
      </c>
      <c r="D46" s="1">
        <f t="shared" si="2"/>
        <v>-20.064</v>
      </c>
      <c r="E46" s="1">
        <f>freezeDeg+80</f>
        <v>80</v>
      </c>
      <c r="F46" s="2">
        <f>KsigSine*B46+KsigSqu*C46+D46+E46</f>
        <v>56.240481869954856</v>
      </c>
      <c r="G46" s="1">
        <f t="shared" ca="1" si="3"/>
        <v>-0.39612782280301218</v>
      </c>
      <c r="H46">
        <v>-1.2782874596345515</v>
      </c>
      <c r="I46" s="2">
        <f ca="1">F46+G46</f>
        <v>55.844354047151846</v>
      </c>
      <c r="J46" s="2"/>
      <c r="K46" s="2"/>
      <c r="L46" s="2"/>
      <c r="M46" s="3"/>
    </row>
    <row r="47" spans="1:13" x14ac:dyDescent="0.25">
      <c r="A47" s="1">
        <v>45</v>
      </c>
      <c r="B47" s="2">
        <f t="shared" si="0"/>
        <v>-0.95694033573220882</v>
      </c>
      <c r="C47" s="1">
        <f t="shared" si="1"/>
        <v>-1</v>
      </c>
      <c r="D47" s="1">
        <f t="shared" si="2"/>
        <v>-20.475000000000001</v>
      </c>
      <c r="E47" s="1">
        <f>freezeDeg+80</f>
        <v>80</v>
      </c>
      <c r="F47" s="2">
        <f>KsigSine*B47+KsigSqu*C47+D47+E47</f>
        <v>55.697238657071168</v>
      </c>
      <c r="G47" s="1">
        <f t="shared" ca="1" si="3"/>
        <v>-0.80401717188730015</v>
      </c>
      <c r="H47">
        <v>0.90990309915762424</v>
      </c>
      <c r="I47" s="2">
        <f ca="1">F47+G47</f>
        <v>54.893221485183865</v>
      </c>
      <c r="J47" s="2"/>
      <c r="K47" s="2"/>
      <c r="L47" s="2"/>
      <c r="M47" s="3"/>
    </row>
    <row r="48" spans="1:13" x14ac:dyDescent="0.25">
      <c r="A48" s="1">
        <v>46</v>
      </c>
      <c r="B48" s="2">
        <f t="shared" si="0"/>
        <v>-0.98078528040323032</v>
      </c>
      <c r="C48" s="1">
        <f t="shared" si="1"/>
        <v>-1</v>
      </c>
      <c r="D48" s="1">
        <f t="shared" si="2"/>
        <v>-20.884</v>
      </c>
      <c r="E48" s="1">
        <f>freezeDeg+80</f>
        <v>80</v>
      </c>
      <c r="F48" s="2">
        <f>KsigSine*B48+KsigSqu*C48+D48+E48</f>
        <v>55.192858878387078</v>
      </c>
      <c r="G48" s="1">
        <f t="shared" ca="1" si="3"/>
        <v>0.75671812611965716</v>
      </c>
      <c r="H48">
        <v>-0.12062371078070921</v>
      </c>
      <c r="I48" s="2">
        <f ca="1">F48+G48</f>
        <v>55.949577004506736</v>
      </c>
      <c r="J48" s="2"/>
      <c r="K48" s="2"/>
      <c r="L48" s="2"/>
      <c r="M48" s="3"/>
    </row>
    <row r="49" spans="1:13" x14ac:dyDescent="0.25">
      <c r="A49" s="1">
        <v>47</v>
      </c>
      <c r="B49" s="2">
        <f t="shared" si="0"/>
        <v>-0.99518472667219693</v>
      </c>
      <c r="C49" s="1">
        <f t="shared" si="1"/>
        <v>-1</v>
      </c>
      <c r="D49" s="1">
        <f t="shared" si="2"/>
        <v>-21.291</v>
      </c>
      <c r="E49" s="1">
        <f>freezeDeg+80</f>
        <v>80</v>
      </c>
      <c r="F49" s="2">
        <f>KsigSine*B49+KsigSqu*C49+D49+E49</f>
        <v>54.728261093311211</v>
      </c>
      <c r="G49" s="1">
        <f t="shared" ca="1" si="3"/>
        <v>0.8461179092773945</v>
      </c>
      <c r="H49">
        <v>0.51955487274926215</v>
      </c>
      <c r="I49" s="2">
        <f ca="1">F49+G49</f>
        <v>55.574379002588607</v>
      </c>
      <c r="J49" s="2"/>
      <c r="K49" s="2"/>
      <c r="L49" s="2"/>
      <c r="M49" s="3"/>
    </row>
    <row r="50" spans="1:13" x14ac:dyDescent="0.25">
      <c r="A50" s="1">
        <v>48</v>
      </c>
      <c r="B50" s="2">
        <f t="shared" si="0"/>
        <v>-1</v>
      </c>
      <c r="C50" s="1">
        <f t="shared" si="1"/>
        <v>-1</v>
      </c>
      <c r="D50" s="1">
        <f t="shared" si="2"/>
        <v>-21.695999999999998</v>
      </c>
      <c r="E50" s="1">
        <f>freezeDeg+80</f>
        <v>80</v>
      </c>
      <c r="F50" s="2">
        <f>KsigSine*B50+KsigSqu*C50+D50+E50</f>
        <v>54.304000000000002</v>
      </c>
      <c r="G50" s="1">
        <f t="shared" ca="1" si="3"/>
        <v>0.49942017550797624</v>
      </c>
      <c r="H50">
        <v>0.16456698503984712</v>
      </c>
      <c r="I50" s="2">
        <f ca="1">F50+G50</f>
        <v>54.803420175507981</v>
      </c>
      <c r="J50" s="2"/>
      <c r="K50" s="2"/>
      <c r="L50" s="2"/>
      <c r="M50" s="3"/>
    </row>
    <row r="51" spans="1:13" x14ac:dyDescent="0.25">
      <c r="A51" s="1">
        <v>49</v>
      </c>
      <c r="B51" s="2">
        <f t="shared" si="0"/>
        <v>-0.99518472667219693</v>
      </c>
      <c r="C51" s="1">
        <f t="shared" si="1"/>
        <v>-1</v>
      </c>
      <c r="D51" s="1">
        <f t="shared" si="2"/>
        <v>-22.099</v>
      </c>
      <c r="E51" s="1">
        <f>freezeDeg+80</f>
        <v>80</v>
      </c>
      <c r="F51" s="2">
        <f>KsigSine*B51+KsigSqu*C51+D51+E51</f>
        <v>53.920261093311211</v>
      </c>
      <c r="G51" s="1">
        <f t="shared" ca="1" si="3"/>
        <v>-1.3715818464659788</v>
      </c>
      <c r="H51">
        <v>-0.76345207645096269</v>
      </c>
      <c r="I51" s="2">
        <f ca="1">F51+G51</f>
        <v>52.548679246845232</v>
      </c>
      <c r="J51" s="2"/>
      <c r="K51" s="2"/>
      <c r="L51" s="2"/>
      <c r="M51" s="3"/>
    </row>
    <row r="52" spans="1:13" x14ac:dyDescent="0.25">
      <c r="A52" s="1">
        <v>50</v>
      </c>
      <c r="B52" s="2">
        <f t="shared" si="0"/>
        <v>-0.98078528040323043</v>
      </c>
      <c r="C52" s="1">
        <f t="shared" si="1"/>
        <v>-1</v>
      </c>
      <c r="D52" s="1">
        <f t="shared" si="2"/>
        <v>-22.5</v>
      </c>
      <c r="E52" s="1">
        <f>freezeDeg+80</f>
        <v>80</v>
      </c>
      <c r="F52" s="2">
        <f>KsigSine*B52+KsigSqu*C52+D52+E52</f>
        <v>53.576858878387078</v>
      </c>
      <c r="G52" s="1">
        <f t="shared" ca="1" si="3"/>
        <v>-0.48595150875632898</v>
      </c>
      <c r="H52">
        <v>-0.64221814806779776</v>
      </c>
      <c r="I52" s="2">
        <f ca="1">F52+G52</f>
        <v>53.090907369630749</v>
      </c>
      <c r="J52" s="2"/>
      <c r="K52" s="2"/>
      <c r="L52" s="2"/>
      <c r="M52" s="3"/>
    </row>
    <row r="53" spans="1:13" x14ac:dyDescent="0.25">
      <c r="A53" s="1">
        <v>51</v>
      </c>
      <c r="B53" s="2">
        <f t="shared" si="0"/>
        <v>-0.95694033573220894</v>
      </c>
      <c r="C53" s="1">
        <f t="shared" si="1"/>
        <v>-1</v>
      </c>
      <c r="D53" s="1">
        <f t="shared" si="2"/>
        <v>-22.899000000000001</v>
      </c>
      <c r="E53" s="1">
        <f>freezeDeg+80</f>
        <v>80</v>
      </c>
      <c r="F53" s="2">
        <f>KsigSine*B53+KsigSqu*C53+D53+E53</f>
        <v>53.273238657071161</v>
      </c>
      <c r="G53" s="1">
        <f t="shared" ca="1" si="3"/>
        <v>-0.401314413586216</v>
      </c>
      <c r="H53">
        <v>-0.71343317648625026</v>
      </c>
      <c r="I53" s="2">
        <f ca="1">F53+G53</f>
        <v>52.871924243484948</v>
      </c>
      <c r="J53" s="2"/>
      <c r="K53" s="2"/>
      <c r="L53" s="2"/>
      <c r="M53" s="3"/>
    </row>
    <row r="54" spans="1:13" x14ac:dyDescent="0.25">
      <c r="A54" s="1">
        <v>52</v>
      </c>
      <c r="B54" s="2">
        <f t="shared" si="0"/>
        <v>-0.92387953251128663</v>
      </c>
      <c r="C54" s="1">
        <f t="shared" si="1"/>
        <v>-1</v>
      </c>
      <c r="D54" s="1">
        <f t="shared" si="2"/>
        <v>-23.295999999999999</v>
      </c>
      <c r="E54" s="1">
        <f>freezeDeg+80</f>
        <v>80</v>
      </c>
      <c r="F54" s="2">
        <f>KsigSine*B54+KsigSqu*C54+D54+E54</f>
        <v>53.008481869954849</v>
      </c>
      <c r="G54" s="1">
        <f t="shared" ca="1" si="3"/>
        <v>-0.40115356527978852</v>
      </c>
      <c r="H54">
        <v>-1.2569651147723588</v>
      </c>
      <c r="I54" s="2">
        <f ca="1">F54+G54</f>
        <v>52.607328304675057</v>
      </c>
      <c r="J54" s="2"/>
      <c r="K54" s="2"/>
      <c r="L54" s="2"/>
      <c r="M54" s="3"/>
    </row>
    <row r="55" spans="1:13" x14ac:dyDescent="0.25">
      <c r="A55" s="1">
        <v>53</v>
      </c>
      <c r="B55" s="2">
        <f t="shared" si="0"/>
        <v>-0.88192126434835505</v>
      </c>
      <c r="C55" s="1">
        <f t="shared" si="1"/>
        <v>-1</v>
      </c>
      <c r="D55" s="1">
        <f t="shared" si="2"/>
        <v>-23.690999999999999</v>
      </c>
      <c r="E55" s="1">
        <f>freezeDeg+80</f>
        <v>80</v>
      </c>
      <c r="F55" s="2">
        <f>KsigSine*B55+KsigSqu*C55+D55+E55</f>
        <v>52.781314942606585</v>
      </c>
      <c r="G55" s="1">
        <f t="shared" ca="1" si="3"/>
        <v>-1.3462028607496588</v>
      </c>
      <c r="H55">
        <v>1.3179885619948117</v>
      </c>
      <c r="I55" s="2">
        <f ca="1">F55+G55</f>
        <v>51.435112081856929</v>
      </c>
      <c r="J55" s="2"/>
      <c r="K55" s="2"/>
      <c r="L55" s="2"/>
      <c r="M55" s="3"/>
    </row>
    <row r="56" spans="1:13" x14ac:dyDescent="0.25">
      <c r="A56" s="1">
        <v>54</v>
      </c>
      <c r="B56" s="2">
        <f t="shared" si="0"/>
        <v>-0.83146961230254546</v>
      </c>
      <c r="C56" s="1">
        <f t="shared" si="1"/>
        <v>-1</v>
      </c>
      <c r="D56" s="1">
        <f t="shared" si="2"/>
        <v>-24.084</v>
      </c>
      <c r="E56" s="1">
        <f>freezeDeg+80</f>
        <v>80</v>
      </c>
      <c r="F56" s="2">
        <f>KsigSine*B56+KsigSqu*C56+D56+E56</f>
        <v>52.590121550789817</v>
      </c>
      <c r="G56" s="1">
        <f t="shared" ca="1" si="3"/>
        <v>-1.0139631623208032</v>
      </c>
      <c r="H56">
        <v>0.10450549960169986</v>
      </c>
      <c r="I56" s="2">
        <f ca="1">F56+G56</f>
        <v>51.576158388469011</v>
      </c>
      <c r="J56" s="2"/>
      <c r="K56" s="2"/>
      <c r="L56" s="2"/>
      <c r="M56" s="3"/>
    </row>
    <row r="57" spans="1:13" x14ac:dyDescent="0.25">
      <c r="A57" s="1">
        <v>55</v>
      </c>
      <c r="B57" s="2">
        <f t="shared" si="0"/>
        <v>-0.77301045336273688</v>
      </c>
      <c r="C57" s="1">
        <f t="shared" si="1"/>
        <v>-1</v>
      </c>
      <c r="D57" s="1">
        <f t="shared" si="2"/>
        <v>-24.475000000000001</v>
      </c>
      <c r="E57" s="1">
        <f>freezeDeg+80</f>
        <v>80</v>
      </c>
      <c r="F57" s="2">
        <f>KsigSine*B57+KsigSqu*C57+D57+E57</f>
        <v>52.432958186549051</v>
      </c>
      <c r="G57" s="1">
        <f t="shared" ca="1" si="3"/>
        <v>-0.22441150193026815</v>
      </c>
      <c r="H57">
        <v>0.36837620959717399</v>
      </c>
      <c r="I57" s="2">
        <f ca="1">F57+G57</f>
        <v>52.208546684618781</v>
      </c>
      <c r="J57" s="2"/>
      <c r="K57" s="2"/>
      <c r="L57" s="2"/>
      <c r="M57" s="3"/>
    </row>
    <row r="58" spans="1:13" x14ac:dyDescent="0.25">
      <c r="A58" s="1">
        <v>56</v>
      </c>
      <c r="B58" s="2">
        <f t="shared" si="0"/>
        <v>-0.70710678118654768</v>
      </c>
      <c r="C58" s="1">
        <f t="shared" si="1"/>
        <v>-1</v>
      </c>
      <c r="D58" s="1">
        <f t="shared" si="2"/>
        <v>-24.864000000000001</v>
      </c>
      <c r="E58" s="1">
        <f>freezeDeg+80</f>
        <v>80</v>
      </c>
      <c r="F58" s="2">
        <f>KsigSine*B58+KsigSqu*C58+D58+E58</f>
        <v>52.307572875253811</v>
      </c>
      <c r="G58" s="1">
        <f t="shared" ca="1" si="3"/>
        <v>0.52281479526247354</v>
      </c>
      <c r="H58">
        <v>1.1244847957717252</v>
      </c>
      <c r="I58" s="2">
        <f ca="1">F58+G58</f>
        <v>52.830387670516288</v>
      </c>
      <c r="J58" s="2"/>
      <c r="K58" s="2"/>
      <c r="L58" s="2"/>
      <c r="M58" s="3"/>
    </row>
    <row r="59" spans="1:13" x14ac:dyDescent="0.25">
      <c r="A59" s="1">
        <v>57</v>
      </c>
      <c r="B59" s="2">
        <f t="shared" si="0"/>
        <v>-0.63439328416364593</v>
      </c>
      <c r="C59" s="1">
        <f t="shared" si="1"/>
        <v>-1</v>
      </c>
      <c r="D59" s="1">
        <f t="shared" si="2"/>
        <v>-25.251000000000001</v>
      </c>
      <c r="E59" s="1">
        <f>freezeDeg+80</f>
        <v>80</v>
      </c>
      <c r="F59" s="2">
        <f>KsigSine*B59+KsigSqu*C59+D59+E59</f>
        <v>52.211426863345416</v>
      </c>
      <c r="G59" s="1">
        <f t="shared" ca="1" si="3"/>
        <v>1.2637568728169737</v>
      </c>
      <c r="H59">
        <v>-8.6766163941086716E-2</v>
      </c>
      <c r="I59" s="2">
        <f ca="1">F59+G59</f>
        <v>53.475183736162393</v>
      </c>
      <c r="J59" s="2"/>
      <c r="K59" s="2"/>
      <c r="L59" s="2"/>
      <c r="M59" s="3"/>
    </row>
    <row r="60" spans="1:13" x14ac:dyDescent="0.25">
      <c r="A60" s="1">
        <v>58</v>
      </c>
      <c r="B60" s="2">
        <f t="shared" si="0"/>
        <v>-0.55557023301960218</v>
      </c>
      <c r="C60" s="1">
        <f t="shared" si="1"/>
        <v>-1</v>
      </c>
      <c r="D60" s="1">
        <f t="shared" si="2"/>
        <v>-25.635999999999999</v>
      </c>
      <c r="E60" s="1">
        <f>freezeDeg+80</f>
        <v>80</v>
      </c>
      <c r="F60" s="2">
        <f>KsigSine*B60+KsigSqu*C60+D60+E60</f>
        <v>52.141719067921592</v>
      </c>
      <c r="G60" s="1">
        <f t="shared" ca="1" si="3"/>
        <v>0.62405596761379634</v>
      </c>
      <c r="H60">
        <v>-0.64624673970820823</v>
      </c>
      <c r="I60" s="2">
        <f ca="1">F60+G60</f>
        <v>52.765775035535391</v>
      </c>
      <c r="J60" s="2"/>
      <c r="K60" s="2"/>
      <c r="L60" s="2"/>
      <c r="M60" s="3"/>
    </row>
    <row r="61" spans="1:13" x14ac:dyDescent="0.25">
      <c r="A61" s="1">
        <v>59</v>
      </c>
      <c r="B61" s="2">
        <f t="shared" si="0"/>
        <v>-0.47139673682599792</v>
      </c>
      <c r="C61" s="1">
        <f t="shared" si="1"/>
        <v>-1</v>
      </c>
      <c r="D61" s="1">
        <f t="shared" si="2"/>
        <v>-26.018999999999998</v>
      </c>
      <c r="E61" s="1">
        <f>freezeDeg+80</f>
        <v>80</v>
      </c>
      <c r="F61" s="2">
        <f>KsigSine*B61+KsigSqu*C61+D61+E61</f>
        <v>52.09541305269601</v>
      </c>
      <c r="G61" s="1">
        <f t="shared" ca="1" si="3"/>
        <v>0.94989552155391599</v>
      </c>
      <c r="H61">
        <v>0.19559443326024428</v>
      </c>
      <c r="I61" s="2">
        <f ca="1">F61+G61</f>
        <v>53.045308574249923</v>
      </c>
      <c r="J61" s="2"/>
      <c r="K61" s="2"/>
      <c r="L61" s="2"/>
      <c r="M61" s="3"/>
    </row>
    <row r="62" spans="1:13" x14ac:dyDescent="0.25">
      <c r="A62" s="1">
        <v>60</v>
      </c>
      <c r="B62" s="2">
        <f t="shared" si="0"/>
        <v>-0.38268343236509039</v>
      </c>
      <c r="C62" s="1">
        <f t="shared" si="1"/>
        <v>-1</v>
      </c>
      <c r="D62" s="1">
        <f t="shared" si="2"/>
        <v>-26.4</v>
      </c>
      <c r="E62" s="1">
        <f>freezeDeg+80</f>
        <v>80</v>
      </c>
      <c r="F62" s="2">
        <f>KsigSine*B62+KsigSqu*C62+D62+E62</f>
        <v>52.069266270539643</v>
      </c>
      <c r="G62" s="1">
        <f t="shared" ca="1" si="3"/>
        <v>1.1760101914038423</v>
      </c>
      <c r="H62">
        <v>-1.3798376606526124</v>
      </c>
      <c r="I62" s="2">
        <f ca="1">F62+G62</f>
        <v>53.245276461943483</v>
      </c>
      <c r="J62" s="2"/>
      <c r="K62" s="2"/>
      <c r="L62" s="2"/>
      <c r="M62" s="3"/>
    </row>
    <row r="63" spans="1:13" x14ac:dyDescent="0.25">
      <c r="A63" s="1">
        <v>61</v>
      </c>
      <c r="B63" s="2">
        <f t="shared" si="0"/>
        <v>-0.2902846772544625</v>
      </c>
      <c r="C63" s="1">
        <f t="shared" si="1"/>
        <v>-1</v>
      </c>
      <c r="D63" s="1">
        <f t="shared" si="2"/>
        <v>-26.779</v>
      </c>
      <c r="E63" s="1">
        <f>freezeDeg+80</f>
        <v>80</v>
      </c>
      <c r="F63" s="2">
        <f>KsigSine*B63+KsigSqu*C63+D63+E63</f>
        <v>52.059861290982148</v>
      </c>
      <c r="G63" s="1">
        <f t="shared" ca="1" si="3"/>
        <v>-0.70807340849946976</v>
      </c>
      <c r="H63">
        <v>1.0556534481755295</v>
      </c>
      <c r="I63" s="2">
        <f ca="1">F63+G63</f>
        <v>51.351787882482675</v>
      </c>
      <c r="J63" s="2"/>
      <c r="K63" s="2"/>
      <c r="L63" s="2"/>
      <c r="M63" s="3"/>
    </row>
    <row r="64" spans="1:13" x14ac:dyDescent="0.25">
      <c r="A64" s="1">
        <v>62</v>
      </c>
      <c r="B64" s="2">
        <f t="shared" si="0"/>
        <v>-0.19509032201612872</v>
      </c>
      <c r="C64" s="1">
        <f t="shared" si="1"/>
        <v>-1</v>
      </c>
      <c r="D64" s="1">
        <f t="shared" si="2"/>
        <v>-27.155999999999999</v>
      </c>
      <c r="E64" s="1">
        <f>freezeDeg+80</f>
        <v>80</v>
      </c>
      <c r="F64" s="2">
        <f>KsigSine*B64+KsigSqu*C64+D64+E64</f>
        <v>52.063638711935482</v>
      </c>
      <c r="G64" s="1">
        <f t="shared" ca="1" si="3"/>
        <v>-0.21205870550464379</v>
      </c>
      <c r="H64">
        <v>-0.75993771561135659</v>
      </c>
      <c r="I64" s="2">
        <f ca="1">F64+G64</f>
        <v>51.851580006430837</v>
      </c>
      <c r="J64" s="2"/>
      <c r="K64" s="2"/>
      <c r="L64" s="2"/>
      <c r="M64" s="3"/>
    </row>
    <row r="65" spans="1:13" x14ac:dyDescent="0.25">
      <c r="A65" s="1">
        <v>63</v>
      </c>
      <c r="B65" s="2">
        <f t="shared" si="0"/>
        <v>-9.8017140329560506E-2</v>
      </c>
      <c r="C65" s="1">
        <f t="shared" si="1"/>
        <v>-1</v>
      </c>
      <c r="D65" s="1">
        <f t="shared" si="2"/>
        <v>-27.530999999999999</v>
      </c>
      <c r="E65" s="1">
        <f>freezeDeg+80</f>
        <v>80</v>
      </c>
      <c r="F65" s="2">
        <f>KsigSine*B65+KsigSqu*C65+D65+E65</f>
        <v>52.076931438681754</v>
      </c>
      <c r="G65" s="1">
        <f t="shared" ca="1" si="3"/>
        <v>1.0645856521349293</v>
      </c>
      <c r="H65">
        <v>1.1376042076527537</v>
      </c>
      <c r="I65" s="2">
        <f ca="1">F65+G65</f>
        <v>53.141517090816684</v>
      </c>
      <c r="J65" s="2"/>
      <c r="K65" s="2"/>
      <c r="L65" s="2"/>
      <c r="M65" s="3"/>
    </row>
    <row r="66" spans="1:13" x14ac:dyDescent="0.25">
      <c r="A66" s="1">
        <v>64</v>
      </c>
      <c r="B66" s="2">
        <f t="shared" si="0"/>
        <v>-2.45029690981724E-16</v>
      </c>
      <c r="C66" s="1">
        <f t="shared" si="1"/>
        <v>-1</v>
      </c>
      <c r="D66" s="1">
        <f t="shared" si="2"/>
        <v>-27.904</v>
      </c>
      <c r="E66" s="1">
        <f>freezeDeg+80</f>
        <v>80</v>
      </c>
      <c r="F66" s="2">
        <f>KsigSine*B66+KsigSqu*C66+D66+E66</f>
        <v>52.096000000000004</v>
      </c>
      <c r="G66" s="1">
        <f t="shared" ca="1" si="3"/>
        <v>1.2321998276462511</v>
      </c>
      <c r="H66">
        <v>-1.2569992364531086</v>
      </c>
      <c r="I66" s="2">
        <f ca="1">F66+G66</f>
        <v>53.328199827646252</v>
      </c>
      <c r="J66" s="2"/>
      <c r="K66" s="2"/>
      <c r="L66" s="2"/>
      <c r="M66" s="3"/>
    </row>
    <row r="67" spans="1:13" x14ac:dyDescent="0.25">
      <c r="A67" s="1">
        <v>65</v>
      </c>
      <c r="B67" s="2">
        <f t="shared" ref="B67:B130" si="4">SIN(2*PI()*A67/64)</f>
        <v>9.8017140329560021E-2</v>
      </c>
      <c r="C67" s="1">
        <f t="shared" ref="C67:C130" si="5">SIGN(B67)</f>
        <v>1</v>
      </c>
      <c r="D67" s="1">
        <f t="shared" ref="D67:D130" si="6">-A67/2 +0.001*A67^2</f>
        <v>-28.274999999999999</v>
      </c>
      <c r="E67" s="1">
        <f>freezeDeg+80</f>
        <v>80</v>
      </c>
      <c r="F67" s="2">
        <f>KsigSine*B67+KsigSqu*C67+D67+E67</f>
        <v>52.117068561318241</v>
      </c>
      <c r="G67" s="1">
        <f t="shared" ref="G67:G130" ca="1" si="7">3*(RAND()-0.5)</f>
        <v>1.3089967878420727</v>
      </c>
      <c r="H67">
        <v>1.3499759312185913</v>
      </c>
      <c r="I67" s="2">
        <f ca="1">F67+G67</f>
        <v>53.426065349160311</v>
      </c>
      <c r="J67" s="2"/>
      <c r="K67" s="2"/>
      <c r="L67" s="2"/>
      <c r="M67" s="3"/>
    </row>
    <row r="68" spans="1:13" x14ac:dyDescent="0.25">
      <c r="A68" s="1">
        <v>66</v>
      </c>
      <c r="B68" s="2">
        <f t="shared" si="4"/>
        <v>0.19509032201612825</v>
      </c>
      <c r="C68" s="1">
        <f t="shared" si="5"/>
        <v>1</v>
      </c>
      <c r="D68" s="1">
        <f t="shared" si="6"/>
        <v>-28.643999999999998</v>
      </c>
      <c r="E68" s="1">
        <f>freezeDeg+80</f>
        <v>80</v>
      </c>
      <c r="F68" s="2">
        <f>KsigSine*B68+KsigSqu*C68+D68+E68</f>
        <v>52.136361288064514</v>
      </c>
      <c r="G68" s="1">
        <f t="shared" ca="1" si="7"/>
        <v>0.92336937711544609</v>
      </c>
      <c r="H68">
        <v>1.2465316757718874</v>
      </c>
      <c r="I68" s="2">
        <f ca="1">F68+G68</f>
        <v>53.059730665179963</v>
      </c>
      <c r="J68" s="2"/>
      <c r="K68" s="2"/>
      <c r="L68" s="2"/>
      <c r="M68" s="3"/>
    </row>
    <row r="69" spans="1:13" x14ac:dyDescent="0.25">
      <c r="A69" s="1">
        <v>67</v>
      </c>
      <c r="B69" s="2">
        <f t="shared" si="4"/>
        <v>0.290284677254462</v>
      </c>
      <c r="C69" s="1">
        <f t="shared" si="5"/>
        <v>1</v>
      </c>
      <c r="D69" s="1">
        <f t="shared" si="6"/>
        <v>-29.010999999999999</v>
      </c>
      <c r="E69" s="1">
        <f>freezeDeg+80</f>
        <v>80</v>
      </c>
      <c r="F69" s="2">
        <f>KsigSine*B69+KsigSqu*C69+D69+E69</f>
        <v>52.150138709017853</v>
      </c>
      <c r="G69" s="1">
        <f t="shared" ca="1" si="7"/>
        <v>1.1176244700473992</v>
      </c>
      <c r="H69">
        <v>0.77418571472296538</v>
      </c>
      <c r="I69" s="2">
        <f ca="1">F69+G69</f>
        <v>53.267763179065248</v>
      </c>
      <c r="J69" s="2"/>
      <c r="K69" s="2"/>
      <c r="L69" s="2"/>
      <c r="M69" s="3"/>
    </row>
    <row r="70" spans="1:13" x14ac:dyDescent="0.25">
      <c r="A70" s="1">
        <v>68</v>
      </c>
      <c r="B70" s="2">
        <f t="shared" si="4"/>
        <v>0.38268343236508995</v>
      </c>
      <c r="C70" s="1">
        <f t="shared" si="5"/>
        <v>1</v>
      </c>
      <c r="D70" s="1">
        <f t="shared" si="6"/>
        <v>-29.376000000000001</v>
      </c>
      <c r="E70" s="1">
        <f>freezeDeg+80</f>
        <v>80</v>
      </c>
      <c r="F70" s="2">
        <f>KsigSine*B70+KsigSqu*C70+D70+E70</f>
        <v>52.154733729460361</v>
      </c>
      <c r="G70" s="1">
        <f t="shared" ca="1" si="7"/>
        <v>-0.35377561658619494</v>
      </c>
      <c r="H70">
        <v>-0.87659216059098477</v>
      </c>
      <c r="I70" s="2">
        <f ca="1">F70+G70</f>
        <v>51.800958112874163</v>
      </c>
      <c r="J70" s="2"/>
      <c r="K70" s="2"/>
      <c r="L70" s="2"/>
      <c r="M70" s="3"/>
    </row>
    <row r="71" spans="1:13" x14ac:dyDescent="0.25">
      <c r="A71" s="1">
        <v>69</v>
      </c>
      <c r="B71" s="2">
        <f t="shared" si="4"/>
        <v>0.47139673682599753</v>
      </c>
      <c r="C71" s="1">
        <f t="shared" si="5"/>
        <v>1</v>
      </c>
      <c r="D71" s="1">
        <f t="shared" si="6"/>
        <v>-29.739000000000001</v>
      </c>
      <c r="E71" s="1">
        <f>freezeDeg+80</f>
        <v>80</v>
      </c>
      <c r="F71" s="2">
        <f>KsigSine*B71+KsigSqu*C71+D71+E71</f>
        <v>52.146586947303987</v>
      </c>
      <c r="G71" s="1">
        <f t="shared" ca="1" si="7"/>
        <v>-0.25155582712303037</v>
      </c>
      <c r="H71">
        <v>-0.39629823884571491</v>
      </c>
      <c r="I71" s="2">
        <f ca="1">F71+G71</f>
        <v>51.89503112018096</v>
      </c>
      <c r="J71" s="2"/>
      <c r="K71" s="2"/>
      <c r="L71" s="2"/>
      <c r="M71" s="3"/>
    </row>
    <row r="72" spans="1:13" x14ac:dyDescent="0.25">
      <c r="A72" s="1">
        <v>70</v>
      </c>
      <c r="B72" s="2">
        <f t="shared" si="4"/>
        <v>0.55557023301960184</v>
      </c>
      <c r="C72" s="1">
        <f t="shared" si="5"/>
        <v>1</v>
      </c>
      <c r="D72" s="1">
        <f t="shared" si="6"/>
        <v>-30.1</v>
      </c>
      <c r="E72" s="1">
        <f>freezeDeg+80</f>
        <v>80</v>
      </c>
      <c r="F72" s="2">
        <f>KsigSine*B72+KsigSqu*C72+D72+E72</f>
        <v>52.122280932078411</v>
      </c>
      <c r="G72" s="1">
        <f t="shared" ca="1" si="7"/>
        <v>-1.3541240771233629</v>
      </c>
      <c r="H72">
        <v>0.96734442959246281</v>
      </c>
      <c r="I72" s="2">
        <f ca="1">F72+G72</f>
        <v>50.768156854955045</v>
      </c>
      <c r="J72" s="2"/>
      <c r="K72" s="2"/>
      <c r="L72" s="2"/>
      <c r="M72" s="3"/>
    </row>
    <row r="73" spans="1:13" x14ac:dyDescent="0.25">
      <c r="A73" s="1">
        <v>71</v>
      </c>
      <c r="B73" s="2">
        <f t="shared" si="4"/>
        <v>0.6343932841636456</v>
      </c>
      <c r="C73" s="1">
        <f t="shared" si="5"/>
        <v>1</v>
      </c>
      <c r="D73" s="1">
        <f t="shared" si="6"/>
        <v>-30.459</v>
      </c>
      <c r="E73" s="1">
        <f>freezeDeg+80</f>
        <v>80</v>
      </c>
      <c r="F73" s="2">
        <f>KsigSine*B73+KsigSqu*C73+D73+E73</f>
        <v>52.078573136654583</v>
      </c>
      <c r="G73" s="1">
        <f t="shared" ca="1" si="7"/>
        <v>-0.47720301234803508</v>
      </c>
      <c r="H73">
        <v>-0.31274224744889478</v>
      </c>
      <c r="I73" s="2">
        <f ca="1">F73+G73</f>
        <v>51.601370124306548</v>
      </c>
      <c r="J73" s="2"/>
      <c r="K73" s="2"/>
      <c r="L73" s="2"/>
      <c r="M73" s="3"/>
    </row>
    <row r="74" spans="1:13" x14ac:dyDescent="0.25">
      <c r="A74" s="1">
        <v>72</v>
      </c>
      <c r="B74" s="2">
        <f t="shared" si="4"/>
        <v>0.70710678118654735</v>
      </c>
      <c r="C74" s="1">
        <f t="shared" si="5"/>
        <v>1</v>
      </c>
      <c r="D74" s="1">
        <f t="shared" si="6"/>
        <v>-30.815999999999999</v>
      </c>
      <c r="E74" s="1">
        <f>freezeDeg+80</f>
        <v>80</v>
      </c>
      <c r="F74" s="2">
        <f>KsigSine*B74+KsigSqu*C74+D74+E74</f>
        <v>52.012427124746189</v>
      </c>
      <c r="G74" s="1">
        <f t="shared" ca="1" si="7"/>
        <v>-1.3644418512323573</v>
      </c>
      <c r="H74">
        <v>-0.70035380249895685</v>
      </c>
      <c r="I74" s="2">
        <f ca="1">F74+G74</f>
        <v>50.647985273513832</v>
      </c>
      <c r="J74" s="2"/>
      <c r="K74" s="2"/>
      <c r="L74" s="2"/>
      <c r="M74" s="3"/>
    </row>
    <row r="75" spans="1:13" x14ac:dyDescent="0.25">
      <c r="A75" s="1">
        <v>73</v>
      </c>
      <c r="B75" s="2">
        <f t="shared" si="4"/>
        <v>0.77301045336273655</v>
      </c>
      <c r="C75" s="1">
        <f t="shared" si="5"/>
        <v>1</v>
      </c>
      <c r="D75" s="1">
        <f t="shared" si="6"/>
        <v>-31.170999999999999</v>
      </c>
      <c r="E75" s="1">
        <f>freezeDeg+80</f>
        <v>80</v>
      </c>
      <c r="F75" s="2">
        <f>KsigSine*B75+KsigSqu*C75+D75+E75</f>
        <v>51.921041813450948</v>
      </c>
      <c r="G75" s="1">
        <f t="shared" ca="1" si="7"/>
        <v>-0.2886578576684764</v>
      </c>
      <c r="H75">
        <v>1.30474378836439</v>
      </c>
      <c r="I75" s="2">
        <f ca="1">F75+G75</f>
        <v>51.632383955782473</v>
      </c>
      <c r="J75" s="2"/>
      <c r="K75" s="2"/>
      <c r="L75" s="2"/>
      <c r="M75" s="3"/>
    </row>
    <row r="76" spans="1:13" x14ac:dyDescent="0.25">
      <c r="A76" s="1">
        <v>74</v>
      </c>
      <c r="B76" s="2">
        <f t="shared" si="4"/>
        <v>0.83146961230254524</v>
      </c>
      <c r="C76" s="1">
        <f t="shared" si="5"/>
        <v>1</v>
      </c>
      <c r="D76" s="1">
        <f t="shared" si="6"/>
        <v>-31.524000000000001</v>
      </c>
      <c r="E76" s="1">
        <f>freezeDeg+80</f>
        <v>80</v>
      </c>
      <c r="F76" s="2">
        <f>KsigSine*B76+KsigSqu*C76+D76+E76</f>
        <v>51.801878449210179</v>
      </c>
      <c r="G76" s="1">
        <f t="shared" ca="1" si="7"/>
        <v>1.2160250825647072</v>
      </c>
      <c r="H76">
        <v>-0.45662765707423347</v>
      </c>
      <c r="I76" s="2">
        <f ca="1">F76+G76</f>
        <v>53.017903531774884</v>
      </c>
      <c r="J76" s="2"/>
      <c r="K76" s="2"/>
      <c r="L76" s="2"/>
      <c r="M76" s="3"/>
    </row>
    <row r="77" spans="1:13" x14ac:dyDescent="0.25">
      <c r="A77" s="1">
        <v>75</v>
      </c>
      <c r="B77" s="2">
        <f t="shared" si="4"/>
        <v>0.88192126434835483</v>
      </c>
      <c r="C77" s="1">
        <f t="shared" si="5"/>
        <v>1</v>
      </c>
      <c r="D77" s="1">
        <f t="shared" si="6"/>
        <v>-31.875</v>
      </c>
      <c r="E77" s="1">
        <f>freezeDeg+80</f>
        <v>80</v>
      </c>
      <c r="F77" s="2">
        <f>KsigSine*B77+KsigSqu*C77+D77+E77</f>
        <v>51.65268505739342</v>
      </c>
      <c r="G77" s="1">
        <f t="shared" ca="1" si="7"/>
        <v>-1.0014413094078103</v>
      </c>
      <c r="H77">
        <v>-0.55645624455840936</v>
      </c>
      <c r="I77" s="2">
        <f ca="1">F77+G77</f>
        <v>50.65124374798561</v>
      </c>
      <c r="J77" s="2"/>
      <c r="K77" s="2"/>
      <c r="L77" s="2"/>
      <c r="M77" s="3"/>
    </row>
    <row r="78" spans="1:13" x14ac:dyDescent="0.25">
      <c r="A78" s="1">
        <v>76</v>
      </c>
      <c r="B78" s="2">
        <f t="shared" si="4"/>
        <v>0.92387953251128652</v>
      </c>
      <c r="C78" s="1">
        <f t="shared" si="5"/>
        <v>1</v>
      </c>
      <c r="D78" s="1">
        <f t="shared" si="6"/>
        <v>-32.224000000000004</v>
      </c>
      <c r="E78" s="1">
        <f>freezeDeg+80</f>
        <v>80</v>
      </c>
      <c r="F78" s="2">
        <f>KsigSine*B78+KsigSqu*C78+D78+E78</f>
        <v>51.471518130045141</v>
      </c>
      <c r="G78" s="1">
        <f t="shared" ca="1" si="7"/>
        <v>-1.2840479165438499</v>
      </c>
      <c r="H78">
        <v>0.79842514309736978</v>
      </c>
      <c r="I78" s="2">
        <f ca="1">F78+G78</f>
        <v>50.187470213501292</v>
      </c>
      <c r="J78" s="2"/>
      <c r="K78" s="2"/>
      <c r="L78" s="2"/>
      <c r="M78" s="3"/>
    </row>
    <row r="79" spans="1:13" x14ac:dyDescent="0.25">
      <c r="A79" s="1">
        <v>77</v>
      </c>
      <c r="B79" s="2">
        <f t="shared" si="4"/>
        <v>0.95694033573220882</v>
      </c>
      <c r="C79" s="1">
        <f t="shared" si="5"/>
        <v>1</v>
      </c>
      <c r="D79" s="1">
        <f t="shared" si="6"/>
        <v>-32.570999999999998</v>
      </c>
      <c r="E79" s="1">
        <f>freezeDeg+80</f>
        <v>80</v>
      </c>
      <c r="F79" s="2">
        <f>KsigSine*B79+KsigSqu*C79+D79+E79</f>
        <v>51.25676134292884</v>
      </c>
      <c r="G79" s="1">
        <f t="shared" ca="1" si="7"/>
        <v>0.2424652197560041</v>
      </c>
      <c r="H79">
        <v>0.52853005488469873</v>
      </c>
      <c r="I79" s="2">
        <f ca="1">F79+G79</f>
        <v>51.499226562684846</v>
      </c>
      <c r="J79" s="2"/>
      <c r="K79" s="2"/>
      <c r="L79" s="2"/>
      <c r="M79" s="3"/>
    </row>
    <row r="80" spans="1:13" x14ac:dyDescent="0.25">
      <c r="A80" s="1">
        <v>78</v>
      </c>
      <c r="B80" s="2">
        <f t="shared" si="4"/>
        <v>0.98078528040323032</v>
      </c>
      <c r="C80" s="1">
        <f t="shared" si="5"/>
        <v>1</v>
      </c>
      <c r="D80" s="1">
        <f t="shared" si="6"/>
        <v>-32.915999999999997</v>
      </c>
      <c r="E80" s="1">
        <f>freezeDeg+80</f>
        <v>80</v>
      </c>
      <c r="F80" s="2">
        <f>KsigSine*B80+KsigSqu*C80+D80+E80</f>
        <v>51.007141121612925</v>
      </c>
      <c r="G80" s="1">
        <f t="shared" ca="1" si="7"/>
        <v>0.22457134090675601</v>
      </c>
      <c r="H80">
        <v>-1.1675347372595608</v>
      </c>
      <c r="I80" s="2">
        <f ca="1">F80+G80</f>
        <v>51.231712462519681</v>
      </c>
      <c r="J80" s="2"/>
      <c r="K80" s="2"/>
      <c r="L80" s="2"/>
      <c r="M80" s="3"/>
    </row>
    <row r="81" spans="1:13" x14ac:dyDescent="0.25">
      <c r="A81" s="1">
        <v>79</v>
      </c>
      <c r="B81" s="2">
        <f t="shared" si="4"/>
        <v>0.99518472667219693</v>
      </c>
      <c r="C81" s="1">
        <f t="shared" si="5"/>
        <v>1</v>
      </c>
      <c r="D81" s="1">
        <f t="shared" si="6"/>
        <v>-33.259</v>
      </c>
      <c r="E81" s="1">
        <f>freezeDeg+80</f>
        <v>80</v>
      </c>
      <c r="F81" s="2">
        <f>KsigSine*B81+KsigSqu*C81+D81+E81</f>
        <v>50.721738906688785</v>
      </c>
      <c r="G81" s="1">
        <f t="shared" ca="1" si="7"/>
        <v>-1.1252328616036378</v>
      </c>
      <c r="H81">
        <v>1.0626641117410633</v>
      </c>
      <c r="I81" s="2">
        <f ca="1">F81+G81</f>
        <v>49.59650604508515</v>
      </c>
      <c r="J81" s="2"/>
      <c r="K81" s="2"/>
      <c r="L81" s="2"/>
      <c r="M81" s="3"/>
    </row>
    <row r="82" spans="1:13" x14ac:dyDescent="0.25">
      <c r="A82" s="1">
        <v>80</v>
      </c>
      <c r="B82" s="2">
        <f t="shared" si="4"/>
        <v>1</v>
      </c>
      <c r="C82" s="1">
        <f t="shared" si="5"/>
        <v>1</v>
      </c>
      <c r="D82" s="1">
        <f t="shared" si="6"/>
        <v>-33.6</v>
      </c>
      <c r="E82" s="1">
        <f>freezeDeg+80</f>
        <v>80</v>
      </c>
      <c r="F82" s="2">
        <f>KsigSine*B82+KsigSqu*C82+D82+E82</f>
        <v>50.4</v>
      </c>
      <c r="G82" s="1">
        <f t="shared" ca="1" si="7"/>
        <v>1.1677534484983978</v>
      </c>
      <c r="H82">
        <v>-0.97062026884569819</v>
      </c>
      <c r="I82" s="2">
        <f ca="1">F82+G82</f>
        <v>51.567753448498394</v>
      </c>
      <c r="J82" s="2"/>
      <c r="K82" s="2"/>
      <c r="L82" s="2"/>
      <c r="M82" s="3"/>
    </row>
    <row r="83" spans="1:13" x14ac:dyDescent="0.25">
      <c r="A83" s="1">
        <v>81</v>
      </c>
      <c r="B83" s="2">
        <f t="shared" si="4"/>
        <v>0.99518472667219693</v>
      </c>
      <c r="C83" s="1">
        <f t="shared" si="5"/>
        <v>1</v>
      </c>
      <c r="D83" s="1">
        <f t="shared" si="6"/>
        <v>-33.939</v>
      </c>
      <c r="E83" s="1">
        <f>freezeDeg+80</f>
        <v>80</v>
      </c>
      <c r="F83" s="2">
        <f>KsigSine*B83+KsigSqu*C83+D83+E83</f>
        <v>50.041738906688792</v>
      </c>
      <c r="G83" s="1">
        <f t="shared" ca="1" si="7"/>
        <v>0.32333723868800157</v>
      </c>
      <c r="H83">
        <v>-5.9432871715149993E-2</v>
      </c>
      <c r="I83" s="2">
        <f ca="1">F83+G83</f>
        <v>50.365076145376797</v>
      </c>
      <c r="J83" s="2"/>
      <c r="K83" s="2"/>
      <c r="L83" s="2"/>
      <c r="M83" s="3"/>
    </row>
    <row r="84" spans="1:13" x14ac:dyDescent="0.25">
      <c r="A84" s="1">
        <v>82</v>
      </c>
      <c r="B84" s="2">
        <f t="shared" si="4"/>
        <v>0.98078528040323065</v>
      </c>
      <c r="C84" s="1">
        <f t="shared" si="5"/>
        <v>1</v>
      </c>
      <c r="D84" s="1">
        <f t="shared" si="6"/>
        <v>-34.275999999999996</v>
      </c>
      <c r="E84" s="1">
        <f>freezeDeg+80</f>
        <v>80</v>
      </c>
      <c r="F84" s="2">
        <f>KsigSine*B84+KsigSqu*C84+D84+E84</f>
        <v>49.647141121612925</v>
      </c>
      <c r="G84" s="1">
        <f t="shared" ca="1" si="7"/>
        <v>-0.19426037721334355</v>
      </c>
      <c r="H84">
        <v>-0.39842428011999997</v>
      </c>
      <c r="I84" s="2">
        <f ca="1">F84+G84</f>
        <v>49.452880744399579</v>
      </c>
      <c r="J84" s="2"/>
      <c r="K84" s="2"/>
      <c r="L84" s="2"/>
      <c r="M84" s="3"/>
    </row>
    <row r="85" spans="1:13" x14ac:dyDescent="0.25">
      <c r="A85" s="1">
        <v>83</v>
      </c>
      <c r="B85" s="2">
        <f t="shared" si="4"/>
        <v>0.95694033573220871</v>
      </c>
      <c r="C85" s="1">
        <f t="shared" si="5"/>
        <v>1</v>
      </c>
      <c r="D85" s="1">
        <f t="shared" si="6"/>
        <v>-34.610999999999997</v>
      </c>
      <c r="E85" s="1">
        <f>freezeDeg+80</f>
        <v>80</v>
      </c>
      <c r="F85" s="2">
        <f>KsigSine*B85+KsigSqu*C85+D85+E85</f>
        <v>49.216761342928834</v>
      </c>
      <c r="G85" s="1">
        <f t="shared" ca="1" si="7"/>
        <v>1.2763074842918267</v>
      </c>
      <c r="H85">
        <v>-0.25967547412363823</v>
      </c>
      <c r="I85" s="2">
        <f ca="1">F85+G85</f>
        <v>50.493068827220661</v>
      </c>
      <c r="J85" s="2"/>
      <c r="K85" s="2"/>
      <c r="L85" s="2"/>
      <c r="M85" s="3"/>
    </row>
    <row r="86" spans="1:13" x14ac:dyDescent="0.25">
      <c r="A86" s="1">
        <v>84</v>
      </c>
      <c r="B86" s="2">
        <f t="shared" si="4"/>
        <v>0.92387953251128674</v>
      </c>
      <c r="C86" s="1">
        <f t="shared" si="5"/>
        <v>1</v>
      </c>
      <c r="D86" s="1">
        <f t="shared" si="6"/>
        <v>-34.944000000000003</v>
      </c>
      <c r="E86" s="1">
        <f>freezeDeg+80</f>
        <v>80</v>
      </c>
      <c r="F86" s="2">
        <f>KsigSine*B86+KsigSqu*C86+D86+E86</f>
        <v>48.751518130045142</v>
      </c>
      <c r="G86" s="1">
        <f t="shared" ca="1" si="7"/>
        <v>1.1462373040635727</v>
      </c>
      <c r="H86">
        <v>-0.11956386470599278</v>
      </c>
      <c r="I86" s="2">
        <f ca="1">F86+G86</f>
        <v>49.897755434108717</v>
      </c>
      <c r="J86" s="2"/>
      <c r="K86" s="2"/>
      <c r="L86" s="2"/>
      <c r="M86" s="3"/>
    </row>
    <row r="87" spans="1:13" x14ac:dyDescent="0.25">
      <c r="A87" s="1">
        <v>85</v>
      </c>
      <c r="B87" s="2">
        <f t="shared" si="4"/>
        <v>0.88192126434835516</v>
      </c>
      <c r="C87" s="1">
        <f t="shared" si="5"/>
        <v>1</v>
      </c>
      <c r="D87" s="1">
        <f t="shared" si="6"/>
        <v>-35.274999999999999</v>
      </c>
      <c r="E87" s="1">
        <f>freezeDeg+80</f>
        <v>80</v>
      </c>
      <c r="F87" s="2">
        <f>KsigSine*B87+KsigSqu*C87+D87+E87</f>
        <v>48.252685057393421</v>
      </c>
      <c r="G87" s="1">
        <f t="shared" ca="1" si="7"/>
        <v>1.4452725679120446</v>
      </c>
      <c r="H87">
        <v>0.93845743630854084</v>
      </c>
      <c r="I87" s="2">
        <f ca="1">F87+G87</f>
        <v>49.697957625305463</v>
      </c>
      <c r="J87" s="2"/>
      <c r="K87" s="2"/>
      <c r="L87" s="2"/>
      <c r="M87" s="3"/>
    </row>
    <row r="88" spans="1:13" x14ac:dyDescent="0.25">
      <c r="A88" s="1">
        <v>86</v>
      </c>
      <c r="B88" s="2">
        <f t="shared" si="4"/>
        <v>0.83146961230254557</v>
      </c>
      <c r="C88" s="1">
        <f t="shared" si="5"/>
        <v>1</v>
      </c>
      <c r="D88" s="1">
        <f t="shared" si="6"/>
        <v>-35.603999999999999</v>
      </c>
      <c r="E88" s="1">
        <f>freezeDeg+80</f>
        <v>80</v>
      </c>
      <c r="F88" s="2">
        <f>KsigSine*B88+KsigSqu*C88+D88+E88</f>
        <v>47.72187844921018</v>
      </c>
      <c r="G88" s="1">
        <f t="shared" ca="1" si="7"/>
        <v>0.40680394590420288</v>
      </c>
      <c r="H88">
        <v>-1.4352850474975609</v>
      </c>
      <c r="I88" s="2">
        <f ca="1">F88+G88</f>
        <v>48.128682395114382</v>
      </c>
      <c r="J88" s="2"/>
      <c r="K88" s="2"/>
      <c r="L88" s="2"/>
      <c r="M88" s="3"/>
    </row>
    <row r="89" spans="1:13" x14ac:dyDescent="0.25">
      <c r="A89" s="1">
        <v>87</v>
      </c>
      <c r="B89" s="2">
        <f t="shared" si="4"/>
        <v>0.77301045336273755</v>
      </c>
      <c r="C89" s="1">
        <f t="shared" si="5"/>
        <v>1</v>
      </c>
      <c r="D89" s="1">
        <f t="shared" si="6"/>
        <v>-35.930999999999997</v>
      </c>
      <c r="E89" s="1">
        <f>freezeDeg+80</f>
        <v>80</v>
      </c>
      <c r="F89" s="2">
        <f>KsigSine*B89+KsigSqu*C89+D89+E89</f>
        <v>47.16104181345095</v>
      </c>
      <c r="G89" s="1">
        <f t="shared" ca="1" si="7"/>
        <v>-0.60228658463583906</v>
      </c>
      <c r="H89">
        <v>-0.28448752095802521</v>
      </c>
      <c r="I89" s="2">
        <f ca="1">F89+G89</f>
        <v>46.558755228815109</v>
      </c>
      <c r="J89" s="2"/>
      <c r="K89" s="2"/>
      <c r="L89" s="2"/>
      <c r="M89" s="3"/>
    </row>
    <row r="90" spans="1:13" x14ac:dyDescent="0.25">
      <c r="A90" s="1">
        <v>88</v>
      </c>
      <c r="B90" s="2">
        <f t="shared" si="4"/>
        <v>0.70710678118654835</v>
      </c>
      <c r="C90" s="1">
        <f t="shared" si="5"/>
        <v>1</v>
      </c>
      <c r="D90" s="1">
        <f t="shared" si="6"/>
        <v>-36.256</v>
      </c>
      <c r="E90" s="1">
        <f>freezeDeg+80</f>
        <v>80</v>
      </c>
      <c r="F90" s="2">
        <f>KsigSine*B90+KsigSqu*C90+D90+E90</f>
        <v>46.572427124746191</v>
      </c>
      <c r="G90" s="1">
        <f t="shared" ca="1" si="7"/>
        <v>-0.60330071228466975</v>
      </c>
      <c r="H90">
        <v>0.62050535086004699</v>
      </c>
      <c r="I90" s="2">
        <f ca="1">F90+G90</f>
        <v>45.96912641246152</v>
      </c>
      <c r="J90" s="2"/>
      <c r="K90" s="2"/>
      <c r="L90" s="2"/>
      <c r="M90" s="3"/>
    </row>
    <row r="91" spans="1:13" x14ac:dyDescent="0.25">
      <c r="A91" s="1">
        <v>89</v>
      </c>
      <c r="B91" s="2">
        <f t="shared" si="4"/>
        <v>0.63439328416364538</v>
      </c>
      <c r="C91" s="1">
        <f t="shared" si="5"/>
        <v>1</v>
      </c>
      <c r="D91" s="1">
        <f t="shared" si="6"/>
        <v>-36.579000000000001</v>
      </c>
      <c r="E91" s="1">
        <f>freezeDeg+80</f>
        <v>80</v>
      </c>
      <c r="F91" s="2">
        <f>KsigSine*B91+KsigSqu*C91+D91+E91</f>
        <v>45.958573136654579</v>
      </c>
      <c r="G91" s="1">
        <f t="shared" ca="1" si="7"/>
        <v>0.24069133703784151</v>
      </c>
      <c r="H91">
        <v>-1.326771160232451</v>
      </c>
      <c r="I91" s="2">
        <f ca="1">F91+G91</f>
        <v>46.199264473692423</v>
      </c>
      <c r="J91" s="2"/>
      <c r="K91" s="2"/>
      <c r="L91" s="2"/>
      <c r="M91" s="3"/>
    </row>
    <row r="92" spans="1:13" x14ac:dyDescent="0.25">
      <c r="A92" s="1">
        <v>90</v>
      </c>
      <c r="B92" s="2">
        <f t="shared" si="4"/>
        <v>0.55557023301960229</v>
      </c>
      <c r="C92" s="1">
        <f t="shared" si="5"/>
        <v>1</v>
      </c>
      <c r="D92" s="1">
        <f t="shared" si="6"/>
        <v>-36.9</v>
      </c>
      <c r="E92" s="1">
        <f>freezeDeg+80</f>
        <v>80</v>
      </c>
      <c r="F92" s="2">
        <f>KsigSine*B92+KsigSqu*C92+D92+E92</f>
        <v>45.322280932078414</v>
      </c>
      <c r="G92" s="1">
        <f t="shared" ca="1" si="7"/>
        <v>-0.36126248563065988</v>
      </c>
      <c r="H92">
        <v>1.1564655264469064</v>
      </c>
      <c r="I92" s="2">
        <f ca="1">F92+G92</f>
        <v>44.961018446447753</v>
      </c>
      <c r="J92" s="2"/>
      <c r="K92" s="2"/>
      <c r="L92" s="2"/>
      <c r="M92" s="3"/>
    </row>
    <row r="93" spans="1:13" x14ac:dyDescent="0.25">
      <c r="A93" s="1">
        <v>91</v>
      </c>
      <c r="B93" s="2">
        <f t="shared" si="4"/>
        <v>0.47139673682599803</v>
      </c>
      <c r="C93" s="1">
        <f t="shared" si="5"/>
        <v>1</v>
      </c>
      <c r="D93" s="1">
        <f t="shared" si="6"/>
        <v>-37.219000000000001</v>
      </c>
      <c r="E93" s="1">
        <f>freezeDeg+80</f>
        <v>80</v>
      </c>
      <c r="F93" s="2">
        <f>KsigSine*B93+KsigSqu*C93+D93+E93</f>
        <v>44.66658694730399</v>
      </c>
      <c r="G93" s="1">
        <f t="shared" ca="1" si="7"/>
        <v>0.452544972825633</v>
      </c>
      <c r="H93">
        <v>0.29784998744035085</v>
      </c>
      <c r="I93" s="2">
        <f ca="1">F93+G93</f>
        <v>45.119131920129625</v>
      </c>
      <c r="J93" s="2"/>
      <c r="K93" s="2"/>
      <c r="L93" s="2"/>
      <c r="M93" s="3"/>
    </row>
    <row r="94" spans="1:13" x14ac:dyDescent="0.25">
      <c r="A94" s="1">
        <v>92</v>
      </c>
      <c r="B94" s="2">
        <f t="shared" si="4"/>
        <v>0.3826834323650905</v>
      </c>
      <c r="C94" s="1">
        <f t="shared" si="5"/>
        <v>1</v>
      </c>
      <c r="D94" s="1">
        <f t="shared" si="6"/>
        <v>-37.536000000000001</v>
      </c>
      <c r="E94" s="1">
        <f>freezeDeg+80</f>
        <v>80</v>
      </c>
      <c r="F94" s="2">
        <f>KsigSine*B94+KsigSqu*C94+D94+E94</f>
        <v>43.994733729460364</v>
      </c>
      <c r="G94" s="1">
        <f t="shared" ca="1" si="7"/>
        <v>1.3105290181895255</v>
      </c>
      <c r="H94">
        <v>-0.53602434936354404</v>
      </c>
      <c r="I94" s="2">
        <f ca="1">F94+G94</f>
        <v>45.305262747649891</v>
      </c>
      <c r="J94" s="2"/>
      <c r="K94" s="2"/>
      <c r="L94" s="2"/>
      <c r="M94" s="3"/>
    </row>
    <row r="95" spans="1:13" x14ac:dyDescent="0.25">
      <c r="A95" s="1">
        <v>93</v>
      </c>
      <c r="B95" s="2">
        <f t="shared" si="4"/>
        <v>0.29028467725446344</v>
      </c>
      <c r="C95" s="1">
        <f t="shared" si="5"/>
        <v>1</v>
      </c>
      <c r="D95" s="1">
        <f t="shared" si="6"/>
        <v>-37.850999999999999</v>
      </c>
      <c r="E95" s="1">
        <f>freezeDeg+80</f>
        <v>80</v>
      </c>
      <c r="F95" s="2">
        <f>KsigSine*B95+KsigSqu*C95+D95+E95</f>
        <v>43.310138709017856</v>
      </c>
      <c r="G95" s="1">
        <f t="shared" ca="1" si="7"/>
        <v>-0.43547819614419014</v>
      </c>
      <c r="H95">
        <v>0.22723008386186028</v>
      </c>
      <c r="I95" s="2">
        <f ca="1">F95+G95</f>
        <v>42.874660512873668</v>
      </c>
      <c r="J95" s="2"/>
      <c r="K95" s="2"/>
      <c r="L95" s="2"/>
      <c r="M95" s="3"/>
    </row>
    <row r="96" spans="1:13" x14ac:dyDescent="0.25">
      <c r="A96" s="1">
        <v>94</v>
      </c>
      <c r="B96" s="2">
        <f t="shared" si="4"/>
        <v>0.19509032201612797</v>
      </c>
      <c r="C96" s="1">
        <f t="shared" si="5"/>
        <v>1</v>
      </c>
      <c r="D96" s="1">
        <f t="shared" si="6"/>
        <v>-38.164000000000001</v>
      </c>
      <c r="E96" s="1">
        <f>freezeDeg+80</f>
        <v>80</v>
      </c>
      <c r="F96" s="2">
        <f>KsigSine*B96+KsigSqu*C96+D96+E96</f>
        <v>42.61636128806451</v>
      </c>
      <c r="G96" s="1">
        <f t="shared" ca="1" si="7"/>
        <v>-1.2776859684892206</v>
      </c>
      <c r="H96">
        <v>1.2071313507789265</v>
      </c>
      <c r="I96" s="2">
        <f ca="1">F96+G96</f>
        <v>41.338675319575287</v>
      </c>
      <c r="J96" s="2"/>
      <c r="K96" s="2"/>
      <c r="L96" s="2"/>
      <c r="M96" s="3"/>
    </row>
    <row r="97" spans="1:13" x14ac:dyDescent="0.25">
      <c r="A97" s="1">
        <v>95</v>
      </c>
      <c r="B97" s="2">
        <f t="shared" si="4"/>
        <v>9.8017140329560631E-2</v>
      </c>
      <c r="C97" s="1">
        <f t="shared" si="5"/>
        <v>1</v>
      </c>
      <c r="D97" s="1">
        <f t="shared" si="6"/>
        <v>-38.475000000000001</v>
      </c>
      <c r="E97" s="1">
        <f>freezeDeg+80</f>
        <v>80</v>
      </c>
      <c r="F97" s="2">
        <f>KsigSine*B97+KsigSqu*C97+D97+E97</f>
        <v>41.917068561318239</v>
      </c>
      <c r="G97" s="1">
        <f t="shared" ca="1" si="7"/>
        <v>-0.64023234208781399</v>
      </c>
      <c r="H97">
        <v>1.0943946411506824</v>
      </c>
      <c r="I97" s="2">
        <f ca="1">F97+G97</f>
        <v>41.276836219230425</v>
      </c>
      <c r="J97" s="2"/>
      <c r="K97" s="2"/>
      <c r="L97" s="2"/>
      <c r="M97" s="3"/>
    </row>
    <row r="98" spans="1:13" x14ac:dyDescent="0.25">
      <c r="A98" s="1">
        <v>96</v>
      </c>
      <c r="B98" s="2">
        <f t="shared" si="4"/>
        <v>3.67544536472586E-16</v>
      </c>
      <c r="C98" s="1">
        <f t="shared" si="5"/>
        <v>1</v>
      </c>
      <c r="D98" s="1">
        <f t="shared" si="6"/>
        <v>-38.783999999999999</v>
      </c>
      <c r="E98" s="1">
        <f>freezeDeg+80</f>
        <v>80</v>
      </c>
      <c r="F98" s="2">
        <f>KsigSine*B98+KsigSqu*C98+D98+E98</f>
        <v>41.216000000000001</v>
      </c>
      <c r="G98" s="1">
        <f t="shared" ca="1" si="7"/>
        <v>0.74598356924626485</v>
      </c>
      <c r="H98">
        <v>-1.3062511114106885</v>
      </c>
      <c r="I98" s="2">
        <f ca="1">F98+G98</f>
        <v>41.961983569246264</v>
      </c>
      <c r="J98" s="2"/>
      <c r="K98" s="2"/>
      <c r="L98" s="2"/>
      <c r="M98" s="3"/>
    </row>
    <row r="99" spans="1:13" x14ac:dyDescent="0.25">
      <c r="A99" s="1">
        <v>97</v>
      </c>
      <c r="B99" s="2">
        <f t="shared" si="4"/>
        <v>-9.8017140329559896E-2</v>
      </c>
      <c r="C99" s="1">
        <f t="shared" si="5"/>
        <v>-1</v>
      </c>
      <c r="D99" s="1">
        <f t="shared" si="6"/>
        <v>-39.091000000000001</v>
      </c>
      <c r="E99" s="1">
        <f>freezeDeg+80</f>
        <v>80</v>
      </c>
      <c r="F99" s="2">
        <f>KsigSine*B99+KsigSqu*C99+D99+E99</f>
        <v>40.516931438681759</v>
      </c>
      <c r="G99" s="1">
        <f t="shared" ca="1" si="7"/>
        <v>-0.62741082254890723</v>
      </c>
      <c r="H99">
        <v>-1.4239603886769272</v>
      </c>
      <c r="I99" s="2">
        <f ca="1">F99+G99</f>
        <v>39.889520616132849</v>
      </c>
      <c r="J99" s="2"/>
      <c r="K99" s="2"/>
      <c r="L99" s="2"/>
      <c r="M99" s="3"/>
    </row>
    <row r="100" spans="1:13" x14ac:dyDescent="0.25">
      <c r="A100" s="1">
        <v>98</v>
      </c>
      <c r="B100" s="2">
        <f t="shared" si="4"/>
        <v>-0.19509032201612725</v>
      </c>
      <c r="C100" s="1">
        <f t="shared" si="5"/>
        <v>-1</v>
      </c>
      <c r="D100" s="1">
        <f t="shared" si="6"/>
        <v>-39.396000000000001</v>
      </c>
      <c r="E100" s="1">
        <f>freezeDeg+80</f>
        <v>80</v>
      </c>
      <c r="F100" s="2">
        <f>KsigSine*B100+KsigSqu*C100+D100+E100</f>
        <v>39.823638711935487</v>
      </c>
      <c r="G100" s="1">
        <f t="shared" ca="1" si="7"/>
        <v>0.29119048741130416</v>
      </c>
      <c r="H100">
        <v>0.78249490954926948</v>
      </c>
      <c r="I100" s="2">
        <f ca="1">F100+G100</f>
        <v>40.114829199346794</v>
      </c>
      <c r="J100" s="2"/>
      <c r="K100" s="2"/>
      <c r="L100" s="2"/>
      <c r="M100" s="3"/>
    </row>
    <row r="101" spans="1:13" x14ac:dyDescent="0.25">
      <c r="A101" s="1">
        <v>99</v>
      </c>
      <c r="B101" s="2">
        <f t="shared" si="4"/>
        <v>-0.29028467725446278</v>
      </c>
      <c r="C101" s="1">
        <f t="shared" si="5"/>
        <v>-1</v>
      </c>
      <c r="D101" s="1">
        <f t="shared" si="6"/>
        <v>-39.698999999999998</v>
      </c>
      <c r="E101" s="1">
        <f>freezeDeg+80</f>
        <v>80</v>
      </c>
      <c r="F101" s="2">
        <f>KsigSine*B101+KsigSqu*C101+D101+E101</f>
        <v>39.139861290982154</v>
      </c>
      <c r="G101" s="1">
        <f t="shared" ca="1" si="7"/>
        <v>-0.47348327911604904</v>
      </c>
      <c r="H101">
        <v>-0.64434699926154126</v>
      </c>
      <c r="I101" s="2">
        <f ca="1">F101+G101</f>
        <v>38.666378011866108</v>
      </c>
      <c r="J101" s="2"/>
      <c r="K101" s="2"/>
      <c r="L101" s="2"/>
      <c r="M101" s="3"/>
    </row>
    <row r="102" spans="1:13" x14ac:dyDescent="0.25">
      <c r="A102" s="1">
        <v>100</v>
      </c>
      <c r="B102" s="2">
        <f t="shared" si="4"/>
        <v>-0.38268343236508984</v>
      </c>
      <c r="C102" s="1">
        <f t="shared" si="5"/>
        <v>-1</v>
      </c>
      <c r="D102" s="1">
        <f t="shared" si="6"/>
        <v>-40</v>
      </c>
      <c r="E102" s="1">
        <f>freezeDeg+80</f>
        <v>80</v>
      </c>
      <c r="F102" s="2">
        <f>KsigSine*B102+KsigSqu*C102+D102+E102</f>
        <v>38.469266270539642</v>
      </c>
      <c r="G102" s="1">
        <f t="shared" ca="1" si="7"/>
        <v>0.2857572075701349</v>
      </c>
      <c r="H102">
        <v>0.42740392173621</v>
      </c>
      <c r="I102" s="2">
        <f ca="1">F102+G102</f>
        <v>38.755023478109777</v>
      </c>
      <c r="J102" s="2"/>
      <c r="K102" s="2"/>
      <c r="L102" s="2"/>
      <c r="M102" s="3"/>
    </row>
    <row r="103" spans="1:13" x14ac:dyDescent="0.25">
      <c r="A103" s="1">
        <v>101</v>
      </c>
      <c r="B103" s="2">
        <f t="shared" si="4"/>
        <v>-0.47139673682599742</v>
      </c>
      <c r="C103" s="1">
        <f t="shared" si="5"/>
        <v>-1</v>
      </c>
      <c r="D103" s="1">
        <f t="shared" si="6"/>
        <v>-40.298999999999999</v>
      </c>
      <c r="E103" s="1">
        <f>freezeDeg+80</f>
        <v>80</v>
      </c>
      <c r="F103" s="2">
        <f>KsigSine*B103+KsigSqu*C103+D103+E103</f>
        <v>37.815413052696009</v>
      </c>
      <c r="G103" s="1">
        <f t="shared" ca="1" si="7"/>
        <v>6.1154079863930622E-2</v>
      </c>
      <c r="H103">
        <v>-6.1933240117845401E-2</v>
      </c>
      <c r="I103" s="2">
        <f ca="1">F103+G103</f>
        <v>37.876567132559941</v>
      </c>
      <c r="J103" s="2"/>
      <c r="K103" s="2"/>
      <c r="L103" s="2"/>
      <c r="M103" s="3"/>
    </row>
    <row r="104" spans="1:13" x14ac:dyDescent="0.25">
      <c r="A104" s="1">
        <v>102</v>
      </c>
      <c r="B104" s="2">
        <f t="shared" si="4"/>
        <v>-0.55557023301960173</v>
      </c>
      <c r="C104" s="1">
        <f t="shared" si="5"/>
        <v>-1</v>
      </c>
      <c r="D104" s="1">
        <f t="shared" si="6"/>
        <v>-40.596000000000004</v>
      </c>
      <c r="E104" s="1">
        <f>freezeDeg+80</f>
        <v>80</v>
      </c>
      <c r="F104" s="2">
        <f>KsigSine*B104+KsigSqu*C104+D104+E104</f>
        <v>37.181719067921591</v>
      </c>
      <c r="G104" s="1">
        <f t="shared" ca="1" si="7"/>
        <v>-1.2668042476557293</v>
      </c>
      <c r="H104">
        <v>1.0346959461422691</v>
      </c>
      <c r="I104" s="2">
        <f ca="1">F104+G104</f>
        <v>35.914914820265864</v>
      </c>
      <c r="J104" s="2"/>
      <c r="K104" s="2"/>
      <c r="L104" s="2"/>
      <c r="M104" s="3"/>
    </row>
    <row r="105" spans="1:13" x14ac:dyDescent="0.25">
      <c r="A105" s="1">
        <v>103</v>
      </c>
      <c r="B105" s="2">
        <f t="shared" si="4"/>
        <v>-0.63439328416364471</v>
      </c>
      <c r="C105" s="1">
        <f t="shared" si="5"/>
        <v>-1</v>
      </c>
      <c r="D105" s="1">
        <f t="shared" si="6"/>
        <v>-40.890999999999998</v>
      </c>
      <c r="E105" s="1">
        <f>freezeDeg+80</f>
        <v>80</v>
      </c>
      <c r="F105" s="2">
        <f>KsigSine*B105+KsigSqu*C105+D105+E105</f>
        <v>36.571426863345422</v>
      </c>
      <c r="G105" s="1">
        <f t="shared" ca="1" si="7"/>
        <v>-1.1890627792950155</v>
      </c>
      <c r="H105">
        <v>1.4568988223724639</v>
      </c>
      <c r="I105" s="2">
        <f ca="1">F105+G105</f>
        <v>35.382364084050408</v>
      </c>
      <c r="J105" s="2"/>
      <c r="K105" s="2"/>
      <c r="L105" s="2"/>
      <c r="M105" s="3"/>
    </row>
    <row r="106" spans="1:13" x14ac:dyDescent="0.25">
      <c r="A106" s="1">
        <v>104</v>
      </c>
      <c r="B106" s="2">
        <f t="shared" si="4"/>
        <v>-0.70710678118654791</v>
      </c>
      <c r="C106" s="1">
        <f t="shared" si="5"/>
        <v>-1</v>
      </c>
      <c r="D106" s="1">
        <f t="shared" si="6"/>
        <v>-41.183999999999997</v>
      </c>
      <c r="E106" s="1">
        <f>freezeDeg+80</f>
        <v>80</v>
      </c>
      <c r="F106" s="2">
        <f>KsigSine*B106+KsigSqu*C106+D106+E106</f>
        <v>35.987572875253811</v>
      </c>
      <c r="G106" s="1">
        <f t="shared" ca="1" si="7"/>
        <v>0.70027383394655784</v>
      </c>
      <c r="H106">
        <v>-1.2863127139146928</v>
      </c>
      <c r="I106" s="2">
        <f ca="1">F106+G106</f>
        <v>36.687846709200372</v>
      </c>
      <c r="J106" s="2"/>
      <c r="K106" s="2"/>
      <c r="L106" s="2"/>
      <c r="M106" s="3"/>
    </row>
    <row r="107" spans="1:13" x14ac:dyDescent="0.25">
      <c r="A107" s="1">
        <v>105</v>
      </c>
      <c r="B107" s="2">
        <f t="shared" si="4"/>
        <v>-0.7730104533627371</v>
      </c>
      <c r="C107" s="1">
        <f t="shared" si="5"/>
        <v>-1</v>
      </c>
      <c r="D107" s="1">
        <f t="shared" si="6"/>
        <v>-41.475000000000001</v>
      </c>
      <c r="E107" s="1">
        <f>freezeDeg+80</f>
        <v>80</v>
      </c>
      <c r="F107" s="2">
        <f>KsigSine*B107+KsigSqu*C107+D107+E107</f>
        <v>35.432958186549051</v>
      </c>
      <c r="G107" s="1">
        <f t="shared" ca="1" si="7"/>
        <v>-0.69466332706736711</v>
      </c>
      <c r="H107">
        <v>0.87818032516819045</v>
      </c>
      <c r="I107" s="2">
        <f ca="1">F107+G107</f>
        <v>34.738294859481684</v>
      </c>
      <c r="J107" s="2"/>
      <c r="K107" s="2"/>
      <c r="L107" s="2"/>
      <c r="M107" s="3"/>
    </row>
    <row r="108" spans="1:13" x14ac:dyDescent="0.25">
      <c r="A108" s="1">
        <v>106</v>
      </c>
      <c r="B108" s="2">
        <f t="shared" si="4"/>
        <v>-0.83146961230254512</v>
      </c>
      <c r="C108" s="1">
        <f t="shared" si="5"/>
        <v>-1</v>
      </c>
      <c r="D108" s="1">
        <f t="shared" si="6"/>
        <v>-41.763999999999996</v>
      </c>
      <c r="E108" s="1">
        <f>freezeDeg+80</f>
        <v>80</v>
      </c>
      <c r="F108" s="2">
        <f>KsigSine*B108+KsigSqu*C108+D108+E108</f>
        <v>34.910121550789825</v>
      </c>
      <c r="G108" s="1">
        <f t="shared" ca="1" si="7"/>
        <v>0.35278248646402133</v>
      </c>
      <c r="H108">
        <v>-1.1490512538897157</v>
      </c>
      <c r="I108" s="2">
        <f ca="1">F108+G108</f>
        <v>35.262904037253847</v>
      </c>
      <c r="J108" s="2"/>
      <c r="K108" s="2"/>
      <c r="L108" s="2"/>
      <c r="M108" s="3"/>
    </row>
    <row r="109" spans="1:13" x14ac:dyDescent="0.25">
      <c r="A109" s="1">
        <v>107</v>
      </c>
      <c r="B109" s="2">
        <f t="shared" si="4"/>
        <v>-0.88192126434835483</v>
      </c>
      <c r="C109" s="1">
        <f t="shared" si="5"/>
        <v>-1</v>
      </c>
      <c r="D109" s="1">
        <f t="shared" si="6"/>
        <v>-42.051000000000002</v>
      </c>
      <c r="E109" s="1">
        <f>freezeDeg+80</f>
        <v>80</v>
      </c>
      <c r="F109" s="2">
        <f>KsigSine*B109+KsigSqu*C109+D109+E109</f>
        <v>34.421314942606578</v>
      </c>
      <c r="G109" s="1">
        <f t="shared" ca="1" si="7"/>
        <v>-0.43328519159742107</v>
      </c>
      <c r="H109">
        <v>-0.40691423835838547</v>
      </c>
      <c r="I109" s="2">
        <f ca="1">F109+G109</f>
        <v>33.988029751009158</v>
      </c>
      <c r="J109" s="2"/>
      <c r="K109" s="2"/>
      <c r="L109" s="2"/>
      <c r="M109" s="3"/>
    </row>
    <row r="110" spans="1:13" x14ac:dyDescent="0.25">
      <c r="A110" s="1">
        <v>108</v>
      </c>
      <c r="B110" s="2">
        <f t="shared" si="4"/>
        <v>-0.92387953251128641</v>
      </c>
      <c r="C110" s="1">
        <f t="shared" si="5"/>
        <v>-1</v>
      </c>
      <c r="D110" s="1">
        <f t="shared" si="6"/>
        <v>-42.335999999999999</v>
      </c>
      <c r="E110" s="1">
        <f>freezeDeg+80</f>
        <v>80</v>
      </c>
      <c r="F110" s="2">
        <f>KsigSine*B110+KsigSqu*C110+D110+E110</f>
        <v>33.968481869954857</v>
      </c>
      <c r="G110" s="1">
        <f t="shared" ca="1" si="7"/>
        <v>-0.116029363525879</v>
      </c>
      <c r="H110">
        <v>2.3317436408839209E-2</v>
      </c>
      <c r="I110" s="2">
        <f ca="1">F110+G110</f>
        <v>33.852452506428975</v>
      </c>
      <c r="J110" s="2"/>
      <c r="K110" s="2"/>
      <c r="L110" s="2"/>
      <c r="M110" s="3"/>
    </row>
    <row r="111" spans="1:13" x14ac:dyDescent="0.25">
      <c r="A111" s="1">
        <v>109</v>
      </c>
      <c r="B111" s="2">
        <f t="shared" si="4"/>
        <v>-0.95694033573220849</v>
      </c>
      <c r="C111" s="1">
        <f t="shared" si="5"/>
        <v>-1</v>
      </c>
      <c r="D111" s="1">
        <f t="shared" si="6"/>
        <v>-42.619</v>
      </c>
      <c r="E111" s="1">
        <f>freezeDeg+80</f>
        <v>80</v>
      </c>
      <c r="F111" s="2">
        <f>KsigSine*B111+KsigSqu*C111+D111+E111</f>
        <v>33.553238657071169</v>
      </c>
      <c r="G111" s="1">
        <f t="shared" ca="1" si="7"/>
        <v>0.29558866198323197</v>
      </c>
      <c r="H111">
        <v>0.31413577137048909</v>
      </c>
      <c r="I111" s="2">
        <f ca="1">F111+G111</f>
        <v>33.848827319054401</v>
      </c>
      <c r="J111" s="2"/>
      <c r="K111" s="2"/>
      <c r="L111" s="2"/>
      <c r="M111" s="3"/>
    </row>
    <row r="112" spans="1:13" x14ac:dyDescent="0.25">
      <c r="A112" s="1">
        <v>110</v>
      </c>
      <c r="B112" s="2">
        <f t="shared" si="4"/>
        <v>-0.98078528040323054</v>
      </c>
      <c r="C112" s="1">
        <f t="shared" si="5"/>
        <v>-1</v>
      </c>
      <c r="D112" s="1">
        <f t="shared" si="6"/>
        <v>-42.9</v>
      </c>
      <c r="E112" s="1">
        <f>freezeDeg+80</f>
        <v>80</v>
      </c>
      <c r="F112" s="2">
        <f>KsigSine*B112+KsigSqu*C112+D112+E112</f>
        <v>33.17685887838708</v>
      </c>
      <c r="G112" s="1">
        <f t="shared" ca="1" si="7"/>
        <v>-1.3202686111267776</v>
      </c>
      <c r="H112">
        <v>0.70691023594880764</v>
      </c>
      <c r="I112" s="2">
        <f ca="1">F112+G112</f>
        <v>31.856590267260302</v>
      </c>
      <c r="J112" s="2"/>
      <c r="K112" s="2"/>
      <c r="L112" s="2"/>
      <c r="M112" s="3"/>
    </row>
    <row r="113" spans="1:13" x14ac:dyDescent="0.25">
      <c r="A113" s="1">
        <v>111</v>
      </c>
      <c r="B113" s="2">
        <f t="shared" si="4"/>
        <v>-0.99518472667219693</v>
      </c>
      <c r="C113" s="1">
        <f t="shared" si="5"/>
        <v>-1</v>
      </c>
      <c r="D113" s="1">
        <f t="shared" si="6"/>
        <v>-43.179000000000002</v>
      </c>
      <c r="E113" s="1">
        <f>freezeDeg+80</f>
        <v>80</v>
      </c>
      <c r="F113" s="2">
        <f>KsigSine*B113+KsigSqu*C113+D113+E113</f>
        <v>32.840261093311213</v>
      </c>
      <c r="G113" s="1">
        <f t="shared" ca="1" si="7"/>
        <v>-1.3178748451277109</v>
      </c>
      <c r="H113">
        <v>0.52453187493328735</v>
      </c>
      <c r="I113" s="2">
        <f ca="1">F113+G113</f>
        <v>31.522386248183501</v>
      </c>
      <c r="J113" s="2"/>
      <c r="K113" s="2"/>
      <c r="L113" s="2"/>
      <c r="M113" s="3"/>
    </row>
    <row r="114" spans="1:13" x14ac:dyDescent="0.25">
      <c r="A114" s="1">
        <v>112</v>
      </c>
      <c r="B114" s="2">
        <f t="shared" si="4"/>
        <v>-1</v>
      </c>
      <c r="C114" s="1">
        <f t="shared" si="5"/>
        <v>-1</v>
      </c>
      <c r="D114" s="1">
        <f t="shared" si="6"/>
        <v>-43.456000000000003</v>
      </c>
      <c r="E114" s="1">
        <f>freezeDeg+80</f>
        <v>80</v>
      </c>
      <c r="F114" s="2">
        <f>KsigSine*B114+KsigSqu*C114+D114+E114</f>
        <v>32.543999999999997</v>
      </c>
      <c r="G114" s="1">
        <f t="shared" ca="1" si="7"/>
        <v>0.21745854830212685</v>
      </c>
      <c r="H114">
        <v>-0.93866186853906342</v>
      </c>
      <c r="I114" s="2">
        <f ca="1">F114+G114</f>
        <v>32.761458548302123</v>
      </c>
      <c r="J114" s="2"/>
      <c r="K114" s="2"/>
      <c r="L114" s="2"/>
      <c r="M114" s="3"/>
    </row>
    <row r="115" spans="1:13" x14ac:dyDescent="0.25">
      <c r="A115" s="1">
        <v>113</v>
      </c>
      <c r="B115" s="2">
        <f t="shared" si="4"/>
        <v>-0.99518472667219693</v>
      </c>
      <c r="C115" s="1">
        <f t="shared" si="5"/>
        <v>-1</v>
      </c>
      <c r="D115" s="1">
        <f t="shared" si="6"/>
        <v>-43.731000000000002</v>
      </c>
      <c r="E115" s="1">
        <f>freezeDeg+80</f>
        <v>80</v>
      </c>
      <c r="F115" s="2">
        <f>KsigSine*B115+KsigSqu*C115+D115+E115</f>
        <v>32.288261093311213</v>
      </c>
      <c r="G115" s="1">
        <f t="shared" ca="1" si="7"/>
        <v>0.78950275998003017</v>
      </c>
      <c r="H115">
        <v>1.3365571192278729</v>
      </c>
      <c r="I115" s="2">
        <f ca="1">F115+G115</f>
        <v>33.077763853291245</v>
      </c>
      <c r="J115" s="2"/>
      <c r="K115" s="2"/>
      <c r="L115" s="2"/>
      <c r="M115" s="3"/>
    </row>
    <row r="116" spans="1:13" x14ac:dyDescent="0.25">
      <c r="A116" s="1">
        <v>114</v>
      </c>
      <c r="B116" s="2">
        <f t="shared" si="4"/>
        <v>-0.98078528040323065</v>
      </c>
      <c r="C116" s="1">
        <f t="shared" si="5"/>
        <v>-1</v>
      </c>
      <c r="D116" s="1">
        <f t="shared" si="6"/>
        <v>-44.003999999999998</v>
      </c>
      <c r="E116" s="1">
        <f>freezeDeg+80</f>
        <v>80</v>
      </c>
      <c r="F116" s="2">
        <f>KsigSine*B116+KsigSqu*C116+D116+E116</f>
        <v>32.07285887838708</v>
      </c>
      <c r="G116" s="1">
        <f t="shared" ca="1" si="7"/>
        <v>-0.72721299176603249</v>
      </c>
      <c r="H116">
        <v>-0.27110667287732115</v>
      </c>
      <c r="I116" s="2">
        <f ca="1">F116+G116</f>
        <v>31.34564588662105</v>
      </c>
      <c r="J116" s="2"/>
      <c r="K116" s="2"/>
      <c r="L116" s="2"/>
      <c r="M116" s="3"/>
    </row>
    <row r="117" spans="1:13" x14ac:dyDescent="0.25">
      <c r="A117" s="1">
        <v>115</v>
      </c>
      <c r="B117" s="2">
        <f t="shared" si="4"/>
        <v>-0.95694033573220871</v>
      </c>
      <c r="C117" s="1">
        <f t="shared" si="5"/>
        <v>-1</v>
      </c>
      <c r="D117" s="1">
        <f t="shared" si="6"/>
        <v>-44.274999999999999</v>
      </c>
      <c r="E117" s="1">
        <f>freezeDeg+80</f>
        <v>80</v>
      </c>
      <c r="F117" s="2">
        <f>KsigSine*B117+KsigSqu*C117+D117+E117</f>
        <v>31.897238657071163</v>
      </c>
      <c r="G117" s="1">
        <f t="shared" ca="1" si="7"/>
        <v>0.37687305776815294</v>
      </c>
      <c r="H117">
        <v>-1.4862117098283951</v>
      </c>
      <c r="I117" s="2">
        <f ca="1">F117+G117</f>
        <v>32.274111714839314</v>
      </c>
      <c r="J117" s="2"/>
      <c r="K117" s="2"/>
      <c r="L117" s="2"/>
      <c r="M117" s="3"/>
    </row>
    <row r="118" spans="1:13" x14ac:dyDescent="0.25">
      <c r="A118" s="1">
        <v>116</v>
      </c>
      <c r="B118" s="2">
        <f t="shared" si="4"/>
        <v>-0.92387953251128674</v>
      </c>
      <c r="C118" s="1">
        <f t="shared" si="5"/>
        <v>-1</v>
      </c>
      <c r="D118" s="1">
        <f t="shared" si="6"/>
        <v>-44.543999999999997</v>
      </c>
      <c r="E118" s="1">
        <f>freezeDeg+80</f>
        <v>80</v>
      </c>
      <c r="F118" s="2">
        <f>KsigSine*B118+KsigSqu*C118+D118+E118</f>
        <v>31.760481869954859</v>
      </c>
      <c r="G118" s="1">
        <f t="shared" ca="1" si="7"/>
        <v>-0.31271383348684023</v>
      </c>
      <c r="H118">
        <v>0.62807397621309602</v>
      </c>
      <c r="I118" s="2">
        <f ca="1">F118+G118</f>
        <v>31.44776803646802</v>
      </c>
      <c r="J118" s="2"/>
      <c r="K118" s="2"/>
      <c r="L118" s="2"/>
      <c r="M118" s="3"/>
    </row>
    <row r="119" spans="1:13" x14ac:dyDescent="0.25">
      <c r="A119" s="1">
        <v>117</v>
      </c>
      <c r="B119" s="2">
        <f t="shared" si="4"/>
        <v>-0.88192126434835516</v>
      </c>
      <c r="C119" s="1">
        <f t="shared" si="5"/>
        <v>-1</v>
      </c>
      <c r="D119" s="1">
        <f t="shared" si="6"/>
        <v>-44.811</v>
      </c>
      <c r="E119" s="1">
        <f>freezeDeg+80</f>
        <v>80</v>
      </c>
      <c r="F119" s="2">
        <f>KsigSine*B119+KsigSqu*C119+D119+E119</f>
        <v>31.66131494260658</v>
      </c>
      <c r="G119" s="1">
        <f t="shared" ca="1" si="7"/>
        <v>1.1404872452272823</v>
      </c>
      <c r="H119">
        <v>1.4774903978352165</v>
      </c>
      <c r="I119" s="2">
        <f ca="1">F119+G119</f>
        <v>32.801802187833864</v>
      </c>
      <c r="J119" s="2"/>
      <c r="K119" s="2"/>
      <c r="L119" s="2"/>
      <c r="M119" s="3"/>
    </row>
    <row r="120" spans="1:13" x14ac:dyDescent="0.25">
      <c r="A120" s="1">
        <v>118</v>
      </c>
      <c r="B120" s="2">
        <f t="shared" si="4"/>
        <v>-0.83146961230254557</v>
      </c>
      <c r="C120" s="1">
        <f t="shared" si="5"/>
        <v>-1</v>
      </c>
      <c r="D120" s="1">
        <f t="shared" si="6"/>
        <v>-45.076000000000001</v>
      </c>
      <c r="E120" s="1">
        <f>freezeDeg+80</f>
        <v>80</v>
      </c>
      <c r="F120" s="2">
        <f>KsigSine*B120+KsigSqu*C120+D120+E120</f>
        <v>31.59812155078982</v>
      </c>
      <c r="G120" s="1">
        <f t="shared" ca="1" si="7"/>
        <v>-1.3184640861115768</v>
      </c>
      <c r="H120">
        <v>1.3298955663177847E-2</v>
      </c>
      <c r="I120" s="2">
        <f ca="1">F120+G120</f>
        <v>30.279657464678245</v>
      </c>
      <c r="J120" s="2"/>
      <c r="K120" s="2"/>
      <c r="L120" s="2"/>
      <c r="M120" s="3"/>
    </row>
    <row r="121" spans="1:13" x14ac:dyDescent="0.25">
      <c r="A121" s="1">
        <v>119</v>
      </c>
      <c r="B121" s="2">
        <f t="shared" si="4"/>
        <v>-0.77301045336273755</v>
      </c>
      <c r="C121" s="1">
        <f t="shared" si="5"/>
        <v>-1</v>
      </c>
      <c r="D121" s="1">
        <f t="shared" si="6"/>
        <v>-45.338999999999999</v>
      </c>
      <c r="E121" s="1">
        <f>freezeDeg+80</f>
        <v>80</v>
      </c>
      <c r="F121" s="2">
        <f>KsigSine*B121+KsigSqu*C121+D121+E121</f>
        <v>31.568958186549054</v>
      </c>
      <c r="G121" s="1">
        <f t="shared" ca="1" si="7"/>
        <v>0.57191796714811094</v>
      </c>
      <c r="H121">
        <v>-0.57047845455973123</v>
      </c>
      <c r="I121" s="2">
        <f ca="1">F121+G121</f>
        <v>32.140876153697164</v>
      </c>
      <c r="J121" s="2"/>
      <c r="K121" s="2"/>
      <c r="L121" s="2"/>
      <c r="M121" s="3"/>
    </row>
    <row r="122" spans="1:13" x14ac:dyDescent="0.25">
      <c r="A122" s="1">
        <v>120</v>
      </c>
      <c r="B122" s="2">
        <f t="shared" si="4"/>
        <v>-0.70710678118654846</v>
      </c>
      <c r="C122" s="1">
        <f t="shared" si="5"/>
        <v>-1</v>
      </c>
      <c r="D122" s="1">
        <f t="shared" si="6"/>
        <v>-45.6</v>
      </c>
      <c r="E122" s="1">
        <f>freezeDeg+80</f>
        <v>80</v>
      </c>
      <c r="F122" s="2">
        <f>KsigSine*B122+KsigSqu*C122+D122+E122</f>
        <v>31.571572875253807</v>
      </c>
      <c r="G122" s="1">
        <f t="shared" ca="1" si="7"/>
        <v>-0.22256156214128286</v>
      </c>
      <c r="H122">
        <v>-1.0619540706573036</v>
      </c>
      <c r="I122" s="2">
        <f ca="1">F122+G122</f>
        <v>31.349011313112523</v>
      </c>
      <c r="J122" s="2"/>
      <c r="K122" s="2"/>
      <c r="L122" s="2"/>
      <c r="M122" s="3"/>
    </row>
    <row r="123" spans="1:13" x14ac:dyDescent="0.25">
      <c r="A123" s="1">
        <v>121</v>
      </c>
      <c r="B123" s="2">
        <f t="shared" si="4"/>
        <v>-0.63439328416364538</v>
      </c>
      <c r="C123" s="1">
        <f t="shared" si="5"/>
        <v>-1</v>
      </c>
      <c r="D123" s="1">
        <f t="shared" si="6"/>
        <v>-45.859000000000002</v>
      </c>
      <c r="E123" s="1">
        <f>freezeDeg+80</f>
        <v>80</v>
      </c>
      <c r="F123" s="2">
        <f>KsigSine*B123+KsigSqu*C123+D123+E123</f>
        <v>31.603426863345419</v>
      </c>
      <c r="G123" s="1">
        <f t="shared" ca="1" si="7"/>
        <v>-1.2117750786303125</v>
      </c>
      <c r="H123">
        <v>1.4967565717444171</v>
      </c>
      <c r="I123" s="2">
        <f ca="1">F123+G123</f>
        <v>30.391651784715105</v>
      </c>
      <c r="J123" s="2"/>
      <c r="K123" s="2"/>
      <c r="L123" s="2"/>
      <c r="M123" s="3"/>
    </row>
    <row r="124" spans="1:13" x14ac:dyDescent="0.25">
      <c r="A124" s="1">
        <v>122</v>
      </c>
      <c r="B124" s="2">
        <f t="shared" si="4"/>
        <v>-0.5555702330196024</v>
      </c>
      <c r="C124" s="1">
        <f t="shared" si="5"/>
        <v>-1</v>
      </c>
      <c r="D124" s="1">
        <f t="shared" si="6"/>
        <v>-46.116</v>
      </c>
      <c r="E124" s="1">
        <f>freezeDeg+80</f>
        <v>80</v>
      </c>
      <c r="F124" s="2">
        <f>KsigSine*B124+KsigSqu*C124+D124+E124</f>
        <v>31.661719067921588</v>
      </c>
      <c r="G124" s="1">
        <f t="shared" ca="1" si="7"/>
        <v>-0.8290371783680951</v>
      </c>
      <c r="H124">
        <v>0.70544748830620196</v>
      </c>
      <c r="I124" s="2">
        <f ca="1">F124+G124</f>
        <v>30.832681889553491</v>
      </c>
      <c r="J124" s="2"/>
      <c r="K124" s="2"/>
      <c r="L124" s="2"/>
      <c r="M124" s="3"/>
    </row>
    <row r="125" spans="1:13" x14ac:dyDescent="0.25">
      <c r="A125" s="1">
        <v>123</v>
      </c>
      <c r="B125" s="2">
        <f t="shared" si="4"/>
        <v>-0.47139673682599814</v>
      </c>
      <c r="C125" s="1">
        <f t="shared" si="5"/>
        <v>-1</v>
      </c>
      <c r="D125" s="1">
        <f t="shared" si="6"/>
        <v>-46.371000000000002</v>
      </c>
      <c r="E125" s="1">
        <f>freezeDeg+80</f>
        <v>80</v>
      </c>
      <c r="F125" s="2">
        <f>KsigSine*B125+KsigSqu*C125+D125+E125</f>
        <v>31.743413052696006</v>
      </c>
      <c r="G125" s="1">
        <f t="shared" ca="1" si="7"/>
        <v>0.80823672902927257</v>
      </c>
      <c r="H125">
        <v>7.4960717558323564E-2</v>
      </c>
      <c r="I125" s="2">
        <f ca="1">F125+G125</f>
        <v>32.551649781725281</v>
      </c>
      <c r="J125" s="2"/>
      <c r="K125" s="2"/>
      <c r="L125" s="2"/>
      <c r="M125" s="3"/>
    </row>
    <row r="126" spans="1:13" x14ac:dyDescent="0.25">
      <c r="A126" s="1">
        <v>124</v>
      </c>
      <c r="B126" s="2">
        <f t="shared" si="4"/>
        <v>-0.38268343236509061</v>
      </c>
      <c r="C126" s="1">
        <f t="shared" si="5"/>
        <v>-1</v>
      </c>
      <c r="D126" s="1">
        <f t="shared" si="6"/>
        <v>-46.624000000000002</v>
      </c>
      <c r="E126" s="1">
        <f>freezeDeg+80</f>
        <v>80</v>
      </c>
      <c r="F126" s="2">
        <f>KsigSine*B126+KsigSqu*C126+D126+E126</f>
        <v>31.845266270539632</v>
      </c>
      <c r="G126" s="1">
        <f t="shared" ca="1" si="7"/>
        <v>0.92927176590168092</v>
      </c>
      <c r="H126">
        <v>-1.3308947370691342</v>
      </c>
      <c r="I126" s="2">
        <f ca="1">F126+G126</f>
        <v>32.774538036441314</v>
      </c>
      <c r="J126" s="2"/>
      <c r="K126" s="2"/>
      <c r="L126" s="2"/>
      <c r="M126" s="3"/>
    </row>
    <row r="127" spans="1:13" x14ac:dyDescent="0.25">
      <c r="A127" s="1">
        <v>125</v>
      </c>
      <c r="B127" s="2">
        <f t="shared" si="4"/>
        <v>-0.29028467725446355</v>
      </c>
      <c r="C127" s="1">
        <f t="shared" si="5"/>
        <v>-1</v>
      </c>
      <c r="D127" s="1">
        <f t="shared" si="6"/>
        <v>-46.875</v>
      </c>
      <c r="E127" s="1">
        <f>freezeDeg+80</f>
        <v>80</v>
      </c>
      <c r="F127" s="2">
        <f>KsigSine*B127+KsigSqu*C127+D127+E127</f>
        <v>31.963861290982145</v>
      </c>
      <c r="G127" s="1">
        <f t="shared" ca="1" si="7"/>
        <v>-1.4138324157486635</v>
      </c>
      <c r="H127">
        <v>0.94937617407118313</v>
      </c>
      <c r="I127" s="2">
        <f ca="1">F127+G127</f>
        <v>30.55002887523348</v>
      </c>
      <c r="J127" s="2"/>
      <c r="K127" s="2"/>
      <c r="L127" s="2"/>
      <c r="M127" s="3"/>
    </row>
    <row r="128" spans="1:13" x14ac:dyDescent="0.25">
      <c r="A128" s="1">
        <v>126</v>
      </c>
      <c r="B128" s="2">
        <f t="shared" si="4"/>
        <v>-0.19509032201612808</v>
      </c>
      <c r="C128" s="1">
        <f t="shared" si="5"/>
        <v>-1</v>
      </c>
      <c r="D128" s="1">
        <f t="shared" si="6"/>
        <v>-47.124000000000002</v>
      </c>
      <c r="E128" s="1">
        <f>freezeDeg+80</f>
        <v>80</v>
      </c>
      <c r="F128" s="2">
        <f>KsigSine*B128+KsigSqu*C128+D128+E128</f>
        <v>32.095638711935486</v>
      </c>
      <c r="G128" s="1">
        <f t="shared" ca="1" si="7"/>
        <v>1.4570978390670675E-2</v>
      </c>
      <c r="H128">
        <v>-0.94068416543603495</v>
      </c>
      <c r="I128" s="2">
        <f ca="1">F128+G128</f>
        <v>32.110209690326158</v>
      </c>
      <c r="J128" s="2"/>
      <c r="K128" s="2"/>
      <c r="L128" s="2"/>
      <c r="M128" s="3"/>
    </row>
    <row r="129" spans="1:13" x14ac:dyDescent="0.25">
      <c r="A129" s="1">
        <v>127</v>
      </c>
      <c r="B129" s="2">
        <f t="shared" si="4"/>
        <v>-9.8017140329560756E-2</v>
      </c>
      <c r="C129" s="1">
        <f t="shared" si="5"/>
        <v>-1</v>
      </c>
      <c r="D129" s="1">
        <f t="shared" si="6"/>
        <v>-47.370999999999995</v>
      </c>
      <c r="E129" s="1">
        <f>freezeDeg+80</f>
        <v>80</v>
      </c>
      <c r="F129" s="2">
        <f>KsigSine*B129+KsigSqu*C129+D129+E129</f>
        <v>32.236931438681765</v>
      </c>
      <c r="G129" s="1">
        <f t="shared" ca="1" si="7"/>
        <v>0.53735176894232706</v>
      </c>
      <c r="H129">
        <v>0.16033231089040922</v>
      </c>
      <c r="I129" s="2">
        <f ca="1">F129+G129</f>
        <v>32.774283207624094</v>
      </c>
      <c r="J129" s="2"/>
      <c r="K129" s="2"/>
      <c r="L129" s="2"/>
      <c r="M129" s="3"/>
    </row>
    <row r="130" spans="1:13" x14ac:dyDescent="0.25">
      <c r="A130" s="1">
        <v>128</v>
      </c>
      <c r="B130" s="2">
        <f t="shared" si="4"/>
        <v>-4.90059381963448E-16</v>
      </c>
      <c r="C130" s="1">
        <f t="shared" si="5"/>
        <v>-1</v>
      </c>
      <c r="D130" s="1">
        <f t="shared" si="6"/>
        <v>-47.616</v>
      </c>
      <c r="E130" s="1">
        <f>freezeDeg+80</f>
        <v>80</v>
      </c>
      <c r="F130" s="2">
        <f>KsigSine*B130+KsigSqu*C130+D130+E130</f>
        <v>32.384</v>
      </c>
      <c r="G130" s="1">
        <f t="shared" ca="1" si="7"/>
        <v>0.79808164287836225</v>
      </c>
      <c r="H130">
        <v>-1.0123098662622023</v>
      </c>
      <c r="I130" s="2">
        <f ca="1">F130+G130</f>
        <v>33.182081642878366</v>
      </c>
      <c r="J130" s="2"/>
      <c r="K130" s="2"/>
      <c r="L130" s="2"/>
      <c r="M130" s="3"/>
    </row>
    <row r="131" spans="1:13" x14ac:dyDescent="0.25">
      <c r="A131" s="1">
        <v>129</v>
      </c>
      <c r="B131" s="2">
        <f t="shared" ref="B131:B194" si="8">SIN(2*PI()*A131/64)</f>
        <v>9.8017140329559785E-2</v>
      </c>
      <c r="C131" s="1">
        <f t="shared" ref="C131:C194" si="9">SIGN(B131)</f>
        <v>1</v>
      </c>
      <c r="D131" s="1">
        <f t="shared" ref="D131:D194" si="10">-A131/2 +0.001*A131^2</f>
        <v>-47.858999999999995</v>
      </c>
      <c r="E131" s="1">
        <f>freezeDeg+80</f>
        <v>80</v>
      </c>
      <c r="F131" s="2">
        <f>KsigSine*B131+KsigSqu*C131+D131+E131</f>
        <v>32.533068561318245</v>
      </c>
      <c r="G131" s="1">
        <f t="shared" ref="G131:G194" ca="1" si="11">3*(RAND()-0.5)</f>
        <v>0.8043188570389127</v>
      </c>
      <c r="H131">
        <v>0.58774967906512021</v>
      </c>
      <c r="I131" s="2">
        <f ca="1">F131+G131</f>
        <v>33.33738741835716</v>
      </c>
      <c r="J131" s="2"/>
      <c r="K131" s="2"/>
      <c r="L131" s="2"/>
      <c r="M131" s="3"/>
    </row>
    <row r="132" spans="1:13" x14ac:dyDescent="0.25">
      <c r="A132" s="1">
        <v>130</v>
      </c>
      <c r="B132" s="2">
        <f t="shared" si="8"/>
        <v>0.19509032201612714</v>
      </c>
      <c r="C132" s="1">
        <f t="shared" si="9"/>
        <v>1</v>
      </c>
      <c r="D132" s="1">
        <f t="shared" si="10"/>
        <v>-48.1</v>
      </c>
      <c r="E132" s="1">
        <f>freezeDeg+80</f>
        <v>80</v>
      </c>
      <c r="F132" s="2">
        <f>KsigSine*B132+KsigSqu*C132+D132+E132</f>
        <v>32.68036128806451</v>
      </c>
      <c r="G132" s="1">
        <f t="shared" ca="1" si="11"/>
        <v>-0.67963314119227525</v>
      </c>
      <c r="H132">
        <v>1.0979211982474726</v>
      </c>
      <c r="I132" s="2">
        <f ca="1">F132+G132</f>
        <v>32.000728146872234</v>
      </c>
      <c r="J132" s="2"/>
      <c r="K132" s="2"/>
      <c r="L132" s="2"/>
      <c r="M132" s="3"/>
    </row>
    <row r="133" spans="1:13" x14ac:dyDescent="0.25">
      <c r="A133" s="1">
        <v>131</v>
      </c>
      <c r="B133" s="2">
        <f t="shared" si="8"/>
        <v>0.29028467725446261</v>
      </c>
      <c r="C133" s="1">
        <f t="shared" si="9"/>
        <v>1</v>
      </c>
      <c r="D133" s="1">
        <f t="shared" si="10"/>
        <v>-48.338999999999999</v>
      </c>
      <c r="E133" s="1">
        <f>freezeDeg+80</f>
        <v>80</v>
      </c>
      <c r="F133" s="2">
        <f>KsigSine*B133+KsigSqu*C133+D133+E133</f>
        <v>32.82213870901785</v>
      </c>
      <c r="G133" s="1">
        <f t="shared" ca="1" si="11"/>
        <v>-0.30191304743687897</v>
      </c>
      <c r="H133">
        <v>1.1250701382574373</v>
      </c>
      <c r="I133" s="2">
        <f ca="1">F133+G133</f>
        <v>32.520225661580973</v>
      </c>
      <c r="J133" s="2"/>
      <c r="K133" s="2"/>
      <c r="L133" s="2"/>
      <c r="M133" s="3"/>
    </row>
    <row r="134" spans="1:13" x14ac:dyDescent="0.25">
      <c r="A134" s="1">
        <v>132</v>
      </c>
      <c r="B134" s="2">
        <f t="shared" si="8"/>
        <v>0.38268343236508973</v>
      </c>
      <c r="C134" s="1">
        <f t="shared" si="9"/>
        <v>1</v>
      </c>
      <c r="D134" s="1">
        <f t="shared" si="10"/>
        <v>-48.576000000000001</v>
      </c>
      <c r="E134" s="1">
        <f>freezeDeg+80</f>
        <v>80</v>
      </c>
      <c r="F134" s="2">
        <f>KsigSine*B134+KsigSqu*C134+D134+E134</f>
        <v>32.954733729460358</v>
      </c>
      <c r="G134" s="1">
        <f t="shared" ca="1" si="11"/>
        <v>-0.74160466097707123</v>
      </c>
      <c r="H134">
        <v>-1.0410702521141237</v>
      </c>
      <c r="I134" s="2">
        <f ca="1">F134+G134</f>
        <v>32.213129068483283</v>
      </c>
      <c r="J134" s="2"/>
      <c r="K134" s="2"/>
      <c r="L134" s="2"/>
      <c r="M134" s="3"/>
    </row>
    <row r="135" spans="1:13" x14ac:dyDescent="0.25">
      <c r="A135" s="1">
        <v>133</v>
      </c>
      <c r="B135" s="2">
        <f t="shared" si="8"/>
        <v>0.47139673682599731</v>
      </c>
      <c r="C135" s="1">
        <f t="shared" si="9"/>
        <v>1</v>
      </c>
      <c r="D135" s="1">
        <f t="shared" si="10"/>
        <v>-48.811</v>
      </c>
      <c r="E135" s="1">
        <f>freezeDeg+80</f>
        <v>80</v>
      </c>
      <c r="F135" s="2">
        <f>KsigSine*B135+KsigSqu*C135+D135+E135</f>
        <v>33.074586947303992</v>
      </c>
      <c r="G135" s="1">
        <f t="shared" ca="1" si="11"/>
        <v>0.42934994141697724</v>
      </c>
      <c r="H135">
        <v>0.69431539365791783</v>
      </c>
      <c r="I135" s="2">
        <f ca="1">F135+G135</f>
        <v>33.503936888720972</v>
      </c>
      <c r="J135" s="2"/>
      <c r="K135" s="2"/>
      <c r="L135" s="2"/>
      <c r="M135" s="3"/>
    </row>
    <row r="136" spans="1:13" x14ac:dyDescent="0.25">
      <c r="A136" s="1">
        <v>134</v>
      </c>
      <c r="B136" s="2">
        <f t="shared" si="8"/>
        <v>0.55557023301960162</v>
      </c>
      <c r="C136" s="1">
        <f t="shared" si="9"/>
        <v>1</v>
      </c>
      <c r="D136" s="1">
        <f t="shared" si="10"/>
        <v>-49.043999999999997</v>
      </c>
      <c r="E136" s="1">
        <f>freezeDeg+80</f>
        <v>80</v>
      </c>
      <c r="F136" s="2">
        <f>KsigSine*B136+KsigSqu*C136+D136+E136</f>
        <v>33.178280932078408</v>
      </c>
      <c r="G136" s="1">
        <f t="shared" ca="1" si="11"/>
        <v>-0.93841819603935817</v>
      </c>
      <c r="H136">
        <v>1.3060291711825234</v>
      </c>
      <c r="I136" s="2">
        <f ca="1">F136+G136</f>
        <v>32.239862736039051</v>
      </c>
      <c r="J136" s="2"/>
      <c r="K136" s="2"/>
      <c r="L136" s="2"/>
      <c r="M136" s="3"/>
    </row>
    <row r="137" spans="1:13" x14ac:dyDescent="0.25">
      <c r="A137" s="1">
        <v>135</v>
      </c>
      <c r="B137" s="2">
        <f t="shared" si="8"/>
        <v>0.63439328416364471</v>
      </c>
      <c r="C137" s="1">
        <f t="shared" si="9"/>
        <v>1</v>
      </c>
      <c r="D137" s="1">
        <f t="shared" si="10"/>
        <v>-49.274999999999999</v>
      </c>
      <c r="E137" s="1">
        <f>freezeDeg+80</f>
        <v>80</v>
      </c>
      <c r="F137" s="2">
        <f>KsigSine*B137+KsigSqu*C137+D137+E137</f>
        <v>33.262573136654581</v>
      </c>
      <c r="G137" s="1">
        <f t="shared" ca="1" si="11"/>
        <v>-1.4708054542713105</v>
      </c>
      <c r="H137">
        <v>0.40428824197396396</v>
      </c>
      <c r="I137" s="2">
        <f ca="1">F137+G137</f>
        <v>31.79176768238327</v>
      </c>
      <c r="J137" s="2"/>
      <c r="K137" s="2"/>
      <c r="L137" s="2"/>
      <c r="M137" s="3"/>
    </row>
    <row r="138" spans="1:13" x14ac:dyDescent="0.25">
      <c r="A138" s="1">
        <v>136</v>
      </c>
      <c r="B138" s="2">
        <f t="shared" si="8"/>
        <v>0.70710678118654779</v>
      </c>
      <c r="C138" s="1">
        <f t="shared" si="9"/>
        <v>1</v>
      </c>
      <c r="D138" s="1">
        <f t="shared" si="10"/>
        <v>-49.504000000000005</v>
      </c>
      <c r="E138" s="1">
        <f>freezeDeg+80</f>
        <v>80</v>
      </c>
      <c r="F138" s="2">
        <f>KsigSine*B138+KsigSqu*C138+D138+E138</f>
        <v>33.324427124746187</v>
      </c>
      <c r="G138" s="1">
        <f t="shared" ca="1" si="11"/>
        <v>-0.19581841426469448</v>
      </c>
      <c r="H138">
        <v>-1.2345579138172764</v>
      </c>
      <c r="I138" s="2">
        <f ca="1">F138+G138</f>
        <v>33.128608710481494</v>
      </c>
      <c r="J138" s="2"/>
      <c r="K138" s="2"/>
      <c r="L138" s="2"/>
      <c r="M138" s="3"/>
    </row>
    <row r="139" spans="1:13" x14ac:dyDescent="0.25">
      <c r="A139" s="1">
        <v>137</v>
      </c>
      <c r="B139" s="2">
        <f t="shared" si="8"/>
        <v>0.77301045336273699</v>
      </c>
      <c r="C139" s="1">
        <f t="shared" si="9"/>
        <v>1</v>
      </c>
      <c r="D139" s="1">
        <f t="shared" si="10"/>
        <v>-49.730999999999995</v>
      </c>
      <c r="E139" s="1">
        <f>freezeDeg+80</f>
        <v>80</v>
      </c>
      <c r="F139" s="2">
        <f>KsigSine*B139+KsigSqu*C139+D139+E139</f>
        <v>33.361041813450953</v>
      </c>
      <c r="G139" s="1">
        <f t="shared" ca="1" si="11"/>
        <v>-0.74016135249931236</v>
      </c>
      <c r="H139">
        <v>0.99576264845197504</v>
      </c>
      <c r="I139" s="2">
        <f ca="1">F139+G139</f>
        <v>32.620880460951639</v>
      </c>
      <c r="J139" s="2"/>
      <c r="K139" s="2"/>
      <c r="L139" s="2"/>
      <c r="M139" s="3"/>
    </row>
    <row r="140" spans="1:13" x14ac:dyDescent="0.25">
      <c r="A140" s="1">
        <v>138</v>
      </c>
      <c r="B140" s="2">
        <f t="shared" si="8"/>
        <v>0.83146961230254501</v>
      </c>
      <c r="C140" s="1">
        <f t="shared" si="9"/>
        <v>1</v>
      </c>
      <c r="D140" s="1">
        <f t="shared" si="10"/>
        <v>-49.956000000000003</v>
      </c>
      <c r="E140" s="1">
        <f>freezeDeg+80</f>
        <v>80</v>
      </c>
      <c r="F140" s="2">
        <f>KsigSine*B140+KsigSqu*C140+D140+E140</f>
        <v>33.369878449210177</v>
      </c>
      <c r="G140" s="1">
        <f t="shared" ca="1" si="11"/>
        <v>-0.96073405628611397</v>
      </c>
      <c r="H140">
        <v>1.0145406971148629</v>
      </c>
      <c r="I140" s="2">
        <f ca="1">F140+G140</f>
        <v>32.409144392924063</v>
      </c>
      <c r="J140" s="2"/>
      <c r="K140" s="2"/>
      <c r="L140" s="2"/>
      <c r="M140" s="3"/>
    </row>
    <row r="141" spans="1:13" x14ac:dyDescent="0.25">
      <c r="A141" s="1">
        <v>139</v>
      </c>
      <c r="B141" s="2">
        <f t="shared" si="8"/>
        <v>0.88192126434835472</v>
      </c>
      <c r="C141" s="1">
        <f t="shared" si="9"/>
        <v>1</v>
      </c>
      <c r="D141" s="1">
        <f t="shared" si="10"/>
        <v>-50.179000000000002</v>
      </c>
      <c r="E141" s="1">
        <f>freezeDeg+80</f>
        <v>80</v>
      </c>
      <c r="F141" s="2">
        <f>KsigSine*B141+KsigSqu*C141+D141+E141</f>
        <v>33.348685057393418</v>
      </c>
      <c r="G141" s="1">
        <f t="shared" ca="1" si="11"/>
        <v>0.47281775186979336</v>
      </c>
      <c r="H141">
        <v>-1.4905598548288905</v>
      </c>
      <c r="I141" s="2">
        <f ca="1">F141+G141</f>
        <v>33.821502809263208</v>
      </c>
      <c r="J141" s="2"/>
      <c r="K141" s="2"/>
      <c r="L141" s="2"/>
      <c r="M141" s="3"/>
    </row>
    <row r="142" spans="1:13" x14ac:dyDescent="0.25">
      <c r="A142" s="1">
        <v>140</v>
      </c>
      <c r="B142" s="2">
        <f t="shared" si="8"/>
        <v>0.92387953251128641</v>
      </c>
      <c r="C142" s="1">
        <f t="shared" si="9"/>
        <v>1</v>
      </c>
      <c r="D142" s="1">
        <f t="shared" si="10"/>
        <v>-50.4</v>
      </c>
      <c r="E142" s="1">
        <f>freezeDeg+80</f>
        <v>80</v>
      </c>
      <c r="F142" s="2">
        <f>KsigSine*B142+KsigSqu*C142+D142+E142</f>
        <v>33.295518130045146</v>
      </c>
      <c r="G142" s="1">
        <f t="shared" ca="1" si="11"/>
        <v>0.3006594921062592</v>
      </c>
      <c r="H142">
        <v>0.12094430502013498</v>
      </c>
      <c r="I142" s="2">
        <f ca="1">F142+G142</f>
        <v>33.596177622151401</v>
      </c>
      <c r="J142" s="2"/>
      <c r="K142" s="2"/>
      <c r="L142" s="2"/>
      <c r="M142" s="3"/>
    </row>
    <row r="143" spans="1:13" x14ac:dyDescent="0.25">
      <c r="A143" s="1">
        <v>141</v>
      </c>
      <c r="B143" s="2">
        <f t="shared" si="8"/>
        <v>0.95694033573220849</v>
      </c>
      <c r="C143" s="1">
        <f t="shared" si="9"/>
        <v>1</v>
      </c>
      <c r="D143" s="1">
        <f t="shared" si="10"/>
        <v>-50.619</v>
      </c>
      <c r="E143" s="1">
        <f>freezeDeg+80</f>
        <v>80</v>
      </c>
      <c r="F143" s="2">
        <f>KsigSine*B143+KsigSqu*C143+D143+E143</f>
        <v>33.208761342928831</v>
      </c>
      <c r="G143" s="1">
        <f t="shared" ca="1" si="11"/>
        <v>-0.87724081126842934</v>
      </c>
      <c r="H143">
        <v>-0.80451578345795893</v>
      </c>
      <c r="I143" s="2">
        <f ca="1">F143+G143</f>
        <v>32.331520531660402</v>
      </c>
      <c r="J143" s="2"/>
      <c r="K143" s="2"/>
      <c r="L143" s="2"/>
      <c r="M143" s="3"/>
    </row>
    <row r="144" spans="1:13" x14ac:dyDescent="0.25">
      <c r="A144" s="1">
        <v>142</v>
      </c>
      <c r="B144" s="2">
        <f t="shared" si="8"/>
        <v>0.98078528040323043</v>
      </c>
      <c r="C144" s="1">
        <f t="shared" si="9"/>
        <v>1</v>
      </c>
      <c r="D144" s="1">
        <f t="shared" si="10"/>
        <v>-50.835999999999999</v>
      </c>
      <c r="E144" s="1">
        <f>freezeDeg+80</f>
        <v>80</v>
      </c>
      <c r="F144" s="2">
        <f>KsigSine*B144+KsigSqu*C144+D144+E144</f>
        <v>33.087141121612923</v>
      </c>
      <c r="G144" s="1">
        <f t="shared" ca="1" si="11"/>
        <v>-0.6387960493397683</v>
      </c>
      <c r="H144">
        <v>-1.0945403303682377</v>
      </c>
      <c r="I144" s="2">
        <f ca="1">F144+G144</f>
        <v>32.448345072273156</v>
      </c>
      <c r="J144" s="2"/>
      <c r="K144" s="2"/>
      <c r="L144" s="2"/>
      <c r="M144" s="3"/>
    </row>
    <row r="145" spans="1:13" x14ac:dyDescent="0.25">
      <c r="A145" s="1">
        <v>143</v>
      </c>
      <c r="B145" s="2">
        <f t="shared" si="8"/>
        <v>0.99518472667219682</v>
      </c>
      <c r="C145" s="1">
        <f t="shared" si="9"/>
        <v>1</v>
      </c>
      <c r="D145" s="1">
        <f t="shared" si="10"/>
        <v>-51.051000000000002</v>
      </c>
      <c r="E145" s="1">
        <f>freezeDeg+80</f>
        <v>80</v>
      </c>
      <c r="F145" s="2">
        <f>KsigSine*B145+KsigSqu*C145+D145+E145</f>
        <v>32.929738906688783</v>
      </c>
      <c r="G145" s="1">
        <f t="shared" ca="1" si="11"/>
        <v>0.1653951292565492</v>
      </c>
      <c r="H145">
        <v>-0.32169563827748604</v>
      </c>
      <c r="I145" s="2">
        <f ca="1">F145+G145</f>
        <v>33.095134035945335</v>
      </c>
      <c r="J145" s="2"/>
      <c r="K145" s="2"/>
      <c r="L145" s="2"/>
      <c r="M145" s="3"/>
    </row>
    <row r="146" spans="1:13" x14ac:dyDescent="0.25">
      <c r="A146" s="1">
        <v>144</v>
      </c>
      <c r="B146" s="2">
        <f t="shared" si="8"/>
        <v>1</v>
      </c>
      <c r="C146" s="1">
        <f t="shared" si="9"/>
        <v>1</v>
      </c>
      <c r="D146" s="1">
        <f t="shared" si="10"/>
        <v>-51.263999999999996</v>
      </c>
      <c r="E146" s="1">
        <f>freezeDeg+80</f>
        <v>80</v>
      </c>
      <c r="F146" s="2">
        <f>KsigSine*B146+KsigSqu*C146+D146+E146</f>
        <v>32.736000000000004</v>
      </c>
      <c r="G146" s="1">
        <f t="shared" ca="1" si="11"/>
        <v>-1.1541003734799578</v>
      </c>
      <c r="H146">
        <v>-0.35889232870765908</v>
      </c>
      <c r="I146" s="2">
        <f ca="1">F146+G146</f>
        <v>31.581899626520048</v>
      </c>
      <c r="J146" s="2"/>
      <c r="K146" s="2"/>
      <c r="L146" s="2"/>
      <c r="M146" s="3"/>
    </row>
    <row r="147" spans="1:13" x14ac:dyDescent="0.25">
      <c r="A147" s="1">
        <v>145</v>
      </c>
      <c r="B147" s="2">
        <f t="shared" si="8"/>
        <v>0.99518472667219693</v>
      </c>
      <c r="C147" s="1">
        <f t="shared" si="9"/>
        <v>1</v>
      </c>
      <c r="D147" s="1">
        <f t="shared" si="10"/>
        <v>-51.474999999999994</v>
      </c>
      <c r="E147" s="1">
        <f>freezeDeg+80</f>
        <v>80</v>
      </c>
      <c r="F147" s="2">
        <f>KsigSine*B147+KsigSqu*C147+D147+E147</f>
        <v>32.505738906688791</v>
      </c>
      <c r="G147" s="1">
        <f t="shared" ca="1" si="11"/>
        <v>0.83459858037822054</v>
      </c>
      <c r="H147">
        <v>-0.71372965014745893</v>
      </c>
      <c r="I147" s="2">
        <f ca="1">F147+G147</f>
        <v>33.340337487067011</v>
      </c>
      <c r="J147" s="2"/>
      <c r="K147" s="2"/>
      <c r="L147" s="2"/>
      <c r="M147" s="3"/>
    </row>
    <row r="148" spans="1:13" x14ac:dyDescent="0.25">
      <c r="A148" s="1">
        <v>146</v>
      </c>
      <c r="B148" s="2">
        <f t="shared" si="8"/>
        <v>0.98078528040323065</v>
      </c>
      <c r="C148" s="1">
        <f t="shared" si="9"/>
        <v>1</v>
      </c>
      <c r="D148" s="1">
        <f t="shared" si="10"/>
        <v>-51.683999999999997</v>
      </c>
      <c r="E148" s="1">
        <f>freezeDeg+80</f>
        <v>80</v>
      </c>
      <c r="F148" s="2">
        <f>KsigSine*B148+KsigSqu*C148+D148+E148</f>
        <v>32.239141121612924</v>
      </c>
      <c r="G148" s="1">
        <f t="shared" ca="1" si="11"/>
        <v>0.46040127790179097</v>
      </c>
      <c r="H148">
        <v>-0.63969167835159213</v>
      </c>
      <c r="I148" s="2">
        <f ca="1">F148+G148</f>
        <v>32.699542399514712</v>
      </c>
      <c r="J148" s="2"/>
      <c r="K148" s="2"/>
      <c r="L148" s="2"/>
      <c r="M148" s="3"/>
    </row>
    <row r="149" spans="1:13" x14ac:dyDescent="0.25">
      <c r="A149" s="1">
        <v>147</v>
      </c>
      <c r="B149" s="2">
        <f t="shared" si="8"/>
        <v>0.95694033573220882</v>
      </c>
      <c r="C149" s="1">
        <f t="shared" si="9"/>
        <v>1</v>
      </c>
      <c r="D149" s="1">
        <f t="shared" si="10"/>
        <v>-51.890999999999998</v>
      </c>
      <c r="E149" s="1">
        <f>freezeDeg+80</f>
        <v>80</v>
      </c>
      <c r="F149" s="2">
        <f>KsigSine*B149+KsigSqu*C149+D149+E149</f>
        <v>31.93676134292884</v>
      </c>
      <c r="G149" s="1">
        <f t="shared" ca="1" si="11"/>
        <v>0.52909124835060017</v>
      </c>
      <c r="H149">
        <v>1.1532466499529854</v>
      </c>
      <c r="I149" s="2">
        <f ca="1">F149+G149</f>
        <v>32.465852591279443</v>
      </c>
      <c r="J149" s="2"/>
      <c r="K149" s="2"/>
      <c r="L149" s="2"/>
      <c r="M149" s="3"/>
    </row>
    <row r="150" spans="1:13" x14ac:dyDescent="0.25">
      <c r="A150" s="1">
        <v>148</v>
      </c>
      <c r="B150" s="2">
        <f t="shared" si="8"/>
        <v>0.92387953251128685</v>
      </c>
      <c r="C150" s="1">
        <f t="shared" si="9"/>
        <v>1</v>
      </c>
      <c r="D150" s="1">
        <f t="shared" si="10"/>
        <v>-52.096000000000004</v>
      </c>
      <c r="E150" s="1">
        <f>freezeDeg+80</f>
        <v>80</v>
      </c>
      <c r="F150" s="2">
        <f>KsigSine*B150+KsigSqu*C150+D150+E150</f>
        <v>31.599518130045141</v>
      </c>
      <c r="G150" s="1">
        <f t="shared" ca="1" si="11"/>
        <v>-0.17549673041341818</v>
      </c>
      <c r="H150">
        <v>1.1147786541102787</v>
      </c>
      <c r="I150" s="2">
        <f ca="1">F150+G150</f>
        <v>31.424021399631723</v>
      </c>
      <c r="J150" s="2"/>
      <c r="K150" s="2"/>
      <c r="L150" s="2"/>
      <c r="M150" s="3"/>
    </row>
    <row r="151" spans="1:13" x14ac:dyDescent="0.25">
      <c r="A151" s="1">
        <v>149</v>
      </c>
      <c r="B151" s="2">
        <f t="shared" si="8"/>
        <v>0.88192126434835527</v>
      </c>
      <c r="C151" s="1">
        <f t="shared" si="9"/>
        <v>1</v>
      </c>
      <c r="D151" s="1">
        <f t="shared" si="10"/>
        <v>-52.298999999999999</v>
      </c>
      <c r="E151" s="1">
        <f>freezeDeg+80</f>
        <v>80</v>
      </c>
      <c r="F151" s="2">
        <f>KsigSine*B151+KsigSqu*C151+D151+E151</f>
        <v>31.22868505739342</v>
      </c>
      <c r="G151" s="1">
        <f t="shared" ca="1" si="11"/>
        <v>-0.19101636973871783</v>
      </c>
      <c r="H151">
        <v>-0.18618970192479189</v>
      </c>
      <c r="I151" s="2">
        <f ca="1">F151+G151</f>
        <v>31.037668687654701</v>
      </c>
      <c r="J151" s="2"/>
      <c r="K151" s="2"/>
      <c r="L151" s="2"/>
      <c r="M151" s="3"/>
    </row>
    <row r="152" spans="1:13" x14ac:dyDescent="0.25">
      <c r="A152" s="1">
        <v>150</v>
      </c>
      <c r="B152" s="2">
        <f t="shared" si="8"/>
        <v>0.83146961230254568</v>
      </c>
      <c r="C152" s="1">
        <f t="shared" si="9"/>
        <v>1</v>
      </c>
      <c r="D152" s="1">
        <f t="shared" si="10"/>
        <v>-52.5</v>
      </c>
      <c r="E152" s="1">
        <f>freezeDeg+80</f>
        <v>80</v>
      </c>
      <c r="F152" s="2">
        <f>KsigSine*B152+KsigSqu*C152+D152+E152</f>
        <v>30.82587844921018</v>
      </c>
      <c r="G152" s="1">
        <f t="shared" ca="1" si="11"/>
        <v>-0.21955314789130909</v>
      </c>
      <c r="H152">
        <v>0.85673434875323395</v>
      </c>
      <c r="I152" s="2">
        <f ca="1">F152+G152</f>
        <v>30.606325301318872</v>
      </c>
      <c r="J152" s="2"/>
      <c r="K152" s="2"/>
      <c r="L152" s="2"/>
      <c r="M152" s="3"/>
    </row>
    <row r="153" spans="1:13" x14ac:dyDescent="0.25">
      <c r="A153" s="1">
        <v>151</v>
      </c>
      <c r="B153" s="2">
        <f t="shared" si="8"/>
        <v>0.77301045336273766</v>
      </c>
      <c r="C153" s="1">
        <f t="shared" si="9"/>
        <v>1</v>
      </c>
      <c r="D153" s="1">
        <f t="shared" si="10"/>
        <v>-52.698999999999998</v>
      </c>
      <c r="E153" s="1">
        <f>freezeDeg+80</f>
        <v>80</v>
      </c>
      <c r="F153" s="2">
        <f>KsigSine*B153+KsigSqu*C153+D153+E153</f>
        <v>30.393041813450949</v>
      </c>
      <c r="G153" s="1">
        <f t="shared" ca="1" si="11"/>
        <v>-1.4844526178157322</v>
      </c>
      <c r="H153">
        <v>-1.2408984600085637</v>
      </c>
      <c r="I153" s="2">
        <f ca="1">F153+G153</f>
        <v>28.908589195635216</v>
      </c>
      <c r="J153" s="2"/>
      <c r="K153" s="2"/>
      <c r="L153" s="2"/>
      <c r="M153" s="3"/>
    </row>
    <row r="154" spans="1:13" x14ac:dyDescent="0.25">
      <c r="A154" s="1">
        <v>152</v>
      </c>
      <c r="B154" s="2">
        <f t="shared" si="8"/>
        <v>0.70710678118654857</v>
      </c>
      <c r="C154" s="1">
        <f t="shared" si="9"/>
        <v>1</v>
      </c>
      <c r="D154" s="1">
        <f t="shared" si="10"/>
        <v>-52.896000000000001</v>
      </c>
      <c r="E154" s="1">
        <f>freezeDeg+80</f>
        <v>80</v>
      </c>
      <c r="F154" s="2">
        <f>KsigSine*B154+KsigSqu*C154+D154+E154</f>
        <v>29.932427124746191</v>
      </c>
      <c r="G154" s="1">
        <f t="shared" ca="1" si="11"/>
        <v>0.20535855290305982</v>
      </c>
      <c r="H154">
        <v>1.2431597790044031</v>
      </c>
      <c r="I154" s="2">
        <f ca="1">F154+G154</f>
        <v>30.137785677649251</v>
      </c>
      <c r="J154" s="2"/>
      <c r="K154" s="2"/>
      <c r="L154" s="2"/>
      <c r="M154" s="3"/>
    </row>
    <row r="155" spans="1:13" x14ac:dyDescent="0.25">
      <c r="A155" s="1">
        <v>153</v>
      </c>
      <c r="B155" s="2">
        <f t="shared" si="8"/>
        <v>0.63439328416364549</v>
      </c>
      <c r="C155" s="1">
        <f t="shared" si="9"/>
        <v>1</v>
      </c>
      <c r="D155" s="1">
        <f t="shared" si="10"/>
        <v>-53.091000000000001</v>
      </c>
      <c r="E155" s="1">
        <f>freezeDeg+80</f>
        <v>80</v>
      </c>
      <c r="F155" s="2">
        <f>KsigSine*B155+KsigSqu*C155+D155+E155</f>
        <v>29.446573136654578</v>
      </c>
      <c r="G155" s="1">
        <f t="shared" ca="1" si="11"/>
        <v>0.85997210683503245</v>
      </c>
      <c r="H155">
        <v>1.3266986777331997</v>
      </c>
      <c r="I155" s="2">
        <f ca="1">F155+G155</f>
        <v>30.306545243489612</v>
      </c>
      <c r="J155" s="2"/>
      <c r="K155" s="2"/>
      <c r="L155" s="2"/>
      <c r="M155" s="3"/>
    </row>
    <row r="156" spans="1:13" x14ac:dyDescent="0.25">
      <c r="A156" s="1">
        <v>154</v>
      </c>
      <c r="B156" s="2">
        <f t="shared" si="8"/>
        <v>0.55557023301960251</v>
      </c>
      <c r="C156" s="1">
        <f t="shared" si="9"/>
        <v>1</v>
      </c>
      <c r="D156" s="1">
        <f t="shared" si="10"/>
        <v>-53.283999999999999</v>
      </c>
      <c r="E156" s="1">
        <f>freezeDeg+80</f>
        <v>80</v>
      </c>
      <c r="F156" s="2">
        <f>KsigSine*B156+KsigSqu*C156+D156+E156</f>
        <v>28.938280932078413</v>
      </c>
      <c r="G156" s="1">
        <f t="shared" ca="1" si="11"/>
        <v>1.2598079115435741</v>
      </c>
      <c r="H156">
        <v>-0.89628779436588679</v>
      </c>
      <c r="I156" s="2">
        <f ca="1">F156+G156</f>
        <v>30.198088843621989</v>
      </c>
      <c r="J156" s="2"/>
      <c r="K156" s="2"/>
      <c r="L156" s="2"/>
      <c r="M156" s="3"/>
    </row>
    <row r="157" spans="1:13" x14ac:dyDescent="0.25">
      <c r="A157" s="1">
        <v>155</v>
      </c>
      <c r="B157" s="2">
        <f t="shared" si="8"/>
        <v>0.47139673682599825</v>
      </c>
      <c r="C157" s="1">
        <f t="shared" si="9"/>
        <v>1</v>
      </c>
      <c r="D157" s="1">
        <f t="shared" si="10"/>
        <v>-53.474999999999994</v>
      </c>
      <c r="E157" s="1">
        <f>freezeDeg+80</f>
        <v>80</v>
      </c>
      <c r="F157" s="2">
        <f>KsigSine*B157+KsigSqu*C157+D157+E157</f>
        <v>28.410586947303997</v>
      </c>
      <c r="G157" s="1">
        <f t="shared" ca="1" si="11"/>
        <v>1.0202744381099089</v>
      </c>
      <c r="H157">
        <v>1.1568134921391406</v>
      </c>
      <c r="I157" s="2">
        <f ca="1">F157+G157</f>
        <v>29.430861385413905</v>
      </c>
      <c r="J157" s="2"/>
      <c r="K157" s="2"/>
      <c r="L157" s="2"/>
      <c r="M157" s="3"/>
    </row>
    <row r="158" spans="1:13" x14ac:dyDescent="0.25">
      <c r="A158" s="1">
        <v>156</v>
      </c>
      <c r="B158" s="2">
        <f t="shared" si="8"/>
        <v>0.38268343236509073</v>
      </c>
      <c r="C158" s="1">
        <f t="shared" si="9"/>
        <v>1</v>
      </c>
      <c r="D158" s="1">
        <f t="shared" si="10"/>
        <v>-53.664000000000001</v>
      </c>
      <c r="E158" s="1">
        <f>freezeDeg+80</f>
        <v>80</v>
      </c>
      <c r="F158" s="2">
        <f>KsigSine*B158+KsigSqu*C158+D158+E158</f>
        <v>27.866733729460364</v>
      </c>
      <c r="G158" s="1">
        <f t="shared" ca="1" si="11"/>
        <v>-0.87082747548212713</v>
      </c>
      <c r="H158">
        <v>-0.32080797647954051</v>
      </c>
      <c r="I158" s="2">
        <f ca="1">F158+G158</f>
        <v>26.995906253978237</v>
      </c>
      <c r="J158" s="2"/>
      <c r="K158" s="2"/>
      <c r="L158" s="2"/>
      <c r="M158" s="3"/>
    </row>
    <row r="159" spans="1:13" x14ac:dyDescent="0.25">
      <c r="A159" s="1">
        <v>157</v>
      </c>
      <c r="B159" s="2">
        <f t="shared" si="8"/>
        <v>0.29028467725446366</v>
      </c>
      <c r="C159" s="1">
        <f t="shared" si="9"/>
        <v>1</v>
      </c>
      <c r="D159" s="1">
        <f t="shared" si="10"/>
        <v>-53.850999999999999</v>
      </c>
      <c r="E159" s="1">
        <f>freezeDeg+80</f>
        <v>80</v>
      </c>
      <c r="F159" s="2">
        <f>KsigSine*B159+KsigSqu*C159+D159+E159</f>
        <v>27.310138709017856</v>
      </c>
      <c r="G159" s="1">
        <f t="shared" ca="1" si="11"/>
        <v>-1.248120466578015</v>
      </c>
      <c r="H159">
        <v>-1.123281593366239</v>
      </c>
      <c r="I159" s="2">
        <f ca="1">F159+G159</f>
        <v>26.062018242439841</v>
      </c>
      <c r="J159" s="2"/>
      <c r="K159" s="2"/>
      <c r="L159" s="2"/>
      <c r="M159" s="3"/>
    </row>
    <row r="160" spans="1:13" x14ac:dyDescent="0.25">
      <c r="A160" s="1">
        <v>158</v>
      </c>
      <c r="B160" s="2">
        <f t="shared" si="8"/>
        <v>0.19509032201612822</v>
      </c>
      <c r="C160" s="1">
        <f t="shared" si="9"/>
        <v>1</v>
      </c>
      <c r="D160" s="1">
        <f t="shared" si="10"/>
        <v>-54.036000000000001</v>
      </c>
      <c r="E160" s="1">
        <f>freezeDeg+80</f>
        <v>80</v>
      </c>
      <c r="F160" s="2">
        <f>KsigSine*B160+KsigSqu*C160+D160+E160</f>
        <v>26.744361288064511</v>
      </c>
      <c r="G160" s="1">
        <f t="shared" ca="1" si="11"/>
        <v>-0.46570049674640235</v>
      </c>
      <c r="H160">
        <v>-9.481791506773618E-2</v>
      </c>
      <c r="I160" s="2">
        <f ca="1">F160+G160</f>
        <v>26.278660791318107</v>
      </c>
      <c r="J160" s="2"/>
      <c r="K160" s="2"/>
      <c r="L160" s="2"/>
      <c r="M160" s="3"/>
    </row>
    <row r="161" spans="1:13" x14ac:dyDescent="0.25">
      <c r="A161" s="1">
        <v>159</v>
      </c>
      <c r="B161" s="2">
        <f t="shared" si="8"/>
        <v>9.8017140329560881E-2</v>
      </c>
      <c r="C161" s="1">
        <f t="shared" si="9"/>
        <v>1</v>
      </c>
      <c r="D161" s="1">
        <f t="shared" si="10"/>
        <v>-54.219000000000001</v>
      </c>
      <c r="E161" s="1">
        <f>freezeDeg+80</f>
        <v>80</v>
      </c>
      <c r="F161" s="2">
        <f>KsigSine*B161+KsigSqu*C161+D161+E161</f>
        <v>26.173068561318246</v>
      </c>
      <c r="G161" s="1">
        <f t="shared" ca="1" si="11"/>
        <v>1.3866545244356097</v>
      </c>
      <c r="H161">
        <v>0.30966450610520924</v>
      </c>
      <c r="I161" s="2">
        <f ca="1">F161+G161</f>
        <v>27.559723085753856</v>
      </c>
      <c r="J161" s="2"/>
      <c r="K161" s="2"/>
      <c r="L161" s="2"/>
      <c r="M161" s="3"/>
    </row>
    <row r="162" spans="1:13" x14ac:dyDescent="0.25">
      <c r="A162" s="1">
        <v>160</v>
      </c>
      <c r="B162" s="2">
        <f t="shared" si="8"/>
        <v>6.1257422745431001E-16</v>
      </c>
      <c r="C162" s="1">
        <f t="shared" si="9"/>
        <v>1</v>
      </c>
      <c r="D162" s="1">
        <f t="shared" si="10"/>
        <v>-54.4</v>
      </c>
      <c r="E162" s="1">
        <f>freezeDeg+80</f>
        <v>80</v>
      </c>
      <c r="F162" s="2">
        <f>KsigSine*B162+KsigSqu*C162+D162+E162</f>
        <v>25.6</v>
      </c>
      <c r="G162" s="1">
        <f t="shared" ca="1" si="11"/>
        <v>0.55272908252833031</v>
      </c>
      <c r="H162">
        <v>-0.81936673633014778</v>
      </c>
      <c r="I162" s="2">
        <f ca="1">F162+G162</f>
        <v>26.152729082528332</v>
      </c>
      <c r="J162" s="2"/>
      <c r="K162" s="2"/>
      <c r="L162" s="2"/>
      <c r="M162" s="3"/>
    </row>
    <row r="163" spans="1:13" x14ac:dyDescent="0.25">
      <c r="A163" s="1">
        <v>161</v>
      </c>
      <c r="B163" s="2">
        <f t="shared" si="8"/>
        <v>-9.801714032955966E-2</v>
      </c>
      <c r="C163" s="1">
        <f t="shared" si="9"/>
        <v>-1</v>
      </c>
      <c r="D163" s="1">
        <f t="shared" si="10"/>
        <v>-54.579000000000001</v>
      </c>
      <c r="E163" s="1">
        <f>freezeDeg+80</f>
        <v>80</v>
      </c>
      <c r="F163" s="2">
        <f>KsigSine*B163+KsigSqu*C163+D163+E163</f>
        <v>25.028931438681759</v>
      </c>
      <c r="G163" s="1">
        <f t="shared" ca="1" si="11"/>
        <v>-0.3848898333067613</v>
      </c>
      <c r="H163">
        <v>-0.3086614444401562</v>
      </c>
      <c r="I163" s="2">
        <f ca="1">F163+G163</f>
        <v>24.644041605374998</v>
      </c>
      <c r="J163" s="2"/>
      <c r="K163" s="2"/>
      <c r="L163" s="2"/>
      <c r="M163" s="3"/>
    </row>
    <row r="164" spans="1:13" x14ac:dyDescent="0.25">
      <c r="A164" s="1">
        <v>162</v>
      </c>
      <c r="B164" s="2">
        <f t="shared" si="8"/>
        <v>-0.195090322016127</v>
      </c>
      <c r="C164" s="1">
        <f t="shared" si="9"/>
        <v>-1</v>
      </c>
      <c r="D164" s="1">
        <f t="shared" si="10"/>
        <v>-54.756</v>
      </c>
      <c r="E164" s="1">
        <f>freezeDeg+80</f>
        <v>80</v>
      </c>
      <c r="F164" s="2">
        <f>KsigSine*B164+KsigSqu*C164+D164+E164</f>
        <v>24.463638711935495</v>
      </c>
      <c r="G164" s="1">
        <f t="shared" ca="1" si="11"/>
        <v>-0.48789247958491455</v>
      </c>
      <c r="H164">
        <v>0.24536329623480013</v>
      </c>
      <c r="I164" s="2">
        <f ca="1">F164+G164</f>
        <v>23.975746232350581</v>
      </c>
      <c r="J164" s="2"/>
      <c r="K164" s="2"/>
      <c r="L164" s="2"/>
      <c r="M164" s="3"/>
    </row>
    <row r="165" spans="1:13" x14ac:dyDescent="0.25">
      <c r="A165" s="1">
        <v>163</v>
      </c>
      <c r="B165" s="2">
        <f t="shared" si="8"/>
        <v>-0.29028467725446083</v>
      </c>
      <c r="C165" s="1">
        <f t="shared" si="9"/>
        <v>-1</v>
      </c>
      <c r="D165" s="1">
        <f t="shared" si="10"/>
        <v>-54.930999999999997</v>
      </c>
      <c r="E165" s="1">
        <f>freezeDeg+80</f>
        <v>80</v>
      </c>
      <c r="F165" s="2">
        <f>KsigSine*B165+KsigSqu*C165+D165+E165</f>
        <v>23.907861290982162</v>
      </c>
      <c r="G165" s="1">
        <f t="shared" ca="1" si="11"/>
        <v>-1.1251201512029239</v>
      </c>
      <c r="H165">
        <v>-1.1421344509712297</v>
      </c>
      <c r="I165" s="2">
        <f ca="1">F165+G165</f>
        <v>22.782741139779237</v>
      </c>
      <c r="J165" s="2"/>
      <c r="K165" s="2"/>
      <c r="L165" s="2"/>
      <c r="M165" s="3"/>
    </row>
    <row r="166" spans="1:13" x14ac:dyDescent="0.25">
      <c r="A166" s="1">
        <v>164</v>
      </c>
      <c r="B166" s="2">
        <f t="shared" si="8"/>
        <v>-0.38268343236508795</v>
      </c>
      <c r="C166" s="1">
        <f t="shared" si="9"/>
        <v>-1</v>
      </c>
      <c r="D166" s="1">
        <f t="shared" si="10"/>
        <v>-55.103999999999999</v>
      </c>
      <c r="E166" s="1">
        <f>freezeDeg+80</f>
        <v>80</v>
      </c>
      <c r="F166" s="2">
        <f>KsigSine*B166+KsigSqu*C166+D166+E166</f>
        <v>23.365266270539649</v>
      </c>
      <c r="G166" s="1">
        <f t="shared" ca="1" si="11"/>
        <v>-1.4730487037238689</v>
      </c>
      <c r="H166">
        <v>-0.65818919495439021</v>
      </c>
      <c r="I166" s="2">
        <f ca="1">F166+G166</f>
        <v>21.892217566815781</v>
      </c>
      <c r="J166" s="2"/>
      <c r="K166" s="2"/>
      <c r="L166" s="2"/>
      <c r="M166" s="3"/>
    </row>
    <row r="167" spans="1:13" x14ac:dyDescent="0.25">
      <c r="A167" s="1">
        <v>165</v>
      </c>
      <c r="B167" s="2">
        <f t="shared" si="8"/>
        <v>-0.47139673682599564</v>
      </c>
      <c r="C167" s="1">
        <f t="shared" si="9"/>
        <v>-1</v>
      </c>
      <c r="D167" s="1">
        <f t="shared" si="10"/>
        <v>-55.274999999999999</v>
      </c>
      <c r="E167" s="1">
        <f>freezeDeg+80</f>
        <v>80</v>
      </c>
      <c r="F167" s="2">
        <f>KsigSine*B167+KsigSqu*C167+D167+E167</f>
        <v>22.839413052696017</v>
      </c>
      <c r="G167" s="1">
        <f t="shared" ca="1" si="11"/>
        <v>-1.4885866235891259</v>
      </c>
      <c r="H167">
        <v>1.1970245506630945</v>
      </c>
      <c r="I167" s="2">
        <f ca="1">F167+G167</f>
        <v>21.350826429106892</v>
      </c>
      <c r="J167" s="2"/>
      <c r="K167" s="2"/>
      <c r="L167" s="2"/>
      <c r="M167" s="3"/>
    </row>
    <row r="168" spans="1:13" x14ac:dyDescent="0.25">
      <c r="A168" s="1">
        <v>166</v>
      </c>
      <c r="B168" s="2">
        <f t="shared" si="8"/>
        <v>-0.55557023301960295</v>
      </c>
      <c r="C168" s="1">
        <f t="shared" si="9"/>
        <v>-1</v>
      </c>
      <c r="D168" s="1">
        <f t="shared" si="10"/>
        <v>-55.444000000000003</v>
      </c>
      <c r="E168" s="1">
        <f>freezeDeg+80</f>
        <v>80</v>
      </c>
      <c r="F168" s="2">
        <f>KsigSine*B168+KsigSqu*C168+D168+E168</f>
        <v>22.333719067921585</v>
      </c>
      <c r="G168" s="1">
        <f t="shared" ca="1" si="11"/>
        <v>0.75253975321357403</v>
      </c>
      <c r="H168">
        <v>-1.4711829412273447</v>
      </c>
      <c r="I168" s="2">
        <f ca="1">F168+G168</f>
        <v>23.086258821135161</v>
      </c>
      <c r="J168" s="2"/>
      <c r="K168" s="2"/>
      <c r="L168" s="2"/>
      <c r="M168" s="3"/>
    </row>
    <row r="169" spans="1:13" x14ac:dyDescent="0.25">
      <c r="A169" s="1">
        <v>167</v>
      </c>
      <c r="B169" s="2">
        <f t="shared" si="8"/>
        <v>-0.63439328416364593</v>
      </c>
      <c r="C169" s="1">
        <f t="shared" si="9"/>
        <v>-1</v>
      </c>
      <c r="D169" s="1">
        <f t="shared" si="10"/>
        <v>-55.611000000000004</v>
      </c>
      <c r="E169" s="1">
        <f>freezeDeg+80</f>
        <v>80</v>
      </c>
      <c r="F169" s="2">
        <f>KsigSine*B169+KsigSqu*C169+D169+E169</f>
        <v>21.851426863345409</v>
      </c>
      <c r="G169" s="1">
        <f t="shared" ca="1" si="11"/>
        <v>0.4741229748575535</v>
      </c>
      <c r="H169">
        <v>-0.5554760418918937</v>
      </c>
      <c r="I169" s="2">
        <f ca="1">F169+G169</f>
        <v>22.325549838202964</v>
      </c>
      <c r="J169" s="2"/>
      <c r="K169" s="2"/>
      <c r="L169" s="2"/>
      <c r="M169" s="3"/>
    </row>
    <row r="170" spans="1:13" x14ac:dyDescent="0.25">
      <c r="A170" s="1">
        <v>168</v>
      </c>
      <c r="B170" s="2">
        <f t="shared" si="8"/>
        <v>-0.70710678118654768</v>
      </c>
      <c r="C170" s="1">
        <f t="shared" si="9"/>
        <v>-1</v>
      </c>
      <c r="D170" s="1">
        <f t="shared" si="10"/>
        <v>-55.775999999999996</v>
      </c>
      <c r="E170" s="1">
        <f>freezeDeg+80</f>
        <v>80</v>
      </c>
      <c r="F170" s="2">
        <f>KsigSine*B170+KsigSqu*C170+D170+E170</f>
        <v>21.395572875253812</v>
      </c>
      <c r="G170" s="1">
        <f t="shared" ca="1" si="11"/>
        <v>-3.6351714123599055E-2</v>
      </c>
      <c r="H170">
        <v>1.0078599605496485</v>
      </c>
      <c r="I170" s="2">
        <f ca="1">F170+G170</f>
        <v>21.359221161130215</v>
      </c>
      <c r="J170" s="2"/>
      <c r="K170" s="2"/>
      <c r="L170" s="2"/>
      <c r="M170" s="3"/>
    </row>
    <row r="171" spans="1:13" x14ac:dyDescent="0.25">
      <c r="A171" s="1">
        <v>169</v>
      </c>
      <c r="B171" s="2">
        <f t="shared" si="8"/>
        <v>-0.77301045336273688</v>
      </c>
      <c r="C171" s="1">
        <f t="shared" si="9"/>
        <v>-1</v>
      </c>
      <c r="D171" s="1">
        <f t="shared" si="10"/>
        <v>-55.939</v>
      </c>
      <c r="E171" s="1">
        <f>freezeDeg+80</f>
        <v>80</v>
      </c>
      <c r="F171" s="2">
        <f>KsigSine*B171+KsigSqu*C171+D171+E171</f>
        <v>20.968958186549052</v>
      </c>
      <c r="G171" s="1">
        <f t="shared" ca="1" si="11"/>
        <v>0.88462077790955607</v>
      </c>
      <c r="H171">
        <v>-0.17792201822323606</v>
      </c>
      <c r="I171" s="2">
        <f ca="1">F171+G171</f>
        <v>21.85357896445861</v>
      </c>
      <c r="J171" s="2"/>
      <c r="K171" s="2"/>
      <c r="L171" s="2"/>
      <c r="M171" s="3"/>
    </row>
    <row r="172" spans="1:13" x14ac:dyDescent="0.25">
      <c r="A172" s="1">
        <v>170</v>
      </c>
      <c r="B172" s="2">
        <f t="shared" si="8"/>
        <v>-0.83146961230254501</v>
      </c>
      <c r="C172" s="1">
        <f t="shared" si="9"/>
        <v>-1</v>
      </c>
      <c r="D172" s="1">
        <f t="shared" si="10"/>
        <v>-56.099999999999994</v>
      </c>
      <c r="E172" s="1">
        <f>freezeDeg+80</f>
        <v>80</v>
      </c>
      <c r="F172" s="2">
        <f>KsigSine*B172+KsigSqu*C172+D172+E172</f>
        <v>20.574121550789826</v>
      </c>
      <c r="G172" s="1">
        <f t="shared" ca="1" si="11"/>
        <v>0.18352895181682971</v>
      </c>
      <c r="H172">
        <v>-0.21114339177557973</v>
      </c>
      <c r="I172" s="2">
        <f ca="1">F172+G172</f>
        <v>20.757650502606655</v>
      </c>
      <c r="J172" s="2"/>
      <c r="K172" s="2"/>
      <c r="L172" s="2"/>
      <c r="M172" s="3"/>
    </row>
    <row r="173" spans="1:13" x14ac:dyDescent="0.25">
      <c r="A173" s="1">
        <v>171</v>
      </c>
      <c r="B173" s="2">
        <f t="shared" si="8"/>
        <v>-0.88192126434835472</v>
      </c>
      <c r="C173" s="1">
        <f t="shared" si="9"/>
        <v>-1</v>
      </c>
      <c r="D173" s="1">
        <f t="shared" si="10"/>
        <v>-56.259</v>
      </c>
      <c r="E173" s="1">
        <f>freezeDeg+80</f>
        <v>80</v>
      </c>
      <c r="F173" s="2">
        <f>KsigSine*B173+KsigSqu*C173+D173+E173</f>
        <v>20.21331494260658</v>
      </c>
      <c r="G173" s="1">
        <f t="shared" ca="1" si="11"/>
        <v>0.28731290739986726</v>
      </c>
      <c r="H173">
        <v>-6.5730972463526327E-2</v>
      </c>
      <c r="I173" s="2">
        <f ca="1">F173+G173</f>
        <v>20.500627850006445</v>
      </c>
      <c r="J173" s="2"/>
      <c r="K173" s="2"/>
      <c r="L173" s="2"/>
      <c r="M173" s="3"/>
    </row>
    <row r="174" spans="1:13" x14ac:dyDescent="0.25">
      <c r="A174" s="1">
        <v>172</v>
      </c>
      <c r="B174" s="2">
        <f t="shared" si="8"/>
        <v>-0.92387953251128629</v>
      </c>
      <c r="C174" s="1">
        <f t="shared" si="9"/>
        <v>-1</v>
      </c>
      <c r="D174" s="1">
        <f t="shared" si="10"/>
        <v>-56.415999999999997</v>
      </c>
      <c r="E174" s="1">
        <f>freezeDeg+80</f>
        <v>80</v>
      </c>
      <c r="F174" s="2">
        <f>KsigSine*B174+KsigSqu*C174+D174+E174</f>
        <v>19.888481869954859</v>
      </c>
      <c r="G174" s="1">
        <f t="shared" ca="1" si="11"/>
        <v>0.23829082225168641</v>
      </c>
      <c r="H174">
        <v>-0.49452115347004444</v>
      </c>
      <c r="I174" s="2">
        <f ca="1">F174+G174</f>
        <v>20.126772692206544</v>
      </c>
      <c r="J174" s="2"/>
      <c r="K174" s="2"/>
      <c r="L174" s="2"/>
      <c r="M174" s="3"/>
    </row>
    <row r="175" spans="1:13" x14ac:dyDescent="0.25">
      <c r="A175" s="1">
        <v>173</v>
      </c>
      <c r="B175" s="2">
        <f t="shared" si="8"/>
        <v>-0.95694033573220849</v>
      </c>
      <c r="C175" s="1">
        <f t="shared" si="9"/>
        <v>-1</v>
      </c>
      <c r="D175" s="1">
        <f t="shared" si="10"/>
        <v>-56.570999999999998</v>
      </c>
      <c r="E175" s="1">
        <f>freezeDeg+80</f>
        <v>80</v>
      </c>
      <c r="F175" s="2">
        <f>KsigSine*B175+KsigSqu*C175+D175+E175</f>
        <v>19.601238657071171</v>
      </c>
      <c r="G175" s="1">
        <f t="shared" ca="1" si="11"/>
        <v>-0.21651960133634884</v>
      </c>
      <c r="H175">
        <v>1.1665918459060387</v>
      </c>
      <c r="I175" s="2">
        <f ca="1">F175+G175</f>
        <v>19.384719055734823</v>
      </c>
      <c r="J175" s="2"/>
      <c r="K175" s="2"/>
      <c r="L175" s="2"/>
      <c r="M175" s="3"/>
    </row>
    <row r="176" spans="1:13" x14ac:dyDescent="0.25">
      <c r="A176" s="1">
        <v>174</v>
      </c>
      <c r="B176" s="2">
        <f t="shared" si="8"/>
        <v>-0.9807852804032301</v>
      </c>
      <c r="C176" s="1">
        <f t="shared" si="9"/>
        <v>-1</v>
      </c>
      <c r="D176" s="1">
        <f t="shared" si="10"/>
        <v>-56.724000000000004</v>
      </c>
      <c r="E176" s="1">
        <f>freezeDeg+80</f>
        <v>80</v>
      </c>
      <c r="F176" s="2">
        <f>KsigSine*B176+KsigSqu*C176+D176+E176</f>
        <v>19.352858878387075</v>
      </c>
      <c r="G176" s="1">
        <f t="shared" ca="1" si="11"/>
        <v>1.3217585028596441</v>
      </c>
      <c r="H176">
        <v>0.8572055655860279</v>
      </c>
      <c r="I176" s="2">
        <f ca="1">F176+G176</f>
        <v>20.674617381246719</v>
      </c>
      <c r="J176" s="2"/>
      <c r="K176" s="2"/>
      <c r="L176" s="2"/>
      <c r="M176" s="3"/>
    </row>
    <row r="177" spans="1:13" x14ac:dyDescent="0.25">
      <c r="A177" s="1">
        <v>175</v>
      </c>
      <c r="B177" s="2">
        <f t="shared" si="8"/>
        <v>-0.99518472667219671</v>
      </c>
      <c r="C177" s="1">
        <f t="shared" si="9"/>
        <v>-1</v>
      </c>
      <c r="D177" s="1">
        <f t="shared" si="10"/>
        <v>-56.875</v>
      </c>
      <c r="E177" s="1">
        <f>freezeDeg+80</f>
        <v>80</v>
      </c>
      <c r="F177" s="2">
        <f>KsigSine*B177+KsigSqu*C177+D177+E177</f>
        <v>19.144261093311215</v>
      </c>
      <c r="G177" s="1">
        <f t="shared" ca="1" si="11"/>
        <v>-0.52496228480320251</v>
      </c>
      <c r="H177">
        <v>-0.63360216043497941</v>
      </c>
      <c r="I177" s="2">
        <f ca="1">F177+G177</f>
        <v>18.619298808508013</v>
      </c>
      <c r="J177" s="2"/>
      <c r="K177" s="2"/>
      <c r="L177" s="2"/>
      <c r="M177" s="3"/>
    </row>
    <row r="178" spans="1:13" x14ac:dyDescent="0.25">
      <c r="A178" s="1">
        <v>176</v>
      </c>
      <c r="B178" s="2">
        <f t="shared" si="8"/>
        <v>-1</v>
      </c>
      <c r="C178" s="1">
        <f t="shared" si="9"/>
        <v>-1</v>
      </c>
      <c r="D178" s="1">
        <f t="shared" si="10"/>
        <v>-57.024000000000001</v>
      </c>
      <c r="E178" s="1">
        <f>freezeDeg+80</f>
        <v>80</v>
      </c>
      <c r="F178" s="2">
        <f>KsigSine*B178+KsigSqu*C178+D178+E178</f>
        <v>18.975999999999999</v>
      </c>
      <c r="G178" s="1">
        <f t="shared" ca="1" si="11"/>
        <v>0.64650278334577194</v>
      </c>
      <c r="H178">
        <v>1.0844964410085725</v>
      </c>
      <c r="I178" s="2">
        <f ca="1">F178+G178</f>
        <v>19.622502783345769</v>
      </c>
      <c r="J178" s="2"/>
      <c r="K178" s="2"/>
      <c r="L178" s="2"/>
      <c r="M178" s="3"/>
    </row>
    <row r="179" spans="1:13" x14ac:dyDescent="0.25">
      <c r="A179" s="1">
        <v>177</v>
      </c>
      <c r="B179" s="2">
        <f t="shared" si="8"/>
        <v>-0.99518472667219682</v>
      </c>
      <c r="C179" s="1">
        <f t="shared" si="9"/>
        <v>-1</v>
      </c>
      <c r="D179" s="1">
        <f t="shared" si="10"/>
        <v>-57.170999999999999</v>
      </c>
      <c r="E179" s="1">
        <f>freezeDeg+80</f>
        <v>80</v>
      </c>
      <c r="F179" s="2">
        <f>KsigSine*B179+KsigSqu*C179+D179+E179</f>
        <v>18.848261093311216</v>
      </c>
      <c r="G179" s="1">
        <f t="shared" ca="1" si="11"/>
        <v>0.3881137265913861</v>
      </c>
      <c r="H179">
        <v>-1.474977107717695</v>
      </c>
      <c r="I179" s="2">
        <f ca="1">F179+G179</f>
        <v>19.236374819902601</v>
      </c>
      <c r="J179" s="2"/>
      <c r="K179" s="2"/>
      <c r="L179" s="2"/>
      <c r="M179" s="3"/>
    </row>
    <row r="180" spans="1:13" x14ac:dyDescent="0.25">
      <c r="A180" s="1">
        <v>178</v>
      </c>
      <c r="B180" s="2">
        <f t="shared" si="8"/>
        <v>-0.98078528040323032</v>
      </c>
      <c r="C180" s="1">
        <f t="shared" si="9"/>
        <v>-1</v>
      </c>
      <c r="D180" s="1">
        <f t="shared" si="10"/>
        <v>-57.316000000000003</v>
      </c>
      <c r="E180" s="1">
        <f>freezeDeg+80</f>
        <v>80</v>
      </c>
      <c r="F180" s="2">
        <f>KsigSine*B180+KsigSqu*C180+D180+E180</f>
        <v>18.760858878387076</v>
      </c>
      <c r="G180" s="1">
        <f t="shared" ca="1" si="11"/>
        <v>0.40951289326624218</v>
      </c>
      <c r="H180">
        <v>0.5805274644634898</v>
      </c>
      <c r="I180" s="2">
        <f ca="1">F180+G180</f>
        <v>19.170371771653318</v>
      </c>
      <c r="J180" s="2"/>
      <c r="K180" s="2"/>
      <c r="L180" s="2"/>
      <c r="M180" s="3"/>
    </row>
    <row r="181" spans="1:13" x14ac:dyDescent="0.25">
      <c r="A181" s="1">
        <v>179</v>
      </c>
      <c r="B181" s="2">
        <f t="shared" si="8"/>
        <v>-0.95694033573220882</v>
      </c>
      <c r="C181" s="1">
        <f t="shared" si="9"/>
        <v>-1</v>
      </c>
      <c r="D181" s="1">
        <f t="shared" si="10"/>
        <v>-57.458999999999996</v>
      </c>
      <c r="E181" s="1">
        <f>freezeDeg+80</f>
        <v>80</v>
      </c>
      <c r="F181" s="2">
        <f>KsigSine*B181+KsigSqu*C181+D181+E181</f>
        <v>18.713238657071166</v>
      </c>
      <c r="G181" s="1">
        <f t="shared" ca="1" si="11"/>
        <v>-0.9523063288162531</v>
      </c>
      <c r="H181">
        <v>-0.2025857532094264</v>
      </c>
      <c r="I181" s="2">
        <f ca="1">F181+G181</f>
        <v>17.760932328254913</v>
      </c>
      <c r="J181" s="2"/>
      <c r="K181" s="2"/>
      <c r="L181" s="2"/>
      <c r="M181" s="3"/>
    </row>
    <row r="182" spans="1:13" x14ac:dyDescent="0.25">
      <c r="A182" s="1">
        <v>180</v>
      </c>
      <c r="B182" s="2">
        <f t="shared" si="8"/>
        <v>-0.92387953251128685</v>
      </c>
      <c r="C182" s="1">
        <f t="shared" si="9"/>
        <v>-1</v>
      </c>
      <c r="D182" s="1">
        <f t="shared" si="10"/>
        <v>-57.6</v>
      </c>
      <c r="E182" s="1">
        <f>freezeDeg+80</f>
        <v>80</v>
      </c>
      <c r="F182" s="2">
        <f>KsigSine*B182+KsigSqu*C182+D182+E182</f>
        <v>18.704481869954854</v>
      </c>
      <c r="G182" s="1">
        <f t="shared" ca="1" si="11"/>
        <v>1.0904638069352237</v>
      </c>
      <c r="H182">
        <v>1.3573277538089616</v>
      </c>
      <c r="I182" s="2">
        <f ca="1">F182+G182</f>
        <v>19.794945676890077</v>
      </c>
      <c r="J182" s="2"/>
      <c r="K182" s="2"/>
      <c r="L182" s="2"/>
      <c r="M182" s="3"/>
    </row>
    <row r="183" spans="1:13" x14ac:dyDescent="0.25">
      <c r="A183" s="1">
        <v>181</v>
      </c>
      <c r="B183" s="2">
        <f t="shared" si="8"/>
        <v>-0.88192126434835527</v>
      </c>
      <c r="C183" s="1">
        <f t="shared" si="9"/>
        <v>-1</v>
      </c>
      <c r="D183" s="1">
        <f t="shared" si="10"/>
        <v>-57.738999999999997</v>
      </c>
      <c r="E183" s="1">
        <f>freezeDeg+80</f>
        <v>80</v>
      </c>
      <c r="F183" s="2">
        <f>KsigSine*B183+KsigSqu*C183+D183+E183</f>
        <v>18.733314942606583</v>
      </c>
      <c r="G183" s="1">
        <f t="shared" ca="1" si="11"/>
        <v>1.4236268504587772</v>
      </c>
      <c r="H183">
        <v>0.28381838138305704</v>
      </c>
      <c r="I183" s="2">
        <f ca="1">F183+G183</f>
        <v>20.156941793065361</v>
      </c>
      <c r="J183" s="2"/>
      <c r="K183" s="2"/>
      <c r="L183" s="2"/>
      <c r="M183" s="3"/>
    </row>
    <row r="184" spans="1:13" x14ac:dyDescent="0.25">
      <c r="A184" s="1">
        <v>182</v>
      </c>
      <c r="B184" s="2">
        <f t="shared" si="8"/>
        <v>-0.83146961230254579</v>
      </c>
      <c r="C184" s="1">
        <f t="shared" si="9"/>
        <v>-1</v>
      </c>
      <c r="D184" s="1">
        <f t="shared" si="10"/>
        <v>-57.875999999999998</v>
      </c>
      <c r="E184" s="1">
        <f>freezeDeg+80</f>
        <v>80</v>
      </c>
      <c r="F184" s="2">
        <f>KsigSine*B184+KsigSqu*C184+D184+E184</f>
        <v>18.798121550789816</v>
      </c>
      <c r="G184" s="1">
        <f t="shared" ca="1" si="11"/>
        <v>0.29202032966140512</v>
      </c>
      <c r="H184">
        <v>-0.41242711466233994</v>
      </c>
      <c r="I184" s="2">
        <f ca="1">F184+G184</f>
        <v>19.09014188045122</v>
      </c>
      <c r="J184" s="2"/>
      <c r="K184" s="2"/>
      <c r="L184" s="2"/>
      <c r="M184" s="3"/>
    </row>
    <row r="185" spans="1:13" x14ac:dyDescent="0.25">
      <c r="A185" s="1">
        <v>183</v>
      </c>
      <c r="B185" s="2">
        <f t="shared" si="8"/>
        <v>-0.77301045336273777</v>
      </c>
      <c r="C185" s="1">
        <f t="shared" si="9"/>
        <v>-1</v>
      </c>
      <c r="D185" s="1">
        <f t="shared" si="10"/>
        <v>-58.011000000000003</v>
      </c>
      <c r="E185" s="1">
        <f>freezeDeg+80</f>
        <v>80</v>
      </c>
      <c r="F185" s="2">
        <f>KsigSine*B185+KsigSqu*C185+D185+E185</f>
        <v>18.896958186549043</v>
      </c>
      <c r="G185" s="1">
        <f t="shared" ca="1" si="11"/>
        <v>-5.7156017513500856E-2</v>
      </c>
      <c r="H185">
        <v>-1.0738948980089906</v>
      </c>
      <c r="I185" s="2">
        <f ca="1">F185+G185</f>
        <v>18.839802169035543</v>
      </c>
      <c r="J185" s="2"/>
      <c r="K185" s="2"/>
      <c r="L185" s="2"/>
      <c r="M185" s="3"/>
    </row>
    <row r="186" spans="1:13" x14ac:dyDescent="0.25">
      <c r="A186" s="1">
        <v>184</v>
      </c>
      <c r="B186" s="2">
        <f t="shared" si="8"/>
        <v>-0.70710678118654868</v>
      </c>
      <c r="C186" s="1">
        <f t="shared" si="9"/>
        <v>-1</v>
      </c>
      <c r="D186" s="1">
        <f t="shared" si="10"/>
        <v>-58.143999999999998</v>
      </c>
      <c r="E186" s="1">
        <f>freezeDeg+80</f>
        <v>80</v>
      </c>
      <c r="F186" s="2">
        <f>KsigSine*B186+KsigSqu*C186+D186+E186</f>
        <v>19.02757287525381</v>
      </c>
      <c r="G186" s="1">
        <f t="shared" ca="1" si="11"/>
        <v>0.97800424258264274</v>
      </c>
      <c r="H186">
        <v>0.53422197571290619</v>
      </c>
      <c r="I186" s="2">
        <f ca="1">F186+G186</f>
        <v>20.005577117836452</v>
      </c>
      <c r="J186" s="2"/>
      <c r="K186" s="2"/>
      <c r="L186" s="2"/>
      <c r="M186" s="3"/>
    </row>
    <row r="187" spans="1:13" x14ac:dyDescent="0.25">
      <c r="A187" s="1">
        <v>185</v>
      </c>
      <c r="B187" s="2">
        <f t="shared" si="8"/>
        <v>-0.63439328416364704</v>
      </c>
      <c r="C187" s="1">
        <f t="shared" si="9"/>
        <v>-1</v>
      </c>
      <c r="D187" s="1">
        <f t="shared" si="10"/>
        <v>-58.274999999999999</v>
      </c>
      <c r="E187" s="1">
        <f>freezeDeg+80</f>
        <v>80</v>
      </c>
      <c r="F187" s="2">
        <f>KsigSine*B187+KsigSqu*C187+D187+E187</f>
        <v>19.187426863345415</v>
      </c>
      <c r="G187" s="1">
        <f t="shared" ca="1" si="11"/>
        <v>1.4112146489106014</v>
      </c>
      <c r="H187">
        <v>-1.387876838493856</v>
      </c>
      <c r="I187" s="2">
        <f ca="1">F187+G187</f>
        <v>20.598641512256016</v>
      </c>
      <c r="J187" s="2"/>
      <c r="K187" s="2"/>
      <c r="L187" s="2"/>
      <c r="M187" s="3"/>
    </row>
    <row r="188" spans="1:13" x14ac:dyDescent="0.25">
      <c r="A188" s="1">
        <v>186</v>
      </c>
      <c r="B188" s="2">
        <f t="shared" si="8"/>
        <v>-0.55557023301960407</v>
      </c>
      <c r="C188" s="1">
        <f t="shared" si="9"/>
        <v>-1</v>
      </c>
      <c r="D188" s="1">
        <f t="shared" si="10"/>
        <v>-58.403999999999996</v>
      </c>
      <c r="E188" s="1">
        <f>freezeDeg+80</f>
        <v>80</v>
      </c>
      <c r="F188" s="2">
        <f>KsigSine*B188+KsigSqu*C188+D188+E188</f>
        <v>19.373719067921584</v>
      </c>
      <c r="G188" s="1">
        <f t="shared" ca="1" si="11"/>
        <v>-1.0763091333151262</v>
      </c>
      <c r="H188">
        <v>0.31926992442617874</v>
      </c>
      <c r="I188" s="2">
        <f ca="1">F188+G188</f>
        <v>18.297409934606456</v>
      </c>
      <c r="J188" s="2"/>
      <c r="K188" s="2"/>
      <c r="L188" s="2"/>
      <c r="M188" s="3"/>
    </row>
    <row r="189" spans="1:13" x14ac:dyDescent="0.25">
      <c r="A189" s="1">
        <v>187</v>
      </c>
      <c r="B189" s="2">
        <f t="shared" si="8"/>
        <v>-0.47139673682599681</v>
      </c>
      <c r="C189" s="1">
        <f t="shared" si="9"/>
        <v>-1</v>
      </c>
      <c r="D189" s="1">
        <f t="shared" si="10"/>
        <v>-58.530999999999999</v>
      </c>
      <c r="E189" s="1">
        <f>freezeDeg+80</f>
        <v>80</v>
      </c>
      <c r="F189" s="2">
        <f>KsigSine*B189+KsigSqu*C189+D189+E189</f>
        <v>19.583413052696017</v>
      </c>
      <c r="G189" s="1">
        <f t="shared" ca="1" si="11"/>
        <v>-0.53860885107240764</v>
      </c>
      <c r="H189">
        <v>-1.4306051828451465</v>
      </c>
      <c r="I189" s="2">
        <f ca="1">F189+G189</f>
        <v>19.044804201623609</v>
      </c>
      <c r="J189" s="2"/>
      <c r="K189" s="2"/>
      <c r="L189" s="2"/>
      <c r="M189" s="3"/>
    </row>
    <row r="190" spans="1:13" x14ac:dyDescent="0.25">
      <c r="A190" s="1">
        <v>188</v>
      </c>
      <c r="B190" s="2">
        <f t="shared" si="8"/>
        <v>-0.38268343236508923</v>
      </c>
      <c r="C190" s="1">
        <f t="shared" si="9"/>
        <v>-1</v>
      </c>
      <c r="D190" s="1">
        <f t="shared" si="10"/>
        <v>-58.655999999999999</v>
      </c>
      <c r="E190" s="1">
        <f>freezeDeg+80</f>
        <v>80</v>
      </c>
      <c r="F190" s="2">
        <f>KsigSine*B190+KsigSqu*C190+D190+E190</f>
        <v>19.813266270539643</v>
      </c>
      <c r="G190" s="1">
        <f t="shared" ca="1" si="11"/>
        <v>1.2032134016570502</v>
      </c>
      <c r="H190">
        <v>0.47295229872698996</v>
      </c>
      <c r="I190" s="2">
        <f ca="1">F190+G190</f>
        <v>21.016479672196692</v>
      </c>
      <c r="J190" s="2"/>
      <c r="K190" s="2"/>
      <c r="L190" s="2"/>
      <c r="M190" s="3"/>
    </row>
    <row r="191" spans="1:13" x14ac:dyDescent="0.25">
      <c r="A191" s="1">
        <v>189</v>
      </c>
      <c r="B191" s="2">
        <f t="shared" si="8"/>
        <v>-0.29028467725446211</v>
      </c>
      <c r="C191" s="1">
        <f t="shared" si="9"/>
        <v>-1</v>
      </c>
      <c r="D191" s="1">
        <f t="shared" si="10"/>
        <v>-58.778999999999996</v>
      </c>
      <c r="E191" s="1">
        <f>freezeDeg+80</f>
        <v>80</v>
      </c>
      <c r="F191" s="2">
        <f>KsigSine*B191+KsigSqu*C191+D191+E191</f>
        <v>20.059861290982155</v>
      </c>
      <c r="G191" s="1">
        <f t="shared" ca="1" si="11"/>
        <v>-0.74179451914994909</v>
      </c>
      <c r="H191">
        <v>-0.90762676171533874</v>
      </c>
      <c r="I191" s="2">
        <f ca="1">F191+G191</f>
        <v>19.318066771832207</v>
      </c>
      <c r="J191" s="2"/>
      <c r="K191" s="2"/>
      <c r="L191" s="2"/>
      <c r="M191" s="3"/>
    </row>
    <row r="192" spans="1:13" x14ac:dyDescent="0.25">
      <c r="A192" s="1">
        <v>190</v>
      </c>
      <c r="B192" s="2">
        <f t="shared" si="8"/>
        <v>-0.19509032201612833</v>
      </c>
      <c r="C192" s="1">
        <f t="shared" si="9"/>
        <v>-1</v>
      </c>
      <c r="D192" s="1">
        <f t="shared" si="10"/>
        <v>-58.9</v>
      </c>
      <c r="E192" s="1">
        <f>freezeDeg+80</f>
        <v>80</v>
      </c>
      <c r="F192" s="2">
        <f>KsigSine*B192+KsigSqu*C192+D192+E192</f>
        <v>20.31963871193549</v>
      </c>
      <c r="G192" s="1">
        <f t="shared" ca="1" si="11"/>
        <v>0.91396653079841639</v>
      </c>
      <c r="H192">
        <v>1.3735612099874661</v>
      </c>
      <c r="I192" s="2">
        <f ca="1">F192+G192</f>
        <v>21.233605242733905</v>
      </c>
      <c r="J192" s="2"/>
      <c r="K192" s="2"/>
      <c r="L192" s="2"/>
      <c r="M192" s="3"/>
    </row>
    <row r="193" spans="1:13" x14ac:dyDescent="0.25">
      <c r="A193" s="1">
        <v>191</v>
      </c>
      <c r="B193" s="2">
        <f t="shared" si="8"/>
        <v>-9.8017140329560992E-2</v>
      </c>
      <c r="C193" s="1">
        <f t="shared" si="9"/>
        <v>-1</v>
      </c>
      <c r="D193" s="1">
        <f t="shared" si="10"/>
        <v>-59.018999999999998</v>
      </c>
      <c r="E193" s="1">
        <f>freezeDeg+80</f>
        <v>80</v>
      </c>
      <c r="F193" s="2">
        <f>KsigSine*B193+KsigSqu*C193+D193+E193</f>
        <v>20.588931438681755</v>
      </c>
      <c r="G193" s="1">
        <f t="shared" ca="1" si="11"/>
        <v>1.127446458829922</v>
      </c>
      <c r="H193">
        <v>0.77595681665494332</v>
      </c>
      <c r="I193" s="2">
        <f ca="1">F193+G193</f>
        <v>21.716377897511677</v>
      </c>
      <c r="J193" s="2"/>
      <c r="K193" s="2"/>
      <c r="L193" s="2"/>
      <c r="M193" s="3"/>
    </row>
    <row r="194" spans="1:13" x14ac:dyDescent="0.25">
      <c r="A194" s="1">
        <v>192</v>
      </c>
      <c r="B194" s="2">
        <f t="shared" si="8"/>
        <v>-7.3508907294517201E-16</v>
      </c>
      <c r="C194" s="1">
        <f t="shared" si="9"/>
        <v>-1</v>
      </c>
      <c r="D194" s="1">
        <f t="shared" si="10"/>
        <v>-59.135999999999996</v>
      </c>
      <c r="E194" s="1">
        <f>freezeDeg+80</f>
        <v>80</v>
      </c>
      <c r="F194" s="2">
        <f>KsigSine*B194+KsigSqu*C194+D194+E194</f>
        <v>20.864000000000004</v>
      </c>
      <c r="G194" s="1">
        <f t="shared" ca="1" si="11"/>
        <v>0.83302700039347521</v>
      </c>
      <c r="H194">
        <v>-1.3669879465688395</v>
      </c>
      <c r="I194" s="2">
        <f ca="1">F194+G194</f>
        <v>21.697027000393479</v>
      </c>
      <c r="J194" s="2"/>
      <c r="K194" s="2"/>
      <c r="L194" s="2"/>
      <c r="M194" s="3"/>
    </row>
    <row r="195" spans="1:13" x14ac:dyDescent="0.25">
      <c r="A195" s="1">
        <v>193</v>
      </c>
      <c r="B195" s="2">
        <f t="shared" ref="B195:B257" si="12">SIN(2*PI()*A195/64)</f>
        <v>9.8017140329559535E-2</v>
      </c>
      <c r="C195" s="1">
        <f t="shared" ref="C195:C257" si="13">SIGN(B195)</f>
        <v>1</v>
      </c>
      <c r="D195" s="1">
        <f t="shared" ref="D195:D257" si="14">-A195/2 +0.001*A195^2</f>
        <v>-59.250999999999998</v>
      </c>
      <c r="E195" s="1">
        <f>freezeDeg+80</f>
        <v>80</v>
      </c>
      <c r="F195" s="2">
        <f>KsigSine*B195+KsigSqu*C195+D195+E195</f>
        <v>21.141068561318242</v>
      </c>
      <c r="G195" s="1">
        <f t="shared" ref="G195:G257" ca="1" si="15">3*(RAND()-0.5)</f>
        <v>1.4272640738458711</v>
      </c>
      <c r="H195">
        <v>-1.0148884852738196</v>
      </c>
      <c r="I195" s="2">
        <f ca="1">F195+G195</f>
        <v>22.568332635164115</v>
      </c>
      <c r="J195" s="2"/>
      <c r="K195" s="2"/>
      <c r="L195" s="2"/>
      <c r="M195" s="3"/>
    </row>
    <row r="196" spans="1:13" x14ac:dyDescent="0.25">
      <c r="A196" s="1">
        <v>194</v>
      </c>
      <c r="B196" s="2">
        <f t="shared" si="12"/>
        <v>0.19509032201612689</v>
      </c>
      <c r="C196" s="1">
        <f t="shared" si="13"/>
        <v>1</v>
      </c>
      <c r="D196" s="1">
        <f t="shared" si="14"/>
        <v>-59.363999999999997</v>
      </c>
      <c r="E196" s="1">
        <f>freezeDeg+80</f>
        <v>80</v>
      </c>
      <c r="F196" s="2">
        <f>KsigSine*B196+KsigSqu*C196+D196+E196</f>
        <v>21.416361288064508</v>
      </c>
      <c r="G196" s="1">
        <f t="shared" ca="1" si="15"/>
        <v>6.0800240356670199E-2</v>
      </c>
      <c r="H196">
        <v>0.62774625871289469</v>
      </c>
      <c r="I196" s="2">
        <f ca="1">F196+G196</f>
        <v>21.477161528421178</v>
      </c>
      <c r="J196" s="2"/>
      <c r="K196" s="2"/>
      <c r="L196" s="2"/>
      <c r="M196" s="3"/>
    </row>
    <row r="197" spans="1:13" x14ac:dyDescent="0.25">
      <c r="A197" s="1">
        <v>195</v>
      </c>
      <c r="B197" s="2">
        <f t="shared" si="12"/>
        <v>0.29028467725446072</v>
      </c>
      <c r="C197" s="1">
        <f t="shared" si="13"/>
        <v>1</v>
      </c>
      <c r="D197" s="1">
        <f t="shared" si="14"/>
        <v>-59.475000000000001</v>
      </c>
      <c r="E197" s="1">
        <f>freezeDeg+80</f>
        <v>80</v>
      </c>
      <c r="F197" s="2">
        <f>KsigSine*B197+KsigSqu*C197+D197+E197</f>
        <v>21.68613870901784</v>
      </c>
      <c r="G197" s="1">
        <f t="shared" ca="1" si="15"/>
        <v>0.14497871888132841</v>
      </c>
      <c r="H197">
        <v>0.79424483175694993</v>
      </c>
      <c r="I197" s="2">
        <f ca="1">F197+G197</f>
        <v>21.831117427899169</v>
      </c>
      <c r="J197" s="2"/>
      <c r="K197" s="2"/>
      <c r="L197" s="2"/>
      <c r="M197" s="3"/>
    </row>
    <row r="198" spans="1:13" x14ac:dyDescent="0.25">
      <c r="A198" s="1">
        <v>196</v>
      </c>
      <c r="B198" s="2">
        <f t="shared" si="12"/>
        <v>0.38268343236508784</v>
      </c>
      <c r="C198" s="1">
        <f t="shared" si="13"/>
        <v>1</v>
      </c>
      <c r="D198" s="1">
        <f t="shared" si="14"/>
        <v>-59.583999999999996</v>
      </c>
      <c r="E198" s="1">
        <f>freezeDeg+80</f>
        <v>80</v>
      </c>
      <c r="F198" s="2">
        <f>KsigSine*B198+KsigSqu*C198+D198+E198</f>
        <v>21.946733729460355</v>
      </c>
      <c r="G198" s="1">
        <f t="shared" ca="1" si="15"/>
        <v>-0.92698035173694326</v>
      </c>
      <c r="H198">
        <v>1.0356143279379106</v>
      </c>
      <c r="I198" s="2">
        <f ca="1">F198+G198</f>
        <v>21.019753377723411</v>
      </c>
      <c r="J198" s="2"/>
      <c r="K198" s="2"/>
      <c r="L198" s="2"/>
      <c r="M198" s="3"/>
    </row>
    <row r="199" spans="1:13" x14ac:dyDescent="0.25">
      <c r="A199" s="1">
        <v>197</v>
      </c>
      <c r="B199" s="2">
        <f t="shared" si="12"/>
        <v>0.47139673682599553</v>
      </c>
      <c r="C199" s="1">
        <f t="shared" si="13"/>
        <v>1</v>
      </c>
      <c r="D199" s="1">
        <f t="shared" si="14"/>
        <v>-59.691000000000003</v>
      </c>
      <c r="E199" s="1">
        <f>freezeDeg+80</f>
        <v>80</v>
      </c>
      <c r="F199" s="2">
        <f>KsigSine*B199+KsigSqu*C199+D199+E199</f>
        <v>22.194586947303982</v>
      </c>
      <c r="G199" s="1">
        <f t="shared" ca="1" si="15"/>
        <v>1.1403612520418489</v>
      </c>
      <c r="H199">
        <v>0.33266143918085489</v>
      </c>
      <c r="I199" s="2">
        <f ca="1">F199+G199</f>
        <v>23.334948199345831</v>
      </c>
      <c r="J199" s="2"/>
      <c r="K199" s="2"/>
      <c r="L199" s="2"/>
      <c r="M199" s="3"/>
    </row>
    <row r="200" spans="1:13" x14ac:dyDescent="0.25">
      <c r="A200" s="1">
        <v>198</v>
      </c>
      <c r="B200" s="2">
        <f t="shared" si="12"/>
        <v>0.55557023301960284</v>
      </c>
      <c r="C200" s="1">
        <f t="shared" si="13"/>
        <v>1</v>
      </c>
      <c r="D200" s="1">
        <f t="shared" si="14"/>
        <v>-59.795999999999999</v>
      </c>
      <c r="E200" s="1">
        <f>freezeDeg+80</f>
        <v>80</v>
      </c>
      <c r="F200" s="2">
        <f>KsigSine*B200+KsigSqu*C200+D200+E200</f>
        <v>22.426280932078413</v>
      </c>
      <c r="G200" s="1">
        <f t="shared" ca="1" si="15"/>
        <v>0.45652239757796098</v>
      </c>
      <c r="H200">
        <v>0.27782167825663051</v>
      </c>
      <c r="I200" s="2">
        <f ca="1">F200+G200</f>
        <v>22.882803329656372</v>
      </c>
      <c r="J200" s="2"/>
      <c r="K200" s="2"/>
      <c r="L200" s="2"/>
      <c r="M200" s="3"/>
    </row>
    <row r="201" spans="1:13" x14ac:dyDescent="0.25">
      <c r="A201" s="1">
        <v>199</v>
      </c>
      <c r="B201" s="2">
        <f t="shared" si="12"/>
        <v>0.63439328416364582</v>
      </c>
      <c r="C201" s="1">
        <f t="shared" si="13"/>
        <v>1</v>
      </c>
      <c r="D201" s="1">
        <f t="shared" si="14"/>
        <v>-59.899000000000001</v>
      </c>
      <c r="E201" s="1">
        <f>freezeDeg+80</f>
        <v>80</v>
      </c>
      <c r="F201" s="2">
        <f>KsigSine*B201+KsigSqu*C201+D201+E201</f>
        <v>22.638573136654585</v>
      </c>
      <c r="G201" s="1">
        <f t="shared" ca="1" si="15"/>
        <v>-1.0920103259520415</v>
      </c>
      <c r="H201">
        <v>-0.9499028307580043</v>
      </c>
      <c r="I201" s="2">
        <f ca="1">F201+G201</f>
        <v>21.546562810702543</v>
      </c>
      <c r="J201" s="2"/>
      <c r="K201" s="2"/>
      <c r="L201" s="2"/>
      <c r="M201" s="3"/>
    </row>
    <row r="202" spans="1:13" x14ac:dyDescent="0.25">
      <c r="A202" s="1">
        <v>200</v>
      </c>
      <c r="B202" s="2">
        <f t="shared" si="12"/>
        <v>0.70710678118654757</v>
      </c>
      <c r="C202" s="1">
        <f t="shared" si="13"/>
        <v>1</v>
      </c>
      <c r="D202" s="1">
        <f t="shared" si="14"/>
        <v>-60</v>
      </c>
      <c r="E202" s="1">
        <f>freezeDeg+80</f>
        <v>80</v>
      </c>
      <c r="F202" s="2">
        <f>KsigSine*B202+KsigSqu*C202+D202+E202</f>
        <v>22.828427124746192</v>
      </c>
      <c r="G202" s="1">
        <f t="shared" ca="1" si="15"/>
        <v>-0.8082464639675957</v>
      </c>
      <c r="H202">
        <v>1.3431586659745611</v>
      </c>
      <c r="I202" s="2">
        <f ca="1">F202+G202</f>
        <v>22.020180660778596</v>
      </c>
      <c r="J202" s="2"/>
      <c r="K202" s="2"/>
      <c r="L202" s="2"/>
      <c r="M202" s="3"/>
    </row>
    <row r="203" spans="1:13" x14ac:dyDescent="0.25">
      <c r="A203" s="1">
        <v>201</v>
      </c>
      <c r="B203" s="2">
        <f t="shared" si="12"/>
        <v>0.77301045336273677</v>
      </c>
      <c r="C203" s="1">
        <f t="shared" si="13"/>
        <v>1</v>
      </c>
      <c r="D203" s="1">
        <f t="shared" si="14"/>
        <v>-60.098999999999997</v>
      </c>
      <c r="E203" s="1">
        <f>freezeDeg+80</f>
        <v>80</v>
      </c>
      <c r="F203" s="2">
        <f>KsigSine*B203+KsigSqu*C203+D203+E203</f>
        <v>22.993041813450951</v>
      </c>
      <c r="G203" s="1">
        <f t="shared" ca="1" si="15"/>
        <v>5.2250155152607336E-2</v>
      </c>
      <c r="H203">
        <v>0.94383239442163946</v>
      </c>
      <c r="I203" s="2">
        <f ca="1">F203+G203</f>
        <v>23.045291968603557</v>
      </c>
      <c r="J203" s="2"/>
      <c r="K203" s="2"/>
      <c r="L203" s="2"/>
      <c r="M203" s="3"/>
    </row>
    <row r="204" spans="1:13" x14ac:dyDescent="0.25">
      <c r="A204" s="1">
        <v>202</v>
      </c>
      <c r="B204" s="2">
        <f t="shared" si="12"/>
        <v>0.8314696123025449</v>
      </c>
      <c r="C204" s="1">
        <f t="shared" si="13"/>
        <v>1</v>
      </c>
      <c r="D204" s="1">
        <f t="shared" si="14"/>
        <v>-60.195999999999998</v>
      </c>
      <c r="E204" s="1">
        <f>freezeDeg+80</f>
        <v>80</v>
      </c>
      <c r="F204" s="2">
        <f>KsigSine*B204+KsigSqu*C204+D204+E204</f>
        <v>23.129878449210182</v>
      </c>
      <c r="G204" s="1">
        <f t="shared" ca="1" si="15"/>
        <v>-0.70075211951766447</v>
      </c>
      <c r="H204">
        <v>-0.22176672126888375</v>
      </c>
      <c r="I204" s="2">
        <f ca="1">F204+G204</f>
        <v>22.429126329692519</v>
      </c>
      <c r="J204" s="2"/>
      <c r="K204" s="2"/>
      <c r="L204" s="2"/>
      <c r="M204" s="3"/>
    </row>
    <row r="205" spans="1:13" x14ac:dyDescent="0.25">
      <c r="A205" s="1">
        <v>203</v>
      </c>
      <c r="B205" s="2">
        <f t="shared" si="12"/>
        <v>0.88192126434835461</v>
      </c>
      <c r="C205" s="1">
        <f t="shared" si="13"/>
        <v>1</v>
      </c>
      <c r="D205" s="1">
        <f t="shared" si="14"/>
        <v>-60.290999999999997</v>
      </c>
      <c r="E205" s="1">
        <f>freezeDeg+80</f>
        <v>80</v>
      </c>
      <c r="F205" s="2">
        <f>KsigSine*B205+KsigSqu*C205+D205+E205</f>
        <v>23.236685057393423</v>
      </c>
      <c r="G205" s="1">
        <f t="shared" ca="1" si="15"/>
        <v>0.53348718198746414</v>
      </c>
      <c r="H205">
        <v>-1.16900418385114</v>
      </c>
      <c r="I205" s="2">
        <f ca="1">F205+G205</f>
        <v>23.770172239380887</v>
      </c>
      <c r="J205" s="2"/>
      <c r="K205" s="2"/>
      <c r="L205" s="2"/>
      <c r="M205" s="3"/>
    </row>
    <row r="206" spans="1:13" x14ac:dyDescent="0.25">
      <c r="A206" s="1">
        <v>204</v>
      </c>
      <c r="B206" s="2">
        <f t="shared" si="12"/>
        <v>0.92387953251128629</v>
      </c>
      <c r="C206" s="1">
        <f t="shared" si="13"/>
        <v>1</v>
      </c>
      <c r="D206" s="1">
        <f t="shared" si="14"/>
        <v>-60.384</v>
      </c>
      <c r="E206" s="1">
        <f>freezeDeg+80</f>
        <v>80</v>
      </c>
      <c r="F206" s="2">
        <f>KsigSine*B206+KsigSqu*C206+D206+E206</f>
        <v>23.311518130045144</v>
      </c>
      <c r="G206" s="1">
        <f t="shared" ca="1" si="15"/>
        <v>0.37349034335462317</v>
      </c>
      <c r="H206">
        <v>-0.30844156148544222</v>
      </c>
      <c r="I206" s="2">
        <f ca="1">F206+G206</f>
        <v>23.685008473399765</v>
      </c>
      <c r="J206" s="2"/>
      <c r="K206" s="2"/>
      <c r="L206" s="2"/>
      <c r="M206" s="3"/>
    </row>
    <row r="207" spans="1:13" x14ac:dyDescent="0.25">
      <c r="A207" s="1">
        <v>205</v>
      </c>
      <c r="B207" s="2">
        <f t="shared" si="12"/>
        <v>0.95694033573220838</v>
      </c>
      <c r="C207" s="1">
        <f t="shared" si="13"/>
        <v>1</v>
      </c>
      <c r="D207" s="1">
        <f t="shared" si="14"/>
        <v>-60.475000000000001</v>
      </c>
      <c r="E207" s="1">
        <f>freezeDeg+80</f>
        <v>80</v>
      </c>
      <c r="F207" s="2">
        <f>KsigSine*B207+KsigSqu*C207+D207+E207</f>
        <v>23.352761342928829</v>
      </c>
      <c r="G207" s="1">
        <f t="shared" ca="1" si="15"/>
        <v>0.13250942267941779</v>
      </c>
      <c r="H207">
        <v>0.66585764296832151</v>
      </c>
      <c r="I207" s="2">
        <f ca="1">F207+G207</f>
        <v>23.485270765608249</v>
      </c>
      <c r="J207" s="2"/>
      <c r="K207" s="2"/>
      <c r="L207" s="2"/>
      <c r="M207" s="3"/>
    </row>
    <row r="208" spans="1:13" x14ac:dyDescent="0.25">
      <c r="A208" s="1">
        <v>206</v>
      </c>
      <c r="B208" s="2">
        <f t="shared" si="12"/>
        <v>0.9807852804032301</v>
      </c>
      <c r="C208" s="1">
        <f t="shared" si="13"/>
        <v>1</v>
      </c>
      <c r="D208" s="1">
        <f t="shared" si="14"/>
        <v>-60.564</v>
      </c>
      <c r="E208" s="1">
        <f>freezeDeg+80</f>
        <v>80</v>
      </c>
      <c r="F208" s="2">
        <f>KsigSine*B208+KsigSqu*C208+D208+E208</f>
        <v>23.359141121612922</v>
      </c>
      <c r="G208" s="1">
        <f t="shared" ca="1" si="15"/>
        <v>-0.55233919808289733</v>
      </c>
      <c r="H208">
        <v>1.0922997545797335</v>
      </c>
      <c r="I208" s="2">
        <f ca="1">F208+G208</f>
        <v>22.806801923530024</v>
      </c>
      <c r="J208" s="2"/>
      <c r="K208" s="2"/>
      <c r="L208" s="2"/>
      <c r="M208" s="3"/>
    </row>
    <row r="209" spans="1:13" x14ac:dyDescent="0.25">
      <c r="A209" s="1">
        <v>207</v>
      </c>
      <c r="B209" s="2">
        <f t="shared" si="12"/>
        <v>0.99518472667219671</v>
      </c>
      <c r="C209" s="1">
        <f t="shared" si="13"/>
        <v>1</v>
      </c>
      <c r="D209" s="1">
        <f t="shared" si="14"/>
        <v>-60.650999999999996</v>
      </c>
      <c r="E209" s="1">
        <f>freezeDeg+80</f>
        <v>80</v>
      </c>
      <c r="F209" s="2">
        <f>KsigSine*B209+KsigSqu*C209+D209+E209</f>
        <v>23.329738906688789</v>
      </c>
      <c r="G209" s="1">
        <f t="shared" ca="1" si="15"/>
        <v>0.98389891961508635</v>
      </c>
      <c r="H209">
        <v>0.13994831895835036</v>
      </c>
      <c r="I209" s="2">
        <f ca="1">F209+G209</f>
        <v>24.313637826303875</v>
      </c>
      <c r="J209" s="2"/>
      <c r="K209" s="2"/>
      <c r="L209" s="2"/>
      <c r="M209" s="3"/>
    </row>
    <row r="210" spans="1:13" x14ac:dyDescent="0.25">
      <c r="A210" s="1">
        <v>208</v>
      </c>
      <c r="B210" s="2">
        <f t="shared" si="12"/>
        <v>1</v>
      </c>
      <c r="C210" s="1">
        <f t="shared" si="13"/>
        <v>1</v>
      </c>
      <c r="D210" s="1">
        <f t="shared" si="14"/>
        <v>-60.735999999999997</v>
      </c>
      <c r="E210" s="1">
        <f>freezeDeg+80</f>
        <v>80</v>
      </c>
      <c r="F210" s="2">
        <f>KsigSine*B210+KsigSqu*C210+D210+E210</f>
        <v>23.264000000000003</v>
      </c>
      <c r="G210" s="1">
        <f t="shared" ca="1" si="15"/>
        <v>3.0770421844698581E-2</v>
      </c>
      <c r="H210">
        <v>-1.2405328525291428</v>
      </c>
      <c r="I210" s="2">
        <f ca="1">F210+G210</f>
        <v>23.294770421844703</v>
      </c>
      <c r="J210" s="2"/>
      <c r="K210" s="2"/>
      <c r="L210" s="2"/>
      <c r="M210" s="3"/>
    </row>
    <row r="211" spans="1:13" x14ac:dyDescent="0.25">
      <c r="A211" s="1">
        <v>209</v>
      </c>
      <c r="B211" s="2">
        <f t="shared" si="12"/>
        <v>0.99518472667219682</v>
      </c>
      <c r="C211" s="1">
        <f t="shared" si="13"/>
        <v>1</v>
      </c>
      <c r="D211" s="1">
        <f t="shared" si="14"/>
        <v>-60.819000000000003</v>
      </c>
      <c r="E211" s="1">
        <f>freezeDeg+80</f>
        <v>80</v>
      </c>
      <c r="F211" s="2">
        <f>KsigSine*B211+KsigSqu*C211+D211+E211</f>
        <v>23.161738906688782</v>
      </c>
      <c r="G211" s="1">
        <f t="shared" ca="1" si="15"/>
        <v>1.2758827782233972</v>
      </c>
      <c r="H211">
        <v>0.68896610015430781</v>
      </c>
      <c r="I211" s="2">
        <f ca="1">F211+G211</f>
        <v>24.43762168491218</v>
      </c>
      <c r="J211" s="2"/>
      <c r="K211" s="2"/>
      <c r="L211" s="2"/>
      <c r="M211" s="3"/>
    </row>
    <row r="212" spans="1:13" x14ac:dyDescent="0.25">
      <c r="A212" s="1">
        <v>210</v>
      </c>
      <c r="B212" s="2">
        <f t="shared" si="12"/>
        <v>0.98078528040323043</v>
      </c>
      <c r="C212" s="1">
        <f t="shared" si="13"/>
        <v>1</v>
      </c>
      <c r="D212" s="1">
        <f t="shared" si="14"/>
        <v>-60.9</v>
      </c>
      <c r="E212" s="1">
        <f>freezeDeg+80</f>
        <v>80</v>
      </c>
      <c r="F212" s="2">
        <f>KsigSine*B212+KsigSqu*C212+D212+E212</f>
        <v>23.023141121612923</v>
      </c>
      <c r="G212" s="1">
        <f t="shared" ca="1" si="15"/>
        <v>-1.4549904828460578</v>
      </c>
      <c r="H212">
        <v>-1.0020234263272543</v>
      </c>
      <c r="I212" s="2">
        <f ca="1">F212+G212</f>
        <v>21.568150638766866</v>
      </c>
      <c r="J212" s="2"/>
      <c r="K212" s="2"/>
      <c r="L212" s="2"/>
      <c r="M212" s="3"/>
    </row>
    <row r="213" spans="1:13" x14ac:dyDescent="0.25">
      <c r="A213" s="1">
        <v>211</v>
      </c>
      <c r="B213" s="2">
        <f t="shared" si="12"/>
        <v>0.95694033573220882</v>
      </c>
      <c r="C213" s="1">
        <f t="shared" si="13"/>
        <v>1</v>
      </c>
      <c r="D213" s="1">
        <f t="shared" si="14"/>
        <v>-60.978999999999999</v>
      </c>
      <c r="E213" s="1">
        <f>freezeDeg+80</f>
        <v>80</v>
      </c>
      <c r="F213" s="2">
        <f>KsigSine*B213+KsigSqu*C213+D213+E213</f>
        <v>22.848761342928839</v>
      </c>
      <c r="G213" s="1">
        <f t="shared" ca="1" si="15"/>
        <v>0.67602176588162022</v>
      </c>
      <c r="H213">
        <v>0.59021907693461795</v>
      </c>
      <c r="I213" s="2">
        <f ca="1">F213+G213</f>
        <v>23.52478310881046</v>
      </c>
      <c r="J213" s="2"/>
      <c r="K213" s="2"/>
      <c r="L213" s="2"/>
      <c r="M213" s="3"/>
    </row>
    <row r="214" spans="1:13" x14ac:dyDescent="0.25">
      <c r="A214" s="1">
        <v>212</v>
      </c>
      <c r="B214" s="2">
        <f t="shared" si="12"/>
        <v>0.92387953251128685</v>
      </c>
      <c r="C214" s="1">
        <f t="shared" si="13"/>
        <v>1</v>
      </c>
      <c r="D214" s="1">
        <f t="shared" si="14"/>
        <v>-61.055999999999997</v>
      </c>
      <c r="E214" s="1">
        <f>freezeDeg+80</f>
        <v>80</v>
      </c>
      <c r="F214" s="2">
        <f>KsigSine*B214+KsigSqu*C214+D214+E214</f>
        <v>22.639518130045147</v>
      </c>
      <c r="G214" s="1">
        <f t="shared" ca="1" si="15"/>
        <v>1.3824253416445833</v>
      </c>
      <c r="H214">
        <v>-0.88954306400050354</v>
      </c>
      <c r="I214" s="2">
        <f ca="1">F214+G214</f>
        <v>24.021943471689731</v>
      </c>
      <c r="J214" s="2"/>
      <c r="K214" s="2"/>
      <c r="L214" s="2"/>
      <c r="M214" s="3"/>
    </row>
    <row r="215" spans="1:13" x14ac:dyDescent="0.25">
      <c r="A215" s="1">
        <v>213</v>
      </c>
      <c r="B215" s="2">
        <f t="shared" si="12"/>
        <v>0.88192126434835538</v>
      </c>
      <c r="C215" s="1">
        <f t="shared" si="13"/>
        <v>1</v>
      </c>
      <c r="D215" s="1">
        <f t="shared" si="14"/>
        <v>-61.131</v>
      </c>
      <c r="E215" s="1">
        <f>freezeDeg+80</f>
        <v>80</v>
      </c>
      <c r="F215" s="2">
        <f>KsigSine*B215+KsigSqu*C215+D215+E215</f>
        <v>22.39668505739342</v>
      </c>
      <c r="G215" s="1">
        <f t="shared" ca="1" si="15"/>
        <v>-0.57155747316588912</v>
      </c>
      <c r="H215">
        <v>-0.74972049677582298</v>
      </c>
      <c r="I215" s="2">
        <f ca="1">F215+G215</f>
        <v>21.825127584227531</v>
      </c>
      <c r="J215" s="2"/>
      <c r="K215" s="2"/>
      <c r="L215" s="2"/>
      <c r="M215" s="3"/>
    </row>
    <row r="216" spans="1:13" x14ac:dyDescent="0.25">
      <c r="A216" s="1">
        <v>214</v>
      </c>
      <c r="B216" s="2">
        <f t="shared" si="12"/>
        <v>0.83146961230254579</v>
      </c>
      <c r="C216" s="1">
        <f t="shared" si="13"/>
        <v>1</v>
      </c>
      <c r="D216" s="1">
        <f t="shared" si="14"/>
        <v>-61.204000000000001</v>
      </c>
      <c r="E216" s="1">
        <f>freezeDeg+80</f>
        <v>80</v>
      </c>
      <c r="F216" s="2">
        <f>KsigSine*B216+KsigSqu*C216+D216+E216</f>
        <v>22.121878449210186</v>
      </c>
      <c r="G216" s="1">
        <f t="shared" ca="1" si="15"/>
        <v>0.59113517665153315</v>
      </c>
      <c r="H216">
        <v>0.21851656938067909</v>
      </c>
      <c r="I216" s="2">
        <f ca="1">F216+G216</f>
        <v>22.71301362586172</v>
      </c>
      <c r="J216" s="2"/>
      <c r="K216" s="2"/>
      <c r="L216" s="2"/>
      <c r="M216" s="3"/>
    </row>
    <row r="217" spans="1:13" x14ac:dyDescent="0.25">
      <c r="A217" s="1">
        <v>215</v>
      </c>
      <c r="B217" s="2">
        <f t="shared" si="12"/>
        <v>0.77301045336273788</v>
      </c>
      <c r="C217" s="1">
        <f t="shared" si="13"/>
        <v>1</v>
      </c>
      <c r="D217" s="1">
        <f t="shared" si="14"/>
        <v>-61.274999999999999</v>
      </c>
      <c r="E217" s="1">
        <f>freezeDeg+80</f>
        <v>80</v>
      </c>
      <c r="F217" s="2">
        <f>KsigSine*B217+KsigSqu*C217+D217+E217</f>
        <v>21.817041813450956</v>
      </c>
      <c r="G217" s="1">
        <f t="shared" ca="1" si="15"/>
        <v>-1.4038888022838307</v>
      </c>
      <c r="H217">
        <v>-0.77220165353231629</v>
      </c>
      <c r="I217" s="2">
        <f ca="1">F217+G217</f>
        <v>20.413153011167125</v>
      </c>
      <c r="J217" s="2"/>
      <c r="K217" s="2"/>
      <c r="L217" s="2"/>
      <c r="M217" s="3"/>
    </row>
    <row r="218" spans="1:13" x14ac:dyDescent="0.25">
      <c r="A218" s="1">
        <v>216</v>
      </c>
      <c r="B218" s="2">
        <f t="shared" si="12"/>
        <v>0.70710678118654868</v>
      </c>
      <c r="C218" s="1">
        <f t="shared" si="13"/>
        <v>1</v>
      </c>
      <c r="D218" s="1">
        <f t="shared" si="14"/>
        <v>-61.344000000000001</v>
      </c>
      <c r="E218" s="1">
        <f>freezeDeg+80</f>
        <v>80</v>
      </c>
      <c r="F218" s="2">
        <f>KsigSine*B218+KsigSqu*C218+D218+E218</f>
        <v>21.48442712474619</v>
      </c>
      <c r="G218" s="1">
        <f t="shared" ca="1" si="15"/>
        <v>-0.74771361075103648</v>
      </c>
      <c r="H218">
        <v>0.15196472885095214</v>
      </c>
      <c r="I218" s="2">
        <f ca="1">F218+G218</f>
        <v>20.736713513995156</v>
      </c>
      <c r="J218" s="2"/>
      <c r="K218" s="2"/>
      <c r="L218" s="2"/>
      <c r="M218" s="3"/>
    </row>
    <row r="219" spans="1:13" x14ac:dyDescent="0.25">
      <c r="A219" s="1">
        <v>217</v>
      </c>
      <c r="B219" s="2">
        <f t="shared" si="12"/>
        <v>0.63439328416364704</v>
      </c>
      <c r="C219" s="1">
        <f t="shared" si="13"/>
        <v>1</v>
      </c>
      <c r="D219" s="1">
        <f t="shared" si="14"/>
        <v>-61.411000000000001</v>
      </c>
      <c r="E219" s="1">
        <f>freezeDeg+80</f>
        <v>80</v>
      </c>
      <c r="F219" s="2">
        <f>KsigSine*B219+KsigSqu*C219+D219+E219</f>
        <v>21.126573136654585</v>
      </c>
      <c r="G219" s="1">
        <f t="shared" ca="1" si="15"/>
        <v>-0.61244217535281498</v>
      </c>
      <c r="H219">
        <v>0.95991276038830187</v>
      </c>
      <c r="I219" s="2">
        <f ca="1">F219+G219</f>
        <v>20.51413096130177</v>
      </c>
      <c r="J219" s="2"/>
      <c r="K219" s="2"/>
      <c r="L219" s="2"/>
      <c r="M219" s="3"/>
    </row>
    <row r="220" spans="1:13" x14ac:dyDescent="0.25">
      <c r="A220" s="1">
        <v>218</v>
      </c>
      <c r="B220" s="2">
        <f t="shared" si="12"/>
        <v>0.55557023301960418</v>
      </c>
      <c r="C220" s="1">
        <f t="shared" si="13"/>
        <v>1</v>
      </c>
      <c r="D220" s="1">
        <f t="shared" si="14"/>
        <v>-61.475999999999999</v>
      </c>
      <c r="E220" s="1">
        <f>freezeDeg+80</f>
        <v>80</v>
      </c>
      <c r="F220" s="2">
        <f>KsigSine*B220+KsigSqu*C220+D220+E220</f>
        <v>20.74628093207842</v>
      </c>
      <c r="G220" s="1">
        <f t="shared" ca="1" si="15"/>
        <v>0.65709032994470307</v>
      </c>
      <c r="H220">
        <v>0.31125738852133644</v>
      </c>
      <c r="I220" s="2">
        <f ca="1">F220+G220</f>
        <v>21.403371262023125</v>
      </c>
      <c r="J220" s="2"/>
      <c r="K220" s="2"/>
      <c r="L220" s="2"/>
      <c r="M220" s="3"/>
    </row>
    <row r="221" spans="1:13" x14ac:dyDescent="0.25">
      <c r="A221" s="1">
        <v>219</v>
      </c>
      <c r="B221" s="2">
        <f t="shared" si="12"/>
        <v>0.47139673682599692</v>
      </c>
      <c r="C221" s="1">
        <f t="shared" si="13"/>
        <v>1</v>
      </c>
      <c r="D221" s="1">
        <f t="shared" si="14"/>
        <v>-61.539000000000001</v>
      </c>
      <c r="E221" s="1">
        <f>freezeDeg+80</f>
        <v>80</v>
      </c>
      <c r="F221" s="2">
        <f>KsigSine*B221+KsigSqu*C221+D221+E221</f>
        <v>20.346586947303983</v>
      </c>
      <c r="G221" s="1">
        <f t="shared" ca="1" si="15"/>
        <v>0.61567364483113252</v>
      </c>
      <c r="H221">
        <v>0.76556994923058241</v>
      </c>
      <c r="I221" s="2">
        <f ca="1">F221+G221</f>
        <v>20.962260592135117</v>
      </c>
      <c r="J221" s="2"/>
      <c r="K221" s="2"/>
      <c r="L221" s="2"/>
      <c r="M221" s="3"/>
    </row>
    <row r="222" spans="1:13" x14ac:dyDescent="0.25">
      <c r="A222" s="1">
        <v>220</v>
      </c>
      <c r="B222" s="2">
        <f t="shared" si="12"/>
        <v>0.38268343236508934</v>
      </c>
      <c r="C222" s="1">
        <f t="shared" si="13"/>
        <v>1</v>
      </c>
      <c r="D222" s="1">
        <f t="shared" si="14"/>
        <v>-61.6</v>
      </c>
      <c r="E222" s="1">
        <f>freezeDeg+80</f>
        <v>80</v>
      </c>
      <c r="F222" s="2">
        <f>KsigSine*B222+KsigSqu*C222+D222+E222</f>
        <v>19.930733729460357</v>
      </c>
      <c r="G222" s="1">
        <f t="shared" ca="1" si="15"/>
        <v>-0.92190400009941476</v>
      </c>
      <c r="H222">
        <v>-0.68079443552791252</v>
      </c>
      <c r="I222" s="2">
        <f ca="1">F222+G222</f>
        <v>19.008829729360944</v>
      </c>
      <c r="J222" s="2"/>
      <c r="K222" s="2"/>
      <c r="L222" s="2"/>
      <c r="M222" s="3"/>
    </row>
    <row r="223" spans="1:13" x14ac:dyDescent="0.25">
      <c r="A223" s="1">
        <v>221</v>
      </c>
      <c r="B223" s="2">
        <f t="shared" si="12"/>
        <v>0.29028467725446222</v>
      </c>
      <c r="C223" s="1">
        <f t="shared" si="13"/>
        <v>1</v>
      </c>
      <c r="D223" s="1">
        <f t="shared" si="14"/>
        <v>-61.658999999999999</v>
      </c>
      <c r="E223" s="1">
        <f>freezeDeg+80</f>
        <v>80</v>
      </c>
      <c r="F223" s="2">
        <f>KsigSine*B223+KsigSqu*C223+D223+E223</f>
        <v>19.502138709017849</v>
      </c>
      <c r="G223" s="1">
        <f t="shared" ca="1" si="15"/>
        <v>-1.3242454207358003</v>
      </c>
      <c r="H223">
        <v>-0.25737124120402899</v>
      </c>
      <c r="I223" s="2">
        <f ca="1">F223+G223</f>
        <v>18.17789328828205</v>
      </c>
      <c r="J223" s="2"/>
      <c r="K223" s="2"/>
      <c r="L223" s="2"/>
      <c r="M223" s="3"/>
    </row>
    <row r="224" spans="1:13" x14ac:dyDescent="0.25">
      <c r="A224" s="1">
        <v>222</v>
      </c>
      <c r="B224" s="2">
        <f t="shared" si="12"/>
        <v>0.19509032201612844</v>
      </c>
      <c r="C224" s="1">
        <f t="shared" si="13"/>
        <v>1</v>
      </c>
      <c r="D224" s="1">
        <f t="shared" si="14"/>
        <v>-61.716000000000001</v>
      </c>
      <c r="E224" s="1">
        <f>freezeDeg+80</f>
        <v>80</v>
      </c>
      <c r="F224" s="2">
        <f>KsigSine*B224+KsigSqu*C224+D224+E224</f>
        <v>19.064361288064511</v>
      </c>
      <c r="G224" s="1">
        <f t="shared" ca="1" si="15"/>
        <v>-0.88384315017636295</v>
      </c>
      <c r="H224">
        <v>-0.77803825208365418</v>
      </c>
      <c r="I224" s="2">
        <f ca="1">F224+G224</f>
        <v>18.180518137888146</v>
      </c>
      <c r="J224" s="2"/>
      <c r="K224" s="2"/>
      <c r="L224" s="2"/>
      <c r="M224" s="3"/>
    </row>
    <row r="225" spans="1:13" x14ac:dyDescent="0.25">
      <c r="A225" s="1">
        <v>223</v>
      </c>
      <c r="B225" s="2">
        <f t="shared" si="12"/>
        <v>9.8017140329561117E-2</v>
      </c>
      <c r="C225" s="1">
        <f t="shared" si="13"/>
        <v>1</v>
      </c>
      <c r="D225" s="1">
        <f t="shared" si="14"/>
        <v>-61.771000000000001</v>
      </c>
      <c r="E225" s="1">
        <f>freezeDeg+80</f>
        <v>80</v>
      </c>
      <c r="F225" s="2">
        <f>KsigSine*B225+KsigSqu*C225+D225+E225</f>
        <v>18.621068561318246</v>
      </c>
      <c r="G225" s="1">
        <f t="shared" ca="1" si="15"/>
        <v>0.84629540307177564</v>
      </c>
      <c r="H225">
        <v>-0.69165330108117318</v>
      </c>
      <c r="I225" s="2">
        <f ca="1">F225+G225</f>
        <v>19.467363964390021</v>
      </c>
      <c r="J225" s="2"/>
      <c r="K225" s="2"/>
      <c r="L225" s="2"/>
      <c r="M225" s="3"/>
    </row>
    <row r="226" spans="1:13" x14ac:dyDescent="0.25">
      <c r="A226" s="1">
        <v>224</v>
      </c>
      <c r="B226" s="2">
        <f t="shared" si="12"/>
        <v>8.5760391843603401E-16</v>
      </c>
      <c r="C226" s="1">
        <f t="shared" si="13"/>
        <v>1</v>
      </c>
      <c r="D226" s="1">
        <f t="shared" si="14"/>
        <v>-61.823999999999998</v>
      </c>
      <c r="E226" s="1">
        <f>freezeDeg+80</f>
        <v>80</v>
      </c>
      <c r="F226" s="2">
        <f>KsigSine*B226+KsigSqu*C226+D226+E226</f>
        <v>18.176000000000002</v>
      </c>
      <c r="G226" s="1">
        <f t="shared" ca="1" si="15"/>
        <v>-0.28148590947080354</v>
      </c>
      <c r="H226">
        <v>1.2552765533726591</v>
      </c>
      <c r="I226" s="2">
        <f ca="1">F226+G226</f>
        <v>17.894514090529199</v>
      </c>
      <c r="J226" s="2"/>
      <c r="K226" s="2"/>
      <c r="L226" s="2"/>
      <c r="M226" s="3"/>
    </row>
    <row r="227" spans="1:13" x14ac:dyDescent="0.25">
      <c r="A227" s="1">
        <v>225</v>
      </c>
      <c r="B227" s="2">
        <f t="shared" si="12"/>
        <v>-9.801714032955941E-2</v>
      </c>
      <c r="C227" s="1">
        <f t="shared" si="13"/>
        <v>-1</v>
      </c>
      <c r="D227" s="1">
        <f t="shared" si="14"/>
        <v>-61.875</v>
      </c>
      <c r="E227" s="1">
        <f>freezeDeg+80</f>
        <v>80</v>
      </c>
      <c r="F227" s="2">
        <f>KsigSine*B227+KsigSqu*C227+D227+E227</f>
        <v>17.73293143868176</v>
      </c>
      <c r="G227" s="1">
        <f t="shared" ca="1" si="15"/>
        <v>1.1530212929969179</v>
      </c>
      <c r="H227">
        <v>-0.23687500128549877</v>
      </c>
      <c r="I227" s="2">
        <f ca="1">F227+G227</f>
        <v>18.885952731678678</v>
      </c>
      <c r="J227" s="2"/>
      <c r="K227" s="2"/>
      <c r="L227" s="2"/>
      <c r="M227" s="3"/>
    </row>
    <row r="228" spans="1:13" x14ac:dyDescent="0.25">
      <c r="A228" s="1">
        <v>226</v>
      </c>
      <c r="B228" s="2">
        <f t="shared" si="12"/>
        <v>-0.19509032201612678</v>
      </c>
      <c r="C228" s="1">
        <f t="shared" si="13"/>
        <v>-1</v>
      </c>
      <c r="D228" s="1">
        <f t="shared" si="14"/>
        <v>-61.923999999999999</v>
      </c>
      <c r="E228" s="1">
        <f>freezeDeg+80</f>
        <v>80</v>
      </c>
      <c r="F228" s="2">
        <f>KsigSine*B228+KsigSqu*C228+D228+E228</f>
        <v>17.295638711935496</v>
      </c>
      <c r="G228" s="1">
        <f t="shared" ca="1" si="15"/>
        <v>-1.02774772372983</v>
      </c>
      <c r="H228">
        <v>0.60265223735854967</v>
      </c>
      <c r="I228" s="2">
        <f ca="1">F228+G228</f>
        <v>16.267890988205664</v>
      </c>
      <c r="J228" s="2"/>
      <c r="K228" s="2"/>
      <c r="L228" s="2"/>
      <c r="M228" s="3"/>
    </row>
    <row r="229" spans="1:13" x14ac:dyDescent="0.25">
      <c r="A229" s="1">
        <v>227</v>
      </c>
      <c r="B229" s="2">
        <f t="shared" si="12"/>
        <v>-0.29028467725446055</v>
      </c>
      <c r="C229" s="1">
        <f t="shared" si="13"/>
        <v>-1</v>
      </c>
      <c r="D229" s="1">
        <f t="shared" si="14"/>
        <v>-61.970999999999997</v>
      </c>
      <c r="E229" s="1">
        <f>freezeDeg+80</f>
        <v>80</v>
      </c>
      <c r="F229" s="2">
        <f>KsigSine*B229+KsigSqu*C229+D229+E229</f>
        <v>16.867861290982162</v>
      </c>
      <c r="G229" s="1">
        <f t="shared" ca="1" si="15"/>
        <v>1.24274475291748</v>
      </c>
      <c r="H229">
        <v>-0.2378761956223534</v>
      </c>
      <c r="I229" s="2">
        <f ca="1">F229+G229</f>
        <v>18.110606043899644</v>
      </c>
      <c r="J229" s="2"/>
      <c r="K229" s="2"/>
      <c r="L229" s="2"/>
      <c r="M229" s="3"/>
    </row>
    <row r="230" spans="1:13" x14ac:dyDescent="0.25">
      <c r="A230" s="1">
        <v>228</v>
      </c>
      <c r="B230" s="2">
        <f t="shared" si="12"/>
        <v>-0.38268343236508773</v>
      </c>
      <c r="C230" s="1">
        <f t="shared" si="13"/>
        <v>-1</v>
      </c>
      <c r="D230" s="1">
        <f t="shared" si="14"/>
        <v>-62.015999999999998</v>
      </c>
      <c r="E230" s="1">
        <f>freezeDeg+80</f>
        <v>80</v>
      </c>
      <c r="F230" s="2">
        <f>KsigSine*B230+KsigSqu*C230+D230+E230</f>
        <v>16.45326627053965</v>
      </c>
      <c r="G230" s="1">
        <f t="shared" ca="1" si="15"/>
        <v>1.0570055375250786</v>
      </c>
      <c r="H230">
        <v>0.79796630748326913</v>
      </c>
      <c r="I230" s="2">
        <f ca="1">F230+G230</f>
        <v>17.510271808064729</v>
      </c>
      <c r="J230" s="2"/>
      <c r="K230" s="2"/>
      <c r="L230" s="2"/>
      <c r="M230" s="3"/>
    </row>
    <row r="231" spans="1:13" x14ac:dyDescent="0.25">
      <c r="A231" s="1">
        <v>229</v>
      </c>
      <c r="B231" s="2">
        <f t="shared" si="12"/>
        <v>-0.47139673682599542</v>
      </c>
      <c r="C231" s="1">
        <f t="shared" si="13"/>
        <v>-1</v>
      </c>
      <c r="D231" s="1">
        <f t="shared" si="14"/>
        <v>-62.058999999999997</v>
      </c>
      <c r="E231" s="1">
        <f>freezeDeg+80</f>
        <v>80</v>
      </c>
      <c r="F231" s="2">
        <f>KsigSine*B231+KsigSqu*C231+D231+E231</f>
        <v>16.055413052696018</v>
      </c>
      <c r="G231" s="1">
        <f t="shared" ca="1" si="15"/>
        <v>1.2064590195413851</v>
      </c>
      <c r="H231">
        <v>1.4811660493140009</v>
      </c>
      <c r="I231" s="2">
        <f ca="1">F231+G231</f>
        <v>17.261872072237402</v>
      </c>
      <c r="J231" s="2"/>
      <c r="K231" s="2"/>
      <c r="L231" s="2"/>
      <c r="M231" s="3"/>
    </row>
    <row r="232" spans="1:13" x14ac:dyDescent="0.25">
      <c r="A232" s="1">
        <v>230</v>
      </c>
      <c r="B232" s="2">
        <f t="shared" si="12"/>
        <v>-0.55557023301960273</v>
      </c>
      <c r="C232" s="1">
        <f t="shared" si="13"/>
        <v>-1</v>
      </c>
      <c r="D232" s="1">
        <f t="shared" si="14"/>
        <v>-62.1</v>
      </c>
      <c r="E232" s="1">
        <f>freezeDeg+80</f>
        <v>80</v>
      </c>
      <c r="F232" s="2">
        <f>KsigSine*B232+KsigSqu*C232+D232+E232</f>
        <v>15.677719067921586</v>
      </c>
      <c r="G232" s="1">
        <f t="shared" ca="1" si="15"/>
        <v>1.3898646764993936</v>
      </c>
      <c r="H232">
        <v>-0.96516353956986722</v>
      </c>
      <c r="I232" s="2">
        <f ca="1">F232+G232</f>
        <v>17.067583744420979</v>
      </c>
      <c r="J232" s="2"/>
      <c r="K232" s="2"/>
      <c r="L232" s="2"/>
      <c r="M232" s="3"/>
    </row>
    <row r="233" spans="1:13" x14ac:dyDescent="0.25">
      <c r="A233" s="1">
        <v>231</v>
      </c>
      <c r="B233" s="2">
        <f t="shared" si="12"/>
        <v>-0.63439328416364571</v>
      </c>
      <c r="C233" s="1">
        <f t="shared" si="13"/>
        <v>-1</v>
      </c>
      <c r="D233" s="1">
        <f t="shared" si="14"/>
        <v>-62.138999999999996</v>
      </c>
      <c r="E233" s="1">
        <f>freezeDeg+80</f>
        <v>80</v>
      </c>
      <c r="F233" s="2">
        <f>KsigSine*B233+KsigSqu*C233+D233+E233</f>
        <v>15.323426863345418</v>
      </c>
      <c r="G233" s="1">
        <f t="shared" ca="1" si="15"/>
        <v>0.99811443144233314</v>
      </c>
      <c r="H233">
        <v>0.71655038184304221</v>
      </c>
      <c r="I233" s="2">
        <f ca="1">F233+G233</f>
        <v>16.32154129478775</v>
      </c>
      <c r="J233" s="2"/>
      <c r="K233" s="2"/>
      <c r="L233" s="2"/>
      <c r="M233" s="3"/>
    </row>
    <row r="234" spans="1:13" x14ac:dyDescent="0.25">
      <c r="A234" s="1">
        <v>232</v>
      </c>
      <c r="B234" s="2">
        <f t="shared" si="12"/>
        <v>-0.70710678118654757</v>
      </c>
      <c r="C234" s="1">
        <f t="shared" si="13"/>
        <v>-1</v>
      </c>
      <c r="D234" s="1">
        <f t="shared" si="14"/>
        <v>-62.176000000000002</v>
      </c>
      <c r="E234" s="1">
        <f>freezeDeg+80</f>
        <v>80</v>
      </c>
      <c r="F234" s="2">
        <f>KsigSine*B234+KsigSqu*C234+D234+E234</f>
        <v>14.995572875253814</v>
      </c>
      <c r="G234" s="1">
        <f t="shared" ca="1" si="15"/>
        <v>-0.3766993701915734</v>
      </c>
      <c r="H234">
        <v>0.79190266007480981</v>
      </c>
      <c r="I234" s="2">
        <f ca="1">F234+G234</f>
        <v>14.61887350506224</v>
      </c>
      <c r="J234" s="2"/>
      <c r="K234" s="2"/>
      <c r="L234" s="2"/>
      <c r="M234" s="3"/>
    </row>
    <row r="235" spans="1:13" x14ac:dyDescent="0.25">
      <c r="A235" s="1">
        <v>233</v>
      </c>
      <c r="B235" s="2">
        <f t="shared" si="12"/>
        <v>-0.77301045336273677</v>
      </c>
      <c r="C235" s="1">
        <f t="shared" si="13"/>
        <v>-1</v>
      </c>
      <c r="D235" s="1">
        <f t="shared" si="14"/>
        <v>-62.210999999999999</v>
      </c>
      <c r="E235" s="1">
        <f>freezeDeg+80</f>
        <v>80</v>
      </c>
      <c r="F235" s="2">
        <f>KsigSine*B235+KsigSqu*C235+D235+E235</f>
        <v>14.696958186549054</v>
      </c>
      <c r="G235" s="1">
        <f t="shared" ca="1" si="15"/>
        <v>0.39886992552067246</v>
      </c>
      <c r="H235">
        <v>-7.8625081701771848E-2</v>
      </c>
      <c r="I235" s="2">
        <f ca="1">F235+G235</f>
        <v>15.095828112069727</v>
      </c>
      <c r="J235" s="2"/>
      <c r="K235" s="2"/>
      <c r="L235" s="2"/>
      <c r="M235" s="3"/>
    </row>
    <row r="236" spans="1:13" x14ac:dyDescent="0.25">
      <c r="A236" s="1">
        <v>234</v>
      </c>
      <c r="B236" s="2">
        <f t="shared" si="12"/>
        <v>-0.8314696123025449</v>
      </c>
      <c r="C236" s="1">
        <f t="shared" si="13"/>
        <v>-1</v>
      </c>
      <c r="D236" s="1">
        <f t="shared" si="14"/>
        <v>-62.244</v>
      </c>
      <c r="E236" s="1">
        <f>freezeDeg+80</f>
        <v>80</v>
      </c>
      <c r="F236" s="2">
        <f>KsigSine*B236+KsigSqu*C236+D236+E236</f>
        <v>14.430121550789821</v>
      </c>
      <c r="G236" s="1">
        <f t="shared" ca="1" si="15"/>
        <v>-0.57067549357774694</v>
      </c>
      <c r="H236">
        <v>0.41505366772626329</v>
      </c>
      <c r="I236" s="2">
        <f ca="1">F236+G236</f>
        <v>13.859446057212073</v>
      </c>
      <c r="J236" s="2"/>
      <c r="K236" s="2"/>
      <c r="L236" s="2"/>
      <c r="M236" s="3"/>
    </row>
    <row r="237" spans="1:13" x14ac:dyDescent="0.25">
      <c r="A237" s="1">
        <v>235</v>
      </c>
      <c r="B237" s="2">
        <f t="shared" si="12"/>
        <v>-0.88192126434835461</v>
      </c>
      <c r="C237" s="1">
        <f t="shared" si="13"/>
        <v>-1</v>
      </c>
      <c r="D237" s="1">
        <f t="shared" si="14"/>
        <v>-62.274999999999999</v>
      </c>
      <c r="E237" s="1">
        <f>freezeDeg+80</f>
        <v>80</v>
      </c>
      <c r="F237" s="2">
        <f>KsigSine*B237+KsigSqu*C237+D237+E237</f>
        <v>14.197314942606582</v>
      </c>
      <c r="G237" s="1">
        <f t="shared" ca="1" si="15"/>
        <v>0.51474933744044604</v>
      </c>
      <c r="H237">
        <v>-1.5780669672560199E-2</v>
      </c>
      <c r="I237" s="2">
        <f ca="1">F237+G237</f>
        <v>14.712064280047027</v>
      </c>
      <c r="J237" s="2"/>
      <c r="K237" s="2"/>
      <c r="L237" s="2"/>
      <c r="M237" s="3"/>
    </row>
    <row r="238" spans="1:13" x14ac:dyDescent="0.25">
      <c r="A238" s="1">
        <v>236</v>
      </c>
      <c r="B238" s="2">
        <f t="shared" si="12"/>
        <v>-0.92387953251128629</v>
      </c>
      <c r="C238" s="1">
        <f t="shared" si="13"/>
        <v>-1</v>
      </c>
      <c r="D238" s="1">
        <f t="shared" si="14"/>
        <v>-62.304000000000002</v>
      </c>
      <c r="E238" s="1">
        <f>freezeDeg+80</f>
        <v>80</v>
      </c>
      <c r="F238" s="2">
        <f>KsigSine*B238+KsigSqu*C238+D238+E238</f>
        <v>14.000481869954854</v>
      </c>
      <c r="G238" s="1">
        <f t="shared" ca="1" si="15"/>
        <v>-1.4809830253203886</v>
      </c>
      <c r="H238">
        <v>-0.82288856538290545</v>
      </c>
      <c r="I238" s="2">
        <f ca="1">F238+G238</f>
        <v>12.519498844634466</v>
      </c>
      <c r="J238" s="2"/>
      <c r="K238" s="2"/>
      <c r="L238" s="2"/>
      <c r="M238" s="3"/>
    </row>
    <row r="239" spans="1:13" x14ac:dyDescent="0.25">
      <c r="A239" s="1">
        <v>237</v>
      </c>
      <c r="B239" s="2">
        <f t="shared" si="12"/>
        <v>-0.95694033573220838</v>
      </c>
      <c r="C239" s="1">
        <f t="shared" si="13"/>
        <v>-1</v>
      </c>
      <c r="D239" s="1">
        <f t="shared" si="14"/>
        <v>-62.330999999999996</v>
      </c>
      <c r="E239" s="1">
        <f>freezeDeg+80</f>
        <v>80</v>
      </c>
      <c r="F239" s="2">
        <f>KsigSine*B239+KsigSqu*C239+D239+E239</f>
        <v>13.841238657071173</v>
      </c>
      <c r="G239" s="1">
        <f t="shared" ca="1" si="15"/>
        <v>-0.6598776085748862</v>
      </c>
      <c r="H239">
        <v>-0.91434942313357626</v>
      </c>
      <c r="I239" s="2">
        <f ca="1">F239+G239</f>
        <v>13.181361048496287</v>
      </c>
      <c r="J239" s="2"/>
      <c r="K239" s="2"/>
      <c r="L239" s="2"/>
      <c r="M239" s="3"/>
    </row>
    <row r="240" spans="1:13" x14ac:dyDescent="0.25">
      <c r="A240" s="1">
        <v>238</v>
      </c>
      <c r="B240" s="2">
        <f t="shared" si="12"/>
        <v>-0.9807852804032301</v>
      </c>
      <c r="C240" s="1">
        <f t="shared" si="13"/>
        <v>-1</v>
      </c>
      <c r="D240" s="1">
        <f t="shared" si="14"/>
        <v>-62.356000000000002</v>
      </c>
      <c r="E240" s="1">
        <f>freezeDeg+80</f>
        <v>80</v>
      </c>
      <c r="F240" s="2">
        <f>KsigSine*B240+KsigSqu*C240+D240+E240</f>
        <v>13.720858878387077</v>
      </c>
      <c r="G240" s="1">
        <f t="shared" ca="1" si="15"/>
        <v>0.74164532778177361</v>
      </c>
      <c r="H240">
        <v>0.10065299929693039</v>
      </c>
      <c r="I240" s="2">
        <f ca="1">F240+G240</f>
        <v>14.46250420616885</v>
      </c>
      <c r="J240" s="2"/>
      <c r="K240" s="2"/>
      <c r="L240" s="2"/>
      <c r="M240" s="3"/>
    </row>
    <row r="241" spans="1:13" x14ac:dyDescent="0.25">
      <c r="A241" s="1">
        <v>239</v>
      </c>
      <c r="B241" s="2">
        <f t="shared" si="12"/>
        <v>-0.99518472667219671</v>
      </c>
      <c r="C241" s="1">
        <f t="shared" si="13"/>
        <v>-1</v>
      </c>
      <c r="D241" s="1">
        <f t="shared" si="14"/>
        <v>-62.378999999999998</v>
      </c>
      <c r="E241" s="1">
        <f>freezeDeg+80</f>
        <v>80</v>
      </c>
      <c r="F241" s="2">
        <f>KsigSine*B241+KsigSqu*C241+D241+E241</f>
        <v>13.64026109331121</v>
      </c>
      <c r="G241" s="1">
        <f t="shared" ca="1" si="15"/>
        <v>1.1544156196421791</v>
      </c>
      <c r="H241">
        <v>0.45108765001318607</v>
      </c>
      <c r="I241" s="2">
        <f ca="1">F241+G241</f>
        <v>14.79467671295339</v>
      </c>
      <c r="J241" s="2"/>
      <c r="K241" s="2"/>
      <c r="L241" s="2"/>
      <c r="M241" s="3"/>
    </row>
    <row r="242" spans="1:13" x14ac:dyDescent="0.25">
      <c r="A242" s="1">
        <v>240</v>
      </c>
      <c r="B242" s="2">
        <f t="shared" si="12"/>
        <v>-1</v>
      </c>
      <c r="C242" s="1">
        <f t="shared" si="13"/>
        <v>-1</v>
      </c>
      <c r="D242" s="1">
        <f t="shared" si="14"/>
        <v>-62.4</v>
      </c>
      <c r="E242" s="1">
        <f>freezeDeg+80</f>
        <v>80</v>
      </c>
      <c r="F242" s="2">
        <f>KsigSine*B242+KsigSqu*C242+D242+E242</f>
        <v>13.599999999999994</v>
      </c>
      <c r="G242" s="1">
        <f t="shared" ca="1" si="15"/>
        <v>0.59113416904284233</v>
      </c>
      <c r="H242">
        <v>0.66677025816591395</v>
      </c>
      <c r="I242" s="2">
        <f ca="1">F242+G242</f>
        <v>14.191134169042837</v>
      </c>
      <c r="J242" s="2"/>
      <c r="K242" s="2"/>
      <c r="L242" s="2"/>
      <c r="M242" s="3"/>
    </row>
    <row r="243" spans="1:13" x14ac:dyDescent="0.25">
      <c r="A243" s="1">
        <v>241</v>
      </c>
      <c r="B243" s="2">
        <f t="shared" si="12"/>
        <v>-0.99518472667219682</v>
      </c>
      <c r="C243" s="1">
        <f t="shared" si="13"/>
        <v>-1</v>
      </c>
      <c r="D243" s="1">
        <f t="shared" si="14"/>
        <v>-62.418999999999997</v>
      </c>
      <c r="E243" s="1">
        <f>freezeDeg+80</f>
        <v>80</v>
      </c>
      <c r="F243" s="2">
        <f>KsigSine*B243+KsigSqu*C243+D243+E243</f>
        <v>13.600261093311218</v>
      </c>
      <c r="G243" s="1">
        <f t="shared" ca="1" si="15"/>
        <v>-1.4010534598495092</v>
      </c>
      <c r="H243">
        <v>-0.56620414544214315</v>
      </c>
      <c r="I243" s="2">
        <f ca="1">F243+G243</f>
        <v>12.199207633461709</v>
      </c>
      <c r="J243" s="2"/>
      <c r="K243" s="2"/>
      <c r="L243" s="2"/>
      <c r="M243" s="3"/>
    </row>
    <row r="244" spans="1:13" x14ac:dyDescent="0.25">
      <c r="A244" s="1">
        <v>242</v>
      </c>
      <c r="B244" s="2">
        <f t="shared" si="12"/>
        <v>-0.98078528040323043</v>
      </c>
      <c r="C244" s="1">
        <f t="shared" si="13"/>
        <v>-1</v>
      </c>
      <c r="D244" s="1">
        <f t="shared" si="14"/>
        <v>-62.436</v>
      </c>
      <c r="E244" s="1">
        <f>freezeDeg+80</f>
        <v>80</v>
      </c>
      <c r="F244" s="2">
        <f>KsigSine*B244+KsigSqu*C244+D244+E244</f>
        <v>13.640858878387078</v>
      </c>
      <c r="G244" s="1">
        <f t="shared" ca="1" si="15"/>
        <v>0.9829752475949084</v>
      </c>
      <c r="H244">
        <v>0.66180801229327491</v>
      </c>
      <c r="I244" s="2">
        <f ca="1">F244+G244</f>
        <v>14.623834125981986</v>
      </c>
      <c r="J244" s="2"/>
      <c r="K244" s="2"/>
      <c r="L244" s="2"/>
      <c r="M244" s="3"/>
    </row>
    <row r="245" spans="1:13" x14ac:dyDescent="0.25">
      <c r="A245" s="1">
        <v>243</v>
      </c>
      <c r="B245" s="2">
        <f t="shared" si="12"/>
        <v>-0.95694033573220894</v>
      </c>
      <c r="C245" s="1">
        <f t="shared" si="13"/>
        <v>-1</v>
      </c>
      <c r="D245" s="1">
        <f t="shared" si="14"/>
        <v>-62.451000000000001</v>
      </c>
      <c r="E245" s="1">
        <f>freezeDeg+80</f>
        <v>80</v>
      </c>
      <c r="F245" s="2">
        <f>KsigSine*B245+KsigSqu*C245+D245+E245</f>
        <v>13.721238657071169</v>
      </c>
      <c r="G245" s="1">
        <f t="shared" ca="1" si="15"/>
        <v>-1.3418468299856341</v>
      </c>
      <c r="H245">
        <v>0.30729511112061314</v>
      </c>
      <c r="I245" s="2">
        <f ca="1">F245+G245</f>
        <v>12.379391827085534</v>
      </c>
      <c r="J245" s="2"/>
      <c r="K245" s="2"/>
      <c r="L245" s="2"/>
      <c r="M245" s="3"/>
    </row>
    <row r="246" spans="1:13" x14ac:dyDescent="0.25">
      <c r="A246" s="1">
        <v>244</v>
      </c>
      <c r="B246" s="2">
        <f t="shared" si="12"/>
        <v>-0.92387953251128696</v>
      </c>
      <c r="C246" s="1">
        <f t="shared" si="13"/>
        <v>-1</v>
      </c>
      <c r="D246" s="1">
        <f t="shared" si="14"/>
        <v>-62.463999999999999</v>
      </c>
      <c r="E246" s="1">
        <f>freezeDeg+80</f>
        <v>80</v>
      </c>
      <c r="F246" s="2">
        <f>KsigSine*B246+KsigSqu*C246+D246+E246</f>
        <v>13.840481869954857</v>
      </c>
      <c r="G246" s="1">
        <f t="shared" ca="1" si="15"/>
        <v>0.54980436951172784</v>
      </c>
      <c r="H246">
        <v>-1.3477975358749061E-2</v>
      </c>
      <c r="I246" s="2">
        <f ca="1">F246+G246</f>
        <v>14.390286239466585</v>
      </c>
      <c r="J246" s="2"/>
      <c r="K246" s="2"/>
      <c r="L246" s="2"/>
      <c r="M246" s="3"/>
    </row>
    <row r="247" spans="1:13" x14ac:dyDescent="0.25">
      <c r="A247" s="1">
        <v>245</v>
      </c>
      <c r="B247" s="2">
        <f t="shared" si="12"/>
        <v>-0.88192126434835538</v>
      </c>
      <c r="C247" s="1">
        <f t="shared" si="13"/>
        <v>-1</v>
      </c>
      <c r="D247" s="1">
        <f t="shared" si="14"/>
        <v>-62.475000000000001</v>
      </c>
      <c r="E247" s="1">
        <f>freezeDeg+80</f>
        <v>80</v>
      </c>
      <c r="F247" s="2">
        <f>KsigSine*B247+KsigSqu*C247+D247+E247</f>
        <v>13.997314942606579</v>
      </c>
      <c r="G247" s="1">
        <f t="shared" ca="1" si="15"/>
        <v>-9.1169120354787081E-3</v>
      </c>
      <c r="H247">
        <v>0.97886794514156217</v>
      </c>
      <c r="I247" s="2">
        <f ca="1">F247+G247</f>
        <v>13.9881980305711</v>
      </c>
      <c r="J247" s="2"/>
      <c r="K247" s="2"/>
      <c r="L247" s="2"/>
      <c r="M247" s="3"/>
    </row>
    <row r="248" spans="1:13" x14ac:dyDescent="0.25">
      <c r="A248" s="1">
        <v>246</v>
      </c>
      <c r="B248" s="2">
        <f t="shared" si="12"/>
        <v>-0.8314696123025459</v>
      </c>
      <c r="C248" s="1">
        <f t="shared" si="13"/>
        <v>-1</v>
      </c>
      <c r="D248" s="1">
        <f t="shared" si="14"/>
        <v>-62.484000000000002</v>
      </c>
      <c r="E248" s="1">
        <f>freezeDeg+80</f>
        <v>80</v>
      </c>
      <c r="F248" s="2">
        <f>KsigSine*B248+KsigSqu*C248+D248+E248</f>
        <v>14.190121550789812</v>
      </c>
      <c r="G248" s="1">
        <f t="shared" ca="1" si="15"/>
        <v>-7.9871741742604141E-2</v>
      </c>
      <c r="H248">
        <v>-0.3518371673092282</v>
      </c>
      <c r="I248" s="2">
        <f ca="1">F248+G248</f>
        <v>14.110249809047207</v>
      </c>
      <c r="J248" s="2"/>
      <c r="K248" s="2"/>
      <c r="L248" s="2"/>
      <c r="M248" s="3"/>
    </row>
    <row r="249" spans="1:13" x14ac:dyDescent="0.25">
      <c r="A249" s="1">
        <v>247</v>
      </c>
      <c r="B249" s="2">
        <f t="shared" si="12"/>
        <v>-0.77301045336273788</v>
      </c>
      <c r="C249" s="1">
        <f t="shared" si="13"/>
        <v>-1</v>
      </c>
      <c r="D249" s="1">
        <f t="shared" si="14"/>
        <v>-62.491</v>
      </c>
      <c r="E249" s="1">
        <f>freezeDeg+80</f>
        <v>80</v>
      </c>
      <c r="F249" s="2">
        <f>KsigSine*B249+KsigSqu*C249+D249+E249</f>
        <v>14.416958186549053</v>
      </c>
      <c r="G249" s="1">
        <f t="shared" ca="1" si="15"/>
        <v>1.2020370197723129</v>
      </c>
      <c r="H249">
        <v>1.1487788405619956</v>
      </c>
      <c r="I249" s="2">
        <f ca="1">F249+G249</f>
        <v>15.618995206321365</v>
      </c>
      <c r="J249" s="2"/>
      <c r="K249" s="2"/>
      <c r="L249" s="2"/>
      <c r="M249" s="3"/>
    </row>
    <row r="250" spans="1:13" x14ac:dyDescent="0.25">
      <c r="A250" s="1">
        <v>248</v>
      </c>
      <c r="B250" s="2">
        <f t="shared" si="12"/>
        <v>-0.70710678118654879</v>
      </c>
      <c r="C250" s="1">
        <f t="shared" si="13"/>
        <v>-1</v>
      </c>
      <c r="D250" s="1">
        <f t="shared" si="14"/>
        <v>-62.496000000000002</v>
      </c>
      <c r="E250" s="1">
        <f>freezeDeg+80</f>
        <v>80</v>
      </c>
      <c r="F250" s="2">
        <f>KsigSine*B250+KsigSqu*C250+D250+E250</f>
        <v>14.675572875253806</v>
      </c>
      <c r="G250" s="1">
        <f t="shared" ca="1" si="15"/>
        <v>-0.80335957035966321</v>
      </c>
      <c r="H250">
        <v>0.69320317776344664</v>
      </c>
      <c r="I250" s="2">
        <f ca="1">F250+G250</f>
        <v>13.872213304894142</v>
      </c>
      <c r="J250" s="2"/>
      <c r="K250" s="2"/>
      <c r="L250" s="2"/>
      <c r="M250" s="3"/>
    </row>
    <row r="251" spans="1:13" x14ac:dyDescent="0.25">
      <c r="A251" s="1">
        <v>249</v>
      </c>
      <c r="B251" s="2">
        <f t="shared" si="12"/>
        <v>-0.63439328416364715</v>
      </c>
      <c r="C251" s="1">
        <f t="shared" si="13"/>
        <v>-1</v>
      </c>
      <c r="D251" s="1">
        <f t="shared" si="14"/>
        <v>-62.498999999999995</v>
      </c>
      <c r="E251" s="1">
        <f>freezeDeg+80</f>
        <v>80</v>
      </c>
      <c r="F251" s="2">
        <f>KsigSine*B251+KsigSqu*C251+D251+E251</f>
        <v>14.963426863345418</v>
      </c>
      <c r="G251" s="1">
        <f t="shared" ca="1" si="15"/>
        <v>-1.0153092262780201</v>
      </c>
      <c r="H251">
        <v>-0.8756087486771249</v>
      </c>
      <c r="I251" s="2">
        <f ca="1">F251+G251</f>
        <v>13.948117637067398</v>
      </c>
      <c r="J251" s="2"/>
      <c r="K251" s="2"/>
      <c r="L251" s="2"/>
      <c r="M251" s="3"/>
    </row>
    <row r="252" spans="1:13" x14ac:dyDescent="0.25">
      <c r="A252" s="1">
        <v>250</v>
      </c>
      <c r="B252" s="2">
        <f t="shared" si="12"/>
        <v>-0.55557023301960429</v>
      </c>
      <c r="C252" s="1">
        <f t="shared" si="13"/>
        <v>-1</v>
      </c>
      <c r="D252" s="1">
        <f t="shared" si="14"/>
        <v>-62.5</v>
      </c>
      <c r="E252" s="1">
        <f>freezeDeg+80</f>
        <v>80</v>
      </c>
      <c r="F252" s="2">
        <f>KsigSine*B252+KsigSqu*C252+D252+E252</f>
        <v>15.277719067921581</v>
      </c>
      <c r="G252" s="1">
        <f t="shared" ca="1" si="15"/>
        <v>-1.2178471657451899</v>
      </c>
      <c r="H252">
        <v>-0.15497795097568823</v>
      </c>
      <c r="I252" s="2">
        <f ca="1">F252+G252</f>
        <v>14.05987190217639</v>
      </c>
      <c r="J252" s="2"/>
      <c r="K252" s="2"/>
      <c r="L252" s="2"/>
      <c r="M252" s="3"/>
    </row>
    <row r="253" spans="1:13" x14ac:dyDescent="0.25">
      <c r="A253" s="1">
        <v>251</v>
      </c>
      <c r="B253" s="2">
        <f t="shared" si="12"/>
        <v>-0.47139673682599703</v>
      </c>
      <c r="C253" s="1">
        <f t="shared" si="13"/>
        <v>-1</v>
      </c>
      <c r="D253" s="1">
        <f t="shared" si="14"/>
        <v>-62.498999999999995</v>
      </c>
      <c r="E253" s="1">
        <f>freezeDeg+80</f>
        <v>80</v>
      </c>
      <c r="F253" s="2">
        <f>KsigSine*B253+KsigSqu*C253+D253+E253</f>
        <v>15.615413052696013</v>
      </c>
      <c r="G253" s="1">
        <f t="shared" ca="1" si="15"/>
        <v>0.85730299749544137</v>
      </c>
      <c r="H253">
        <v>-0.91648140910182674</v>
      </c>
      <c r="I253" s="2">
        <f ca="1">F253+G253</f>
        <v>16.472716050191455</v>
      </c>
      <c r="J253" s="2"/>
      <c r="K253" s="2"/>
      <c r="L253" s="2"/>
      <c r="M253" s="3"/>
    </row>
    <row r="254" spans="1:13" x14ac:dyDescent="0.25">
      <c r="A254" s="1">
        <v>252</v>
      </c>
      <c r="B254" s="2">
        <f t="shared" si="12"/>
        <v>-0.38268343236508945</v>
      </c>
      <c r="C254" s="1">
        <f t="shared" si="13"/>
        <v>-1</v>
      </c>
      <c r="D254" s="1">
        <f t="shared" si="14"/>
        <v>-62.496000000000002</v>
      </c>
      <c r="E254" s="1">
        <f>freezeDeg+80</f>
        <v>80</v>
      </c>
      <c r="F254" s="2">
        <f>KsigSine*B254+KsigSqu*C254+D254+E254</f>
        <v>15.973266270539639</v>
      </c>
      <c r="G254" s="1">
        <f t="shared" ca="1" si="15"/>
        <v>-1.3251827032936814E-2</v>
      </c>
      <c r="H254">
        <v>-1.4266831237879005</v>
      </c>
      <c r="I254" s="2">
        <f ca="1">F254+G254</f>
        <v>15.960014443506703</v>
      </c>
      <c r="J254" s="2"/>
      <c r="K254" s="2"/>
      <c r="L254" s="2"/>
      <c r="M254" s="3"/>
    </row>
    <row r="255" spans="1:13" x14ac:dyDescent="0.25">
      <c r="A255" s="1">
        <v>253</v>
      </c>
      <c r="B255" s="2">
        <f t="shared" si="12"/>
        <v>-0.29028467725446233</v>
      </c>
      <c r="C255" s="1">
        <f t="shared" si="13"/>
        <v>-1</v>
      </c>
      <c r="D255" s="1">
        <f t="shared" si="14"/>
        <v>-62.491</v>
      </c>
      <c r="E255" s="1">
        <f>freezeDeg+80</f>
        <v>80</v>
      </c>
      <c r="F255" s="2">
        <f>KsigSine*B255+KsigSqu*C255+D255+E255</f>
        <v>16.347861290982152</v>
      </c>
      <c r="G255" s="1">
        <f t="shared" ca="1" si="15"/>
        <v>0.83338583670546562</v>
      </c>
      <c r="H255">
        <v>-0.14587352777982099</v>
      </c>
      <c r="I255" s="2">
        <f ca="1">F255+G255</f>
        <v>17.18124712768762</v>
      </c>
      <c r="J255" s="2"/>
      <c r="K255" s="2"/>
      <c r="L255" s="2"/>
      <c r="M255" s="3"/>
    </row>
    <row r="256" spans="1:13" x14ac:dyDescent="0.25">
      <c r="A256" s="1">
        <v>254</v>
      </c>
      <c r="B256" s="2">
        <f t="shared" si="12"/>
        <v>-0.19509032201612858</v>
      </c>
      <c r="C256" s="1">
        <f t="shared" si="13"/>
        <v>-1</v>
      </c>
      <c r="D256" s="1">
        <f t="shared" si="14"/>
        <v>-62.483999999999995</v>
      </c>
      <c r="E256" s="1">
        <f>freezeDeg+80</f>
        <v>80</v>
      </c>
      <c r="F256" s="2">
        <f>KsigSine*B256+KsigSqu*C256+D256+E256</f>
        <v>16.735638711935493</v>
      </c>
      <c r="G256" s="1">
        <f t="shared" ca="1" si="15"/>
        <v>0.36913626838688307</v>
      </c>
      <c r="H256">
        <v>0.20791897152979655</v>
      </c>
      <c r="I256" s="2">
        <f ca="1">F256+G256</f>
        <v>17.104774980322375</v>
      </c>
      <c r="J256" s="2"/>
      <c r="K256" s="2"/>
      <c r="L256" s="2"/>
      <c r="M256" s="3"/>
    </row>
    <row r="257" spans="1:13" x14ac:dyDescent="0.25">
      <c r="A257" s="1">
        <v>255</v>
      </c>
      <c r="B257" s="2">
        <f t="shared" si="12"/>
        <v>-9.8017140329561242E-2</v>
      </c>
      <c r="C257" s="1">
        <f t="shared" si="13"/>
        <v>-1</v>
      </c>
      <c r="D257" s="1">
        <f t="shared" si="14"/>
        <v>-62.474999999999994</v>
      </c>
      <c r="E257" s="1">
        <f>freezeDeg+80</f>
        <v>80</v>
      </c>
      <c r="F257" s="2">
        <f>KsigSine*B257+KsigSqu*C257+D257+E257</f>
        <v>17.132931438681759</v>
      </c>
      <c r="G257" s="1">
        <f t="shared" ca="1" si="15"/>
        <v>1.3697275069154826</v>
      </c>
      <c r="H257">
        <v>1.0003198907500965</v>
      </c>
      <c r="I257" s="2">
        <f ca="1">F257+G257</f>
        <v>18.50265894559724</v>
      </c>
      <c r="J257" s="2"/>
      <c r="K257" s="2"/>
      <c r="L257" s="2"/>
      <c r="M25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freezeDeg</vt:lpstr>
      <vt:lpstr>KsigSine</vt:lpstr>
      <vt:lpstr>KsigSqu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Orlicki</dc:creator>
  <cp:lastModifiedBy>David Orlicki</cp:lastModifiedBy>
  <dcterms:created xsi:type="dcterms:W3CDTF">2017-09-11T10:30:06Z</dcterms:created>
  <dcterms:modified xsi:type="dcterms:W3CDTF">2017-09-11T20:48:43Z</dcterms:modified>
</cp:coreProperties>
</file>