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9B17CFA0-FB06-45B1-8980-AC0FB19329BE}" xr6:coauthVersionLast="47" xr6:coauthVersionMax="47" xr10:uidLastSave="{00000000-0000-0000-0000-000000000000}"/>
  <bookViews>
    <workbookView xWindow="3408" yWindow="1032" windowWidth="17280" windowHeight="9420" activeTab="4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C3" i="5"/>
  <c r="B3" i="5"/>
  <c r="L11" i="4"/>
  <c r="L10" i="4"/>
  <c r="L9" i="4"/>
  <c r="L8" i="4"/>
  <c r="L7" i="4"/>
  <c r="L6" i="4"/>
  <c r="L5" i="4"/>
  <c r="L4" i="4"/>
  <c r="L3" i="4"/>
  <c r="K11" i="4"/>
  <c r="K10" i="4"/>
  <c r="K9" i="4"/>
  <c r="K8" i="4"/>
  <c r="K7" i="4"/>
  <c r="K6" i="4"/>
  <c r="K5" i="4"/>
  <c r="K4" i="4"/>
  <c r="K3" i="4"/>
  <c r="H11" i="4"/>
  <c r="H10" i="4"/>
  <c r="H9" i="4"/>
  <c r="H8" i="4"/>
  <c r="H7" i="4"/>
  <c r="H6" i="4"/>
  <c r="H5" i="4"/>
  <c r="H4" i="4"/>
  <c r="H3" i="4"/>
  <c r="G11" i="4"/>
  <c r="G10" i="4"/>
  <c r="G9" i="4"/>
  <c r="G8" i="4"/>
  <c r="G7" i="4"/>
  <c r="G6" i="4"/>
  <c r="G5" i="4"/>
  <c r="G4" i="4"/>
  <c r="G3" i="4"/>
  <c r="N4" i="1"/>
  <c r="N5" i="1"/>
  <c r="N6" i="1"/>
  <c r="N7" i="1"/>
  <c r="N8" i="1"/>
  <c r="N9" i="1"/>
  <c r="J4" i="4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I7" i="4" s="1"/>
  <c r="N105" i="1"/>
  <c r="J7" i="4" s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J9" i="4" s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" i="1"/>
  <c r="J4" i="1"/>
  <c r="J5" i="1"/>
  <c r="J6" i="1"/>
  <c r="J7" i="1"/>
  <c r="J8" i="1"/>
  <c r="J9" i="1"/>
  <c r="J10" i="1"/>
  <c r="J11" i="1"/>
  <c r="F4" i="4" s="1"/>
  <c r="J12" i="1"/>
  <c r="F3" i="4" s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E6" i="4" s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E10" i="4" s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" i="1"/>
  <c r="C10" i="4"/>
  <c r="C6" i="4"/>
  <c r="C3" i="4"/>
  <c r="B6" i="4" a="1"/>
  <c r="B6" i="4" s="1"/>
  <c r="B10" i="4" a="1"/>
  <c r="B10" i="4" s="1"/>
  <c r="B3" i="4" a="1"/>
  <c r="B3" i="4" s="1"/>
  <c r="I10" i="4" l="1"/>
  <c r="F7" i="4"/>
  <c r="J3" i="4"/>
  <c r="E4" i="4"/>
  <c r="I6" i="4"/>
  <c r="I4" i="4"/>
  <c r="E7" i="4"/>
  <c r="E3" i="4"/>
  <c r="J6" i="4"/>
  <c r="J10" i="4"/>
  <c r="I9" i="4"/>
  <c r="I3" i="4"/>
  <c r="F6" i="4"/>
  <c r="F9" i="4"/>
  <c r="F10" i="4"/>
  <c r="E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<sst xmlns="http://schemas.openxmlformats.org/spreadsheetml/2006/main" count="6301" uniqueCount="6200">
  <si>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</si>
  <si>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</si>
  <si>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</si>
  <si>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</si>
  <si>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</si>
  <si>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</si>
  <si>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</si>
  <si>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</si>
  <si>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</si>
  <si>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</si>
  <si>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</si>
  <si>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</si>
  <si>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</si>
  <si>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</si>
  <si>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t</t>
  </si>
  <si>
    <t>Fibonacci</t>
  </si>
  <si>
    <t>Lagrange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</si>
  <si>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</si>
  <si>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</si>
  <si>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</si>
  <si>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</si>
  <si>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</si>
  <si>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</si>
  <si>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</si>
  <si>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</si>
  <si>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</si>
  <si>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</si>
  <si>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t>b-a*</t>
  </si>
  <si>
    <t>* potraktowane jako średnia różnic granic przedziału</t>
  </si>
  <si>
    <t>Brak zbieżności**</t>
  </si>
  <si>
    <t>** brak wyników spoza zakresu</t>
  </si>
  <si>
    <t>Metoda oparta na inperpolacji Lagrange'a***</t>
  </si>
  <si>
    <t>Dzięki temu minimum zostało znalezione w pierwszej iteracji.</t>
  </si>
  <si>
    <t>*** Dla Lagrangea c początkowe było ustawiane jako średnia a i b, czyli niemal idealnie w minimum lokalnym funkcji dla granic w postaci dziedziny funkcji.</t>
  </si>
  <si>
    <t>Problem ten nie występuje przy stosowaniu metody ekspansji, możnaby też losować początkowe c z przedziału [a,b].</t>
  </si>
  <si>
    <t>26.6557</t>
  </si>
  <si>
    <t>4.04181</t>
  </si>
  <si>
    <t>20.1333</t>
  </si>
  <si>
    <t>0.00309775</t>
  </si>
  <si>
    <t>5</t>
  </si>
  <si>
    <t>4.9913</t>
  </si>
  <si>
    <t>4.9826</t>
  </si>
  <si>
    <t>4.97391</t>
  </si>
  <si>
    <t>4.96523</t>
  </si>
  <si>
    <t>4.95656</t>
  </si>
  <si>
    <t>4.9479</t>
  </si>
  <si>
    <t>4.93924</t>
  </si>
  <si>
    <t>4.93059</t>
  </si>
  <si>
    <t>4.92195</t>
  </si>
  <si>
    <t>4.91331</t>
  </si>
  <si>
    <t>4.90469</t>
  </si>
  <si>
    <t>4.89607</t>
  </si>
  <si>
    <t>4.88746</t>
  </si>
  <si>
    <t>4.87885</t>
  </si>
  <si>
    <t>4.87025</t>
  </si>
  <si>
    <t>4.86167</t>
  </si>
  <si>
    <t>4.85308</t>
  </si>
  <si>
    <t>4.84451</t>
  </si>
  <si>
    <t>4.83594</t>
  </si>
  <si>
    <t>4.82739</t>
  </si>
  <si>
    <t>4.81883</t>
  </si>
  <si>
    <t>4.81029</t>
  </si>
  <si>
    <t>4.80175</t>
  </si>
  <si>
    <t>4.79323</t>
  </si>
  <si>
    <t>4.78471</t>
  </si>
  <si>
    <t>4.77619</t>
  </si>
  <si>
    <t>4.76769</t>
  </si>
  <si>
    <t>4.75919</t>
  </si>
  <si>
    <t>4.7507</t>
  </si>
  <si>
    <t>4.74221</t>
  </si>
  <si>
    <t>4.73374</t>
  </si>
  <si>
    <t>4.72527</t>
  </si>
  <si>
    <t>4.71681</t>
  </si>
  <si>
    <t>4.70836</t>
  </si>
  <si>
    <t>4.69991</t>
  </si>
  <si>
    <t>4.69148</t>
  </si>
  <si>
    <t>4.68305</t>
  </si>
  <si>
    <t>4.67462</t>
  </si>
  <si>
    <t>4.66621</t>
  </si>
  <si>
    <t>4.6578</t>
  </si>
  <si>
    <t>4.6494</t>
  </si>
  <si>
    <t>4.64101</t>
  </si>
  <si>
    <t>4.63263</t>
  </si>
  <si>
    <t>4.62425</t>
  </si>
  <si>
    <t>4.61588</t>
  </si>
  <si>
    <t>4.60752</t>
  </si>
  <si>
    <t>4.59916</t>
  </si>
  <si>
    <t>4.59082</t>
  </si>
  <si>
    <t>4.58248</t>
  </si>
  <si>
    <t>4.57415</t>
  </si>
  <si>
    <t>4.56582</t>
  </si>
  <si>
    <t>4.55751</t>
  </si>
  <si>
    <t>4.5492</t>
  </si>
  <si>
    <t>4.5409</t>
  </si>
  <si>
    <t>4.53261</t>
  </si>
  <si>
    <t>4.52432</t>
  </si>
  <si>
    <t>4.51604</t>
  </si>
  <si>
    <t>4.50777</t>
  </si>
  <si>
    <t>4.49951</t>
  </si>
  <si>
    <t>4.49125</t>
  </si>
  <si>
    <t>4.483</t>
  </si>
  <si>
    <t>4.47476</t>
  </si>
  <si>
    <t>4.46653</t>
  </si>
  <si>
    <t>4.45831</t>
  </si>
  <si>
    <t>4.45009</t>
  </si>
  <si>
    <t>4.44188</t>
  </si>
  <si>
    <t>4.43368</t>
  </si>
  <si>
    <t>4.42548</t>
  </si>
  <si>
    <t>4.41729</t>
  </si>
  <si>
    <t>4.40911</t>
  </si>
  <si>
    <t>4.40094</t>
  </si>
  <si>
    <t>4.39278</t>
  </si>
  <si>
    <t>4.38462</t>
  </si>
  <si>
    <t>4.37647</t>
  </si>
  <si>
    <t>4.36833</t>
  </si>
  <si>
    <t>4.36019</t>
  </si>
  <si>
    <t>4.35207</t>
  </si>
  <si>
    <t>4.34395</t>
  </si>
  <si>
    <t>4.33584</t>
  </si>
  <si>
    <t>4.32773</t>
  </si>
  <si>
    <t>4.31964</t>
  </si>
  <si>
    <t>4.31155</t>
  </si>
  <si>
    <t>4.30347</t>
  </si>
  <si>
    <t>4.29539</t>
  </si>
  <si>
    <t>4.28733</t>
  </si>
  <si>
    <t>4.27927</t>
  </si>
  <si>
    <t>4.27122</t>
  </si>
  <si>
    <t>4.26318</t>
  </si>
  <si>
    <t>4.25514</t>
  </si>
  <si>
    <t>4.24711</t>
  </si>
  <si>
    <t>4.23909</t>
  </si>
  <si>
    <t>4.23108</t>
  </si>
  <si>
    <t>4.22307</t>
  </si>
  <si>
    <t>4.21507</t>
  </si>
  <si>
    <t>4.20708</t>
  </si>
  <si>
    <t>4.1991</t>
  </si>
  <si>
    <t>4.19113</t>
  </si>
  <si>
    <t>4.18316</t>
  </si>
  <si>
    <t>4.1752</t>
  </si>
  <si>
    <t>4.16725</t>
  </si>
  <si>
    <t>4.1593</t>
  </si>
  <si>
    <t>4.15137</t>
  </si>
  <si>
    <t>4.14344</t>
  </si>
  <si>
    <t>4.13551</t>
  </si>
  <si>
    <t>4.1276</t>
  </si>
  <si>
    <t>4.11969</t>
  </si>
  <si>
    <t>4.11179</t>
  </si>
  <si>
    <t>4.1039</t>
  </si>
  <si>
    <t>4.09602</t>
  </si>
  <si>
    <t>4.08814</t>
  </si>
  <si>
    <t>4.08027</t>
  </si>
  <si>
    <t>4.07241</t>
  </si>
  <si>
    <t>4.06456</t>
  </si>
  <si>
    <t>4.05671</t>
  </si>
  <si>
    <t>4.04887</t>
  </si>
  <si>
    <t>4.04104</t>
  </si>
  <si>
    <t>4.03322</t>
  </si>
  <si>
    <t>4.0254</t>
  </si>
  <si>
    <t>4.01759</t>
  </si>
  <si>
    <t>4.00979</t>
  </si>
  <si>
    <t>4.002</t>
  </si>
  <si>
    <t>3.99421</t>
  </si>
  <si>
    <t>3.98644</t>
  </si>
  <si>
    <t>3.97867</t>
  </si>
  <si>
    <t>3.9709</t>
  </si>
  <si>
    <t>3.96315</t>
  </si>
  <si>
    <t>3.9554</t>
  </si>
  <si>
    <t>3.94766</t>
  </si>
  <si>
    <t>3.93993</t>
  </si>
  <si>
    <t>3.9322</t>
  </si>
  <si>
    <t>3.92449</t>
  </si>
  <si>
    <t>3.91678</t>
  </si>
  <si>
    <t>3.90907</t>
  </si>
  <si>
    <t>3.90138</t>
  </si>
  <si>
    <t>3.89369</t>
  </si>
  <si>
    <t>3.88601</t>
  </si>
  <si>
    <t>3.87834</t>
  </si>
  <si>
    <t>3.87068</t>
  </si>
  <si>
    <t>3.86302</t>
  </si>
  <si>
    <t>3.85537</t>
  </si>
  <si>
    <t>3.84773</t>
  </si>
  <si>
    <t>3.8401</t>
  </si>
  <si>
    <t>3.83247</t>
  </si>
  <si>
    <t>3.82485</t>
  </si>
  <si>
    <t>3.81724</t>
  </si>
  <si>
    <t>3.80964</t>
  </si>
  <si>
    <t>3.80204</t>
  </si>
  <si>
    <t>3.79445</t>
  </si>
  <si>
    <t>3.78687</t>
  </si>
  <si>
    <t>3.7793</t>
  </si>
  <si>
    <t>3.77173</t>
  </si>
  <si>
    <t>3.76417</t>
  </si>
  <si>
    <t>3.75662</t>
  </si>
  <si>
    <t>3.74908</t>
  </si>
  <si>
    <t>3.74154</t>
  </si>
  <si>
    <t>3.73402</t>
  </si>
  <si>
    <t>3.7265</t>
  </si>
  <si>
    <t>3.71898</t>
  </si>
  <si>
    <t>3.71148</t>
  </si>
  <si>
    <t>3.70398</t>
  </si>
  <si>
    <t>3.69649</t>
  </si>
  <si>
    <t>3.68901</t>
  </si>
  <si>
    <t>3.68153</t>
  </si>
  <si>
    <t>3.67407</t>
  </si>
  <si>
    <t>3.66661</t>
  </si>
  <si>
    <t>3.65916</t>
  </si>
  <si>
    <t>3.65171</t>
  </si>
  <si>
    <t>3.64427</t>
  </si>
  <si>
    <t>3.63685</t>
  </si>
  <si>
    <t>3.62942</t>
  </si>
  <si>
    <t>3.62201</t>
  </si>
  <si>
    <t>3.6146</t>
  </si>
  <si>
    <t>3.6072</t>
  </si>
  <si>
    <t>3.59981</t>
  </si>
  <si>
    <t>3.59243</t>
  </si>
  <si>
    <t>3.58505</t>
  </si>
  <si>
    <t>3.57768</t>
  </si>
  <si>
    <t>3.57032</t>
  </si>
  <si>
    <t>3.56297</t>
  </si>
  <si>
    <t>3.55562</t>
  </si>
  <si>
    <t>3.54829</t>
  </si>
  <si>
    <t>3.54095</t>
  </si>
  <si>
    <t>3.53363</t>
  </si>
  <si>
    <t>3.52632</t>
  </si>
  <si>
    <t>3.51901</t>
  </si>
  <si>
    <t>3.51171</t>
  </si>
  <si>
    <t>3.50442</t>
  </si>
  <si>
    <t>3.49713</t>
  </si>
  <si>
    <t>3.48985</t>
  </si>
  <si>
    <t>3.48258</t>
  </si>
  <si>
    <t>3.47532</t>
  </si>
  <si>
    <t>3.46806</t>
  </si>
  <si>
    <t>3.46082</t>
  </si>
  <si>
    <t>3.45358</t>
  </si>
  <si>
    <t>3.44635</t>
  </si>
  <si>
    <t>3.43912</t>
  </si>
  <si>
    <t>3.4319</t>
  </si>
  <si>
    <t>3.42469</t>
  </si>
  <si>
    <t>3.41749</t>
  </si>
  <si>
    <t>3.4103</t>
  </si>
  <si>
    <t>3.40311</t>
  </si>
  <si>
    <t>3.39593</t>
  </si>
  <si>
    <t>3.38876</t>
  </si>
  <si>
    <t>3.3816</t>
  </si>
  <si>
    <t>3.37444</t>
  </si>
  <si>
    <t>3.36729</t>
  </si>
  <si>
    <t>3.36015</t>
  </si>
  <si>
    <t>3.35302</t>
  </si>
  <si>
    <t>3.34589</t>
  </si>
  <si>
    <t>3.33877</t>
  </si>
  <si>
    <t>3.33166</t>
  </si>
  <si>
    <t>3.32456</t>
  </si>
  <si>
    <t>3.31746</t>
  </si>
  <si>
    <t>3.31037</t>
  </si>
  <si>
    <t>3.30329</t>
  </si>
  <si>
    <t>3.29622</t>
  </si>
  <si>
    <t>3.28916</t>
  </si>
  <si>
    <t>3.2821</t>
  </si>
  <si>
    <t>3.27505</t>
  </si>
  <si>
    <t>3.26801</t>
  </si>
  <si>
    <t>3.26097</t>
  </si>
  <si>
    <t>3.25394</t>
  </si>
  <si>
    <t>3.24692</t>
  </si>
  <si>
    <t>3.23991</t>
  </si>
  <si>
    <t>3.23291</t>
  </si>
  <si>
    <t>3.22591</t>
  </si>
  <si>
    <t>3.21892</t>
  </si>
  <si>
    <t>3.21194</t>
  </si>
  <si>
    <t>3.20496</t>
  </si>
  <si>
    <t>3.198</t>
  </si>
  <si>
    <t>3.19104</t>
  </si>
  <si>
    <t>3.18408</t>
  </si>
  <si>
    <t>3.17714</t>
  </si>
  <si>
    <t>3.1702</t>
  </si>
  <si>
    <t>3.16327</t>
  </si>
  <si>
    <t>3.15635</t>
  </si>
  <si>
    <t>3.14944</t>
  </si>
  <si>
    <t>3.14253</t>
  </si>
  <si>
    <t>3.13564</t>
  </si>
  <si>
    <t>3.12874</t>
  </si>
  <si>
    <t>3.12186</t>
  </si>
  <si>
    <t>3.11498</t>
  </si>
  <si>
    <t>3.10812</t>
  </si>
  <si>
    <t>3.10126</t>
  </si>
  <si>
    <t>3.0944</t>
  </si>
  <si>
    <t>3.08756</t>
  </si>
  <si>
    <t>3.08072</t>
  </si>
  <si>
    <t>3.07389</t>
  </si>
  <si>
    <t>3.06707</t>
  </si>
  <si>
    <t>3.06025</t>
  </si>
  <si>
    <t>3.05344</t>
  </si>
  <si>
    <t>3.04664</t>
  </si>
  <si>
    <t>3.03985</t>
  </si>
  <si>
    <t>3.03307</t>
  </si>
  <si>
    <t>3.02629</t>
  </si>
  <si>
    <t>3.01952</t>
  </si>
  <si>
    <t>3.01276</t>
  </si>
  <si>
    <t>3.006</t>
  </si>
  <si>
    <t>2.99925</t>
  </si>
  <si>
    <t>2.99252</t>
  </si>
  <si>
    <t>2.98578</t>
  </si>
  <si>
    <t>2.97906</t>
  </si>
  <si>
    <t>2.97234</t>
  </si>
  <si>
    <t>2.96563</t>
  </si>
  <si>
    <t>2.95893</t>
  </si>
  <si>
    <t>2.95224</t>
  </si>
  <si>
    <t>2.94555</t>
  </si>
  <si>
    <t>2.93887</t>
  </si>
  <si>
    <t>2.9322</t>
  </si>
  <si>
    <t>2.92554</t>
  </si>
  <si>
    <t>2.91888</t>
  </si>
  <si>
    <t>2.91223</t>
  </si>
  <si>
    <t>2.90559</t>
  </si>
  <si>
    <t>2.89896</t>
  </si>
  <si>
    <t>2.89233</t>
  </si>
  <si>
    <t>2.88571</t>
  </si>
  <si>
    <t>2.8791</t>
  </si>
  <si>
    <t>2.8725</t>
  </si>
  <si>
    <t>2.86591</t>
  </si>
  <si>
    <t>2.85932</t>
  </si>
  <si>
    <t>2.85274</t>
  </si>
  <si>
    <t>2.84617</t>
  </si>
  <si>
    <t>2.8396</t>
  </si>
  <si>
    <t>2.83304</t>
  </si>
  <si>
    <t>2.82649</t>
  </si>
  <si>
    <t>2.81995</t>
  </si>
  <si>
    <t>2.81342</t>
  </si>
  <si>
    <t>2.80689</t>
  </si>
  <si>
    <t>2.80037</t>
  </si>
  <si>
    <t>2.79386</t>
  </si>
  <si>
    <t>2.78735</t>
  </si>
  <si>
    <t>2.78086</t>
  </si>
  <si>
    <t>2.77437</t>
  </si>
  <si>
    <t>2.76788</t>
  </si>
  <si>
    <t>2.76141</t>
  </si>
  <si>
    <t>2.75494</t>
  </si>
  <si>
    <t>2.74848</t>
  </si>
  <si>
    <t>2.74203</t>
  </si>
  <si>
    <t>2.73559</t>
  </si>
  <si>
    <t>2.72915</t>
  </si>
  <si>
    <t>2.72272</t>
  </si>
  <si>
    <t>2.7163</t>
  </si>
  <si>
    <t>2.70989</t>
  </si>
  <si>
    <t>2.70348</t>
  </si>
  <si>
    <t>2.69709</t>
  </si>
  <si>
    <t>2.6907</t>
  </si>
  <si>
    <t>2.68431</t>
  </si>
  <si>
    <t>2.67794</t>
  </si>
  <si>
    <t>2.67157</t>
  </si>
  <si>
    <t>2.66521</t>
  </si>
  <si>
    <t>2.65886</t>
  </si>
  <si>
    <t>2.65251</t>
  </si>
  <si>
    <t>2.64617</t>
  </si>
  <si>
    <t>2.63984</t>
  </si>
  <si>
    <t>2.63352</t>
  </si>
  <si>
    <t>2.6272</t>
  </si>
  <si>
    <t>2.6209</t>
  </si>
  <si>
    <t>2.6146</t>
  </si>
  <si>
    <t>2.60831</t>
  </si>
  <si>
    <t>2.60202</t>
  </si>
  <si>
    <t>2.59574</t>
  </si>
  <si>
    <t>2.58947</t>
  </si>
  <si>
    <t>2.58321</t>
  </si>
  <si>
    <t>2.57696</t>
  </si>
  <si>
    <t>2.57071</t>
  </si>
  <si>
    <t>2.56447</t>
  </si>
  <si>
    <t>2.55824</t>
  </si>
  <si>
    <t>2.55202</t>
  </si>
  <si>
    <t>2.5458</t>
  </si>
  <si>
    <t>2.53959</t>
  </si>
  <si>
    <t>2.53339</t>
  </si>
  <si>
    <t>2.5272</t>
  </si>
  <si>
    <t>2.52101</t>
  </si>
  <si>
    <t>2.51483</t>
  </si>
  <si>
    <t>2.50866</t>
  </si>
  <si>
    <t>2.5025</t>
  </si>
  <si>
    <t>2.49634</t>
  </si>
  <si>
    <t>2.49019</t>
  </si>
  <si>
    <t>2.48405</t>
  </si>
  <si>
    <t>2.47792</t>
  </si>
  <si>
    <t>2.4718</t>
  </si>
  <si>
    <t>2.46568</t>
  </si>
  <si>
    <t>2.45957</t>
  </si>
  <si>
    <t>2.45346</t>
  </si>
  <si>
    <t>2.44737</t>
  </si>
  <si>
    <t>2.44128</t>
  </si>
  <si>
    <t>2.4352</t>
  </si>
  <si>
    <t>2.42913</t>
  </si>
  <si>
    <t>2.42306</t>
  </si>
  <si>
    <t>2.41701</t>
  </si>
  <si>
    <t>2.41096</t>
  </si>
  <si>
    <t>2.40492</t>
  </si>
  <si>
    <t>2.39888</t>
  </si>
  <si>
    <t>2.39285</t>
  </si>
  <si>
    <t>2.38684</t>
  </si>
  <si>
    <t>2.38082</t>
  </si>
  <si>
    <t>2.37482</t>
  </si>
  <si>
    <t>2.36882</t>
  </si>
  <si>
    <t>2.36283</t>
  </si>
  <si>
    <t>2.35685</t>
  </si>
  <si>
    <t>2.35088</t>
  </si>
  <si>
    <t>2.34491</t>
  </si>
  <si>
    <t>2.33895</t>
  </si>
  <si>
    <t>2.333</t>
  </si>
  <si>
    <t>2.32706</t>
  </si>
  <si>
    <t>2.32112</t>
  </si>
  <si>
    <t>2.3152</t>
  </si>
  <si>
    <t>2.30927</t>
  </si>
  <si>
    <t>2.30336</t>
  </si>
  <si>
    <t>2.29746</t>
  </si>
  <si>
    <t>2.29156</t>
  </si>
  <si>
    <t>2.28567</t>
  </si>
  <si>
    <t>2.27978</t>
  </si>
  <si>
    <t>2.27391</t>
  </si>
  <si>
    <t>2.26804</t>
  </si>
  <si>
    <t>2.26218</t>
  </si>
  <si>
    <t>2.25633</t>
  </si>
  <si>
    <t>2.25048</t>
  </si>
  <si>
    <t>2.24465</t>
  </si>
  <si>
    <t>2.23882</t>
  </si>
  <si>
    <t>2.23299</t>
  </si>
  <si>
    <t>2.22718</t>
  </si>
  <si>
    <t>2.22137</t>
  </si>
  <si>
    <t>2.21557</t>
  </si>
  <si>
    <t>2.20978</t>
  </si>
  <si>
    <t>2.204</t>
  </si>
  <si>
    <t>2.19822</t>
  </si>
  <si>
    <t>2.19245</t>
  </si>
  <si>
    <t>2.18669</t>
  </si>
  <si>
    <t>2.18094</t>
  </si>
  <si>
    <t>2.17519</t>
  </si>
  <si>
    <t>2.16945</t>
  </si>
  <si>
    <t>2.16372</t>
  </si>
  <si>
    <t>2.158</t>
  </si>
  <si>
    <t>2.15228</t>
  </si>
  <si>
    <t>2.14657</t>
  </si>
  <si>
    <t>2.14087</t>
  </si>
  <si>
    <t>2.13518</t>
  </si>
  <si>
    <t>2.12949</t>
  </si>
  <si>
    <t>2.12381</t>
  </si>
  <si>
    <t>2.11814</t>
  </si>
  <si>
    <t>2.11248</t>
  </si>
  <si>
    <t>2.10682</t>
  </si>
  <si>
    <t>2.10118</t>
  </si>
  <si>
    <t>2.09554</t>
  </si>
  <si>
    <t>2.0899</t>
  </si>
  <si>
    <t>2.08428</t>
  </si>
  <si>
    <t>2.07866</t>
  </si>
  <si>
    <t>2.07305</t>
  </si>
  <si>
    <t>2.06745</t>
  </si>
  <si>
    <t>2.06185</t>
  </si>
  <si>
    <t>2.05627</t>
  </si>
  <si>
    <t>2.05069</t>
  </si>
  <si>
    <t>2.04511</t>
  </si>
  <si>
    <t>2.03955</t>
  </si>
  <si>
    <t>2.03399</t>
  </si>
  <si>
    <t>2.02844</t>
  </si>
  <si>
    <t>2.0229</t>
  </si>
  <si>
    <t>2.01737</t>
  </si>
  <si>
    <t>2.01184</t>
  </si>
  <si>
    <t>2.00632</t>
  </si>
  <si>
    <t>2.00081</t>
  </si>
  <si>
    <t>1.99531</t>
  </si>
  <si>
    <t>1.98981</t>
  </si>
  <si>
    <t>1.98432</t>
  </si>
  <si>
    <t>1.97884</t>
  </si>
  <si>
    <t>1.97337</t>
  </si>
  <si>
    <t>1.9679</t>
  </si>
  <si>
    <t>1.96244</t>
  </si>
  <si>
    <t>1.95699</t>
  </si>
  <si>
    <t>1.95155</t>
  </si>
  <si>
    <t>1.94611</t>
  </si>
  <si>
    <t>1.94069</t>
  </si>
  <si>
    <t>1.93526</t>
  </si>
  <si>
    <t>1.92985</t>
  </si>
  <si>
    <t>1.92445</t>
  </si>
  <si>
    <t>1.91905</t>
  </si>
  <si>
    <t>1.91366</t>
  </si>
  <si>
    <t>1.90828</t>
  </si>
  <si>
    <t>1.9029</t>
  </si>
  <si>
    <t>1.89753</t>
  </si>
  <si>
    <t>1.89217</t>
  </si>
  <si>
    <t>1.88682</t>
  </si>
  <si>
    <t>1.88148</t>
  </si>
  <si>
    <t>1.87614</t>
  </si>
  <si>
    <t>1.87081</t>
  </si>
  <si>
    <t>1.86549</t>
  </si>
  <si>
    <t>1.86017</t>
  </si>
  <si>
    <t>1.85487</t>
  </si>
  <si>
    <t>1.84957</t>
  </si>
  <si>
    <t>1.84428</t>
  </si>
  <si>
    <t>1.83899</t>
  </si>
  <si>
    <t>1.83372</t>
  </si>
  <si>
    <t>1.82845</t>
  </si>
  <si>
    <t>1.82319</t>
  </si>
  <si>
    <t>1.81793</t>
  </si>
  <si>
    <t>1.81269</t>
  </si>
  <si>
    <t>1.80745</t>
  </si>
  <si>
    <t>1.80222</t>
  </si>
  <si>
    <t>1.79699</t>
  </si>
  <si>
    <t>1.79178</t>
  </si>
  <si>
    <t>1.78657</t>
  </si>
  <si>
    <t>1.78137</t>
  </si>
  <si>
    <t>1.77618</t>
  </si>
  <si>
    <t>1.77099</t>
  </si>
  <si>
    <t>1.76581</t>
  </si>
  <si>
    <t>1.76064</t>
  </si>
  <si>
    <t>1.75548</t>
  </si>
  <si>
    <t>1.75032</t>
  </si>
  <si>
    <t>1.74518</t>
  </si>
  <si>
    <t>1.74004</t>
  </si>
  <si>
    <t>1.73491</t>
  </si>
  <si>
    <t>1.72978</t>
  </si>
  <si>
    <t>1.72466</t>
  </si>
  <si>
    <t>1.71955</t>
  </si>
  <si>
    <t>1.71445</t>
  </si>
  <si>
    <t>1.70936</t>
  </si>
  <si>
    <t>1.70427</t>
  </si>
  <si>
    <t>1.69919</t>
  </si>
  <si>
    <t>1.69412</t>
  </si>
  <si>
    <t>1.68905</t>
  </si>
  <si>
    <t>1.684</t>
  </si>
  <si>
    <t>1.67895</t>
  </si>
  <si>
    <t>1.67391</t>
  </si>
  <si>
    <t>1.66887</t>
  </si>
  <si>
    <t>1.66385</t>
  </si>
  <si>
    <t>1.65883</t>
  </si>
  <si>
    <t>1.65382</t>
  </si>
  <si>
    <t>1.64881</t>
  </si>
  <si>
    <t>1.64382</t>
  </si>
  <si>
    <t>1.63883</t>
  </si>
  <si>
    <t>1.63385</t>
  </si>
  <si>
    <t>1.62888</t>
  </si>
  <si>
    <t>1.62391</t>
  </si>
  <si>
    <t>1.61895</t>
  </si>
  <si>
    <t>1.614</t>
  </si>
  <si>
    <t>1.60906</t>
  </si>
  <si>
    <t>1.60412</t>
  </si>
  <si>
    <t>1.5992</t>
  </si>
  <si>
    <t>1.59428</t>
  </si>
  <si>
    <t>1.58936</t>
  </si>
  <si>
    <t>1.58446</t>
  </si>
  <si>
    <t>1.57956</t>
  </si>
  <si>
    <t>1.57467</t>
  </si>
  <si>
    <t>1.56979</t>
  </si>
  <si>
    <t>1.56491</t>
  </si>
  <si>
    <t>1.56005</t>
  </si>
  <si>
    <t>1.55519</t>
  </si>
  <si>
    <t>1.55034</t>
  </si>
  <si>
    <t>1.54549</t>
  </si>
  <si>
    <t>1.54065</t>
  </si>
  <si>
    <t>1.53583</t>
  </si>
  <si>
    <t>1.531</t>
  </si>
  <si>
    <t>1.52619</t>
  </si>
  <si>
    <t>1.52138</t>
  </si>
  <si>
    <t>1.51658</t>
  </si>
  <si>
    <t>1.51179</t>
  </si>
  <si>
    <t>1.50701</t>
  </si>
  <si>
    <t>1.50223</t>
  </si>
  <si>
    <t>1.49746</t>
  </si>
  <si>
    <t>1.4927</t>
  </si>
  <si>
    <t>1.48795</t>
  </si>
  <si>
    <t>1.4832</t>
  </si>
  <si>
    <t>1.47847</t>
  </si>
  <si>
    <t>1.47374</t>
  </si>
  <si>
    <t>1.46901</t>
  </si>
  <si>
    <t>1.4643</t>
  </si>
  <si>
    <t>1.45959</t>
  </si>
  <si>
    <t>1.45489</t>
  </si>
  <si>
    <t>1.4502</t>
  </si>
  <si>
    <t>1.44551</t>
  </si>
  <si>
    <t>1.44083</t>
  </si>
  <si>
    <t>1.43616</t>
  </si>
  <si>
    <t>1.4315</t>
  </si>
  <si>
    <t>1.42685</t>
  </si>
  <si>
    <t>1.4222</t>
  </si>
  <si>
    <t>1.41756</t>
  </si>
  <si>
    <t>1.41293</t>
  </si>
  <si>
    <t>1.4083</t>
  </si>
  <si>
    <t>1.40369</t>
  </si>
  <si>
    <t>1.39908</t>
  </si>
  <si>
    <t>1.39448</t>
  </si>
  <si>
    <t>1.38988</t>
  </si>
  <si>
    <t>1.38529</t>
  </si>
  <si>
    <t>1.38072</t>
  </si>
  <si>
    <t>1.37614</t>
  </si>
  <si>
    <t>1.37158</t>
  </si>
  <si>
    <t>1.36702</t>
  </si>
  <si>
    <t>1.36247</t>
  </si>
  <si>
    <t>1.35793</t>
  </si>
  <si>
    <t>1.3534</t>
  </si>
  <si>
    <t>1.34887</t>
  </si>
  <si>
    <t>1.34436</t>
  </si>
  <si>
    <t>1.33985</t>
  </si>
  <si>
    <t>1.33534</t>
  </si>
  <si>
    <t>1.33085</t>
  </si>
  <si>
    <t>1.32636</t>
  </si>
  <si>
    <t>1.32188</t>
  </si>
  <si>
    <t>1.3174</t>
  </si>
  <si>
    <t>1.31294</t>
  </si>
  <si>
    <t>1.30848</t>
  </si>
  <si>
    <t>1.30403</t>
  </si>
  <si>
    <t>1.29959</t>
  </si>
  <si>
    <t>1.29515</t>
  </si>
  <si>
    <t>1.29073</t>
  </si>
  <si>
    <t>1.28631</t>
  </si>
  <si>
    <t>1.28189</t>
  </si>
  <si>
    <t>1.27749</t>
  </si>
  <si>
    <t>1.27309</t>
  </si>
  <si>
    <t>1.2687</t>
  </si>
  <si>
    <t>1.26432</t>
  </si>
  <si>
    <t>1.25995</t>
  </si>
  <si>
    <t>1.25558</t>
  </si>
  <si>
    <t>1.25122</t>
  </si>
  <si>
    <t>1.24687</t>
  </si>
  <si>
    <t>1.24253</t>
  </si>
  <si>
    <t>1.23819</t>
  </si>
  <si>
    <t>1.23386</t>
  </si>
  <si>
    <t>1.22954</t>
  </si>
  <si>
    <t>1.22523</t>
  </si>
  <si>
    <t>1.22092</t>
  </si>
  <si>
    <t>1.21662</t>
  </si>
  <si>
    <t>1.21233</t>
  </si>
  <si>
    <t>1.20805</t>
  </si>
  <si>
    <t>1.20377</t>
  </si>
  <si>
    <t>1.1995</t>
  </si>
  <si>
    <t>1.19524</t>
  </si>
  <si>
    <t>1.19099</t>
  </si>
  <si>
    <t>1.18674</t>
  </si>
  <si>
    <t>1.1825</t>
  </si>
  <si>
    <t>1.17827</t>
  </si>
  <si>
    <t>1.17405</t>
  </si>
  <si>
    <t>1.16984</t>
  </si>
  <si>
    <t>1.16563</t>
  </si>
  <si>
    <t>1.16143</t>
  </si>
  <si>
    <t>1.15724</t>
  </si>
  <si>
    <t>1.15305</t>
  </si>
  <si>
    <t>1.14887</t>
  </si>
  <si>
    <t>1.1447</t>
  </si>
  <si>
    <t>1.14054</t>
  </si>
  <si>
    <t>1.13639</t>
  </si>
  <si>
    <t>1.13224</t>
  </si>
  <si>
    <t>1.1281</t>
  </si>
  <si>
    <t>1.12397</t>
  </si>
  <si>
    <t>1.11985</t>
  </si>
  <si>
    <t>1.11573</t>
  </si>
  <si>
    <t>1.11162</t>
  </si>
  <si>
    <t>1.10752</t>
  </si>
  <si>
    <t>1.10343</t>
  </si>
  <si>
    <t>1.09934</t>
  </si>
  <si>
    <t>1.09526</t>
  </si>
  <si>
    <t>1.09119</t>
  </si>
  <si>
    <t>1.08713</t>
  </si>
  <si>
    <t>1.08307</t>
  </si>
  <si>
    <t>1.07902</t>
  </si>
  <si>
    <t>1.07498</t>
  </si>
  <si>
    <t>1.07095</t>
  </si>
  <si>
    <t>1.06692</t>
  </si>
  <si>
    <t>1.0629</t>
  </si>
  <si>
    <t>1.05889</t>
  </si>
  <si>
    <t>1.05489</t>
  </si>
  <si>
    <t>1.05089</t>
  </si>
  <si>
    <t>1.04691</t>
  </si>
  <si>
    <t>1.04293</t>
  </si>
  <si>
    <t>1.03895</t>
  </si>
  <si>
    <t>1.03499</t>
  </si>
  <si>
    <t>1.03103</t>
  </si>
  <si>
    <t>1.02708</t>
  </si>
  <si>
    <t>1.02314</t>
  </si>
  <si>
    <t>1.0192</t>
  </si>
  <si>
    <t>1.01528</t>
  </si>
  <si>
    <t>1.01136</t>
  </si>
  <si>
    <t>1.00745</t>
  </si>
  <si>
    <t>1.00354</t>
  </si>
  <si>
    <t>0.999645</t>
  </si>
  <si>
    <t>0.995756</t>
  </si>
  <si>
    <t>0.991874</t>
  </si>
  <si>
    <t>0.988</t>
  </si>
  <si>
    <t>0.984134</t>
  </si>
  <si>
    <t>0.980275</t>
  </si>
  <si>
    <t>0.976423</t>
  </si>
  <si>
    <t>0.97258</t>
  </si>
  <si>
    <t>0.968744</t>
  </si>
  <si>
    <t>0.964915</t>
  </si>
  <si>
    <t>0.961094</t>
  </si>
  <si>
    <t>0.957281</t>
  </si>
  <si>
    <t>0.953475</t>
  </si>
  <si>
    <t>0.949677</t>
  </si>
  <si>
    <t>0.945886</t>
  </si>
  <si>
    <t>0.942103</t>
  </si>
  <si>
    <t>0.938327</t>
  </si>
  <si>
    <t>0.934559</t>
  </si>
  <si>
    <t>0.930799</t>
  </si>
  <si>
    <t>0.927046</t>
  </si>
  <si>
    <t>0.923301</t>
  </si>
  <si>
    <t>0.919564</t>
  </si>
  <si>
    <t>0.915834</t>
  </si>
  <si>
    <t>0.912111</t>
  </si>
  <si>
    <t>0.908396</t>
  </si>
  <si>
    <t>0.904689</t>
  </si>
  <si>
    <t>0.900989</t>
  </si>
  <si>
    <t>0.897297</t>
  </si>
  <si>
    <t>0.893613</t>
  </si>
  <si>
    <t>0.889936</t>
  </si>
  <si>
    <t>0.886266</t>
  </si>
  <si>
    <t>0.882605</t>
  </si>
  <si>
    <t>0.87895</t>
  </si>
  <si>
    <t>0.875304</t>
  </si>
  <si>
    <t>0.871665</t>
  </si>
  <si>
    <t>0.868033</t>
  </si>
  <si>
    <t>0.864409</t>
  </si>
  <si>
    <t>0.860793</t>
  </si>
  <si>
    <t>0.857184</t>
  </si>
  <si>
    <t>0.853583</t>
  </si>
  <si>
    <t>0.84999</t>
  </si>
  <si>
    <t>0.846404</t>
  </si>
  <si>
    <t>0.842825</t>
  </si>
  <si>
    <t>0.839254</t>
  </si>
  <si>
    <t>0.835691</t>
  </si>
  <si>
    <t>0.832135</t>
  </si>
  <si>
    <t>0.828587</t>
  </si>
  <si>
    <t>0.825047</t>
  </si>
  <si>
    <t>0.821514</t>
  </si>
  <si>
    <t>0.817989</t>
  </si>
  <si>
    <t>0.814471</t>
  </si>
  <si>
    <t>0.810961</t>
  </si>
  <si>
    <t>0.807458</t>
  </si>
  <si>
    <t>0.803963</t>
  </si>
  <si>
    <t>0.800475</t>
  </si>
  <si>
    <t>0.796996</t>
  </si>
  <si>
    <t>0.793523</t>
  </si>
  <si>
    <t>0.790059</t>
  </si>
  <si>
    <t>0.786602</t>
  </si>
  <si>
    <t>0.783152</t>
  </si>
  <si>
    <t>0.77971</t>
  </si>
  <si>
    <t>0.776276</t>
  </si>
  <si>
    <t>0.772849</t>
  </si>
  <si>
    <t>0.76943</t>
  </si>
  <si>
    <t>0.766018</t>
  </si>
  <si>
    <t>0.762614</t>
  </si>
  <si>
    <t>0.759217</t>
  </si>
  <si>
    <t>0.755829</t>
  </si>
  <si>
    <t>0.752447</t>
  </si>
  <si>
    <t>0.749073</t>
  </si>
  <si>
    <t>0.745707</t>
  </si>
  <si>
    <t>0.742349</t>
  </si>
  <si>
    <t>0.738998</t>
  </si>
  <si>
    <t>0.735654</t>
  </si>
  <si>
    <t>0.732318</t>
  </si>
  <si>
    <t>0.72899</t>
  </si>
  <si>
    <t>0.72567</t>
  </si>
  <si>
    <t>0.722356</t>
  </si>
  <si>
    <t>0.719051</t>
  </si>
  <si>
    <t>0.715753</t>
  </si>
  <si>
    <t>0.712463</t>
  </si>
  <si>
    <t>0.70918</t>
  </si>
  <si>
    <t>0.705905</t>
  </si>
  <si>
    <t>0.702637</t>
  </si>
  <si>
    <t>0.699377</t>
  </si>
  <si>
    <t>0.696125</t>
  </si>
  <si>
    <t>0.69288</t>
  </si>
  <si>
    <t>0.689642</t>
  </si>
  <si>
    <t>0.686413</t>
  </si>
  <si>
    <t>0.683191</t>
  </si>
  <si>
    <t>0.679976</t>
  </si>
  <si>
    <t>0.676769</t>
  </si>
  <si>
    <t>0.67357</t>
  </si>
  <si>
    <t>0.670378</t>
  </si>
  <si>
    <t>0.667194</t>
  </si>
  <si>
    <t>0.664017</t>
  </si>
  <si>
    <t>0.660848</t>
  </si>
  <si>
    <t>0.657686</t>
  </si>
  <si>
    <t>0.654533</t>
  </si>
  <si>
    <t>0.651386</t>
  </si>
  <si>
    <t>0.648247</t>
  </si>
  <si>
    <t>0.645116</t>
  </si>
  <si>
    <t>0.641993</t>
  </si>
  <si>
    <t>0.638877</t>
  </si>
  <si>
    <t>0.635768</t>
  </si>
  <si>
    <t>0.632667</t>
  </si>
  <si>
    <t>0.629574</t>
  </si>
  <si>
    <t>0.626489</t>
  </si>
  <si>
    <t>0.62341</t>
  </si>
  <si>
    <t>0.62034</t>
  </si>
  <si>
    <t>0.617277</t>
  </si>
  <si>
    <t>0.614222</t>
  </si>
  <si>
    <t>0.611174</t>
  </si>
  <si>
    <t>0.608134</t>
  </si>
  <si>
    <t>0.605101</t>
  </si>
  <si>
    <t>0.602076</t>
  </si>
  <si>
    <t>0.599058</t>
  </si>
  <si>
    <t>0.596049</t>
  </si>
  <si>
    <t>0.593046</t>
  </si>
  <si>
    <t>0.590052</t>
  </si>
  <si>
    <t>0.587064</t>
  </si>
  <si>
    <t>0.584085</t>
  </si>
  <si>
    <t>0.581113</t>
  </si>
  <si>
    <t>0.578149</t>
  </si>
  <si>
    <t>0.575192</t>
  </si>
  <si>
    <t>0.572242</t>
  </si>
  <si>
    <t>0.569301</t>
  </si>
  <si>
    <t>0.566367</t>
  </si>
  <si>
    <t>0.56344</t>
  </si>
  <si>
    <t>0.560521</t>
  </si>
  <si>
    <t>0.55761</t>
  </si>
  <si>
    <t>0.554706</t>
  </si>
  <si>
    <t>0.55181</t>
  </si>
  <si>
    <t>0.548921</t>
  </si>
  <si>
    <t>0.54604</t>
  </si>
  <si>
    <t>0.543167</t>
  </si>
  <si>
    <t>0.540301</t>
  </si>
  <si>
    <t>0.537443</t>
  </si>
  <si>
    <t>0.534592</t>
  </si>
  <si>
    <t>0.531749</t>
  </si>
  <si>
    <t>0.528914</t>
  </si>
  <si>
    <t>0.526086</t>
  </si>
  <si>
    <t>0.523265</t>
  </si>
  <si>
    <t>0.520452</t>
  </si>
  <si>
    <t>0.517647</t>
  </si>
  <si>
    <t>0.51485</t>
  </si>
  <si>
    <t>0.51206</t>
  </si>
  <si>
    <t>0.509277</t>
  </si>
  <si>
    <t>0.506502</t>
  </si>
  <si>
    <t>0.503735</t>
  </si>
  <si>
    <t>0.500975</t>
  </si>
  <si>
    <t>0.498223</t>
  </si>
  <si>
    <t>0.495478</t>
  </si>
  <si>
    <t>0.492741</t>
  </si>
  <si>
    <t>0.490012</t>
  </si>
  <si>
    <t>0.48729</t>
  </si>
  <si>
    <t>0.484576</t>
  </si>
  <si>
    <t>0.481869</t>
  </si>
  <si>
    <t>0.47917</t>
  </si>
  <si>
    <t>0.476479</t>
  </si>
  <si>
    <t>0.473795</t>
  </si>
  <si>
    <t>0.471119</t>
  </si>
  <si>
    <t>0.46845</t>
  </si>
  <si>
    <t>0.465789</t>
  </si>
  <si>
    <t>0.463135</t>
  </si>
  <si>
    <t>0.460489</t>
  </si>
  <si>
    <t>0.457851</t>
  </si>
  <si>
    <t>0.45522</t>
  </si>
  <si>
    <t>0.452596</t>
  </si>
  <si>
    <t>0.449981</t>
  </si>
  <si>
    <t>0.447373</t>
  </si>
  <si>
    <t>0.444772</t>
  </si>
  <si>
    <t>0.442179</t>
  </si>
  <si>
    <t>0.439594</t>
  </si>
  <si>
    <t>0.437016</t>
  </si>
  <si>
    <t>0.434446</t>
  </si>
  <si>
    <t>0.431883</t>
  </si>
  <si>
    <t>0.429328</t>
  </si>
  <si>
    <t>0.42678</t>
  </si>
  <si>
    <t>0.424241</t>
  </si>
  <si>
    <t>0.421708</t>
  </si>
  <si>
    <t>0.419184</t>
  </si>
  <si>
    <t>0.416666</t>
  </si>
  <si>
    <t>0.414157</t>
  </si>
  <si>
    <t>0.411655</t>
  </si>
  <si>
    <t>0.40916</t>
  </si>
  <si>
    <t>0.406674</t>
  </si>
  <si>
    <t>0.404194</t>
  </si>
  <si>
    <t>0.401723</t>
  </si>
  <si>
    <t>0.399259</t>
  </si>
  <si>
    <t>0.396802</t>
  </si>
  <si>
    <t>0.394353</t>
  </si>
  <si>
    <t>0.391912</t>
  </si>
  <si>
    <t>0.389478</t>
  </si>
  <si>
    <t>0.387052</t>
  </si>
  <si>
    <t>0.384633</t>
  </si>
  <si>
    <t>0.382222</t>
  </si>
  <si>
    <t>0.379819</t>
  </si>
  <si>
    <t>0.377423</t>
  </si>
  <si>
    <t>0.375035</t>
  </si>
  <si>
    <t>0.372654</t>
  </si>
  <si>
    <t>0.370281</t>
  </si>
  <si>
    <t>0.367915</t>
  </si>
  <si>
    <t>0.365557</t>
  </si>
  <si>
    <t>0.363207</t>
  </si>
  <si>
    <t>0.360864</t>
  </si>
  <si>
    <t>0.358529</t>
  </si>
  <si>
    <t>0.356201</t>
  </si>
  <si>
    <t>0.353881</t>
  </si>
  <si>
    <t>0.351569</t>
  </si>
  <si>
    <t>0.349264</t>
  </si>
  <si>
    <t>0.346966</t>
  </si>
  <si>
    <t>0.344677</t>
  </si>
  <si>
    <t>0.342395</t>
  </si>
  <si>
    <t>0.34012</t>
  </si>
  <si>
    <t>0.337853</t>
  </si>
  <si>
    <t>0.335594</t>
  </si>
  <si>
    <t>0.333342</t>
  </si>
  <si>
    <t>0.331097</t>
  </si>
  <si>
    <t>0.328861</t>
  </si>
  <si>
    <t>0.326632</t>
  </si>
  <si>
    <t>0.32441</t>
  </si>
  <si>
    <t>0.322196</t>
  </si>
  <si>
    <t>0.31999</t>
  </si>
  <si>
    <t>0.317791</t>
  </si>
  <si>
    <t>0.3156</t>
  </si>
  <si>
    <t>0.313416</t>
  </si>
  <si>
    <t>0.31124</t>
  </si>
  <si>
    <t>0.309072</t>
  </si>
  <si>
    <t>0.306911</t>
  </si>
  <si>
    <t>0.304758</t>
  </si>
  <si>
    <t>0.302612</t>
  </si>
  <si>
    <t>0.300474</t>
  </si>
  <si>
    <t>0.298343</t>
  </si>
  <si>
    <t>0.29622</t>
  </si>
  <si>
    <t>0.294105</t>
  </si>
  <si>
    <t>0.291997</t>
  </si>
  <si>
    <t>0.289897</t>
  </si>
  <si>
    <t>0.287804</t>
  </si>
  <si>
    <t>0.285719</t>
  </si>
  <si>
    <t>0.283642</t>
  </si>
  <si>
    <t>0.281572</t>
  </si>
  <si>
    <t>0.279509</t>
  </si>
  <si>
    <t>0.277455</t>
  </si>
  <si>
    <t>0.275407</t>
  </si>
  <si>
    <t>0.273368</t>
  </si>
  <si>
    <t>0.271336</t>
  </si>
  <si>
    <t>0.269311</t>
  </si>
  <si>
    <t>0.267295</t>
  </si>
  <si>
    <t>0.265285</t>
  </si>
  <si>
    <t>0.263284</t>
  </si>
  <si>
    <t>0.261289</t>
  </si>
  <si>
    <t>0.259303</t>
  </si>
  <si>
    <t>0.257324</t>
  </si>
  <si>
    <t>0.255353</t>
  </si>
  <si>
    <t>0.253389</t>
  </si>
  <si>
    <t>0.251433</t>
  </si>
  <si>
    <t>0.249484</t>
  </si>
  <si>
    <t>0.247543</t>
  </si>
  <si>
    <t>0.24561</t>
  </si>
  <si>
    <t>0.243684</t>
  </si>
  <si>
    <t>0.241765</t>
  </si>
  <si>
    <t>0.239855</t>
  </si>
  <si>
    <t>0.237951</t>
  </si>
  <si>
    <t>0.236056</t>
  </si>
  <si>
    <t>0.234168</t>
  </si>
  <si>
    <t>0.232288</t>
  </si>
  <si>
    <t>0.230415</t>
  </si>
  <si>
    <t>0.228549</t>
  </si>
  <si>
    <t>0.226692</t>
  </si>
  <si>
    <t>0.224842</t>
  </si>
  <si>
    <t>0.222999</t>
  </si>
  <si>
    <t>0.221164</t>
  </si>
  <si>
    <t>0.219337</t>
  </si>
  <si>
    <t>0.217517</t>
  </si>
  <si>
    <t>0.215705</t>
  </si>
  <si>
    <t>0.2139</t>
  </si>
  <si>
    <t>0.212103</t>
  </si>
  <si>
    <t>0.210314</t>
  </si>
  <si>
    <t>0.208532</t>
  </si>
  <si>
    <t>0.206758</t>
  </si>
  <si>
    <t>0.204991</t>
  </si>
  <si>
    <t>0.203232</t>
  </si>
  <si>
    <t>0.201481</t>
  </si>
  <si>
    <t>0.199737</t>
  </si>
  <si>
    <t>0.198</t>
  </si>
  <si>
    <t>0.196271</t>
  </si>
  <si>
    <t>0.19455</t>
  </si>
  <si>
    <t>0.192837</t>
  </si>
  <si>
    <t>0.191131</t>
  </si>
  <si>
    <t>0.189432</t>
  </si>
  <si>
    <t>0.187741</t>
  </si>
  <si>
    <t>0.186058</t>
  </si>
  <si>
    <t>0.184382</t>
  </si>
  <si>
    <t>0.182714</t>
  </si>
  <si>
    <t>0.181053</t>
  </si>
  <si>
    <t>0.1794</t>
  </si>
  <si>
    <t>0.177755</t>
  </si>
  <si>
    <t>0.176117</t>
  </si>
  <si>
    <t>0.174487</t>
  </si>
  <si>
    <t>0.172864</t>
  </si>
  <si>
    <t>0.171249</t>
  </si>
  <si>
    <t>0.169642</t>
  </si>
  <si>
    <t>0.168042</t>
  </si>
  <si>
    <t>0.166449</t>
  </si>
  <si>
    <t>0.164865</t>
  </si>
  <si>
    <t>0.163287</t>
  </si>
  <si>
    <t>0.161718</t>
  </si>
  <si>
    <t>0.160156</t>
  </si>
  <si>
    <t>0.158601</t>
  </si>
  <si>
    <t>0.157055</t>
  </si>
  <si>
    <t>0.155515</t>
  </si>
  <si>
    <t>0.153984</t>
  </si>
  <si>
    <t>0.152459</t>
  </si>
  <si>
    <t>0.150943</t>
  </si>
  <si>
    <t>0.149434</t>
  </si>
  <si>
    <t>0.147933</t>
  </si>
  <si>
    <t>0.146439</t>
  </si>
  <si>
    <t>0.144953</t>
  </si>
  <si>
    <t>0.143474</t>
  </si>
  <si>
    <t>0.142003</t>
  </si>
  <si>
    <t>0.140539</t>
  </si>
  <si>
    <t>0.139083</t>
  </si>
  <si>
    <t>0.137635</t>
  </si>
  <si>
    <t>0.136194</t>
  </si>
  <si>
    <t>0.134761</t>
  </si>
  <si>
    <t>0.133336</t>
  </si>
  <si>
    <t>0.131918</t>
  </si>
  <si>
    <t>0.130507</t>
  </si>
  <si>
    <t>0.129104</t>
  </si>
  <si>
    <t>0.127709</t>
  </si>
  <si>
    <t>0.126322</t>
  </si>
  <si>
    <t>0.124941</t>
  </si>
  <si>
    <t>0.123569</t>
  </si>
  <si>
    <t>0.122204</t>
  </si>
  <si>
    <t>0.120847</t>
  </si>
  <si>
    <t>0.119497</t>
  </si>
  <si>
    <t>0.118155</t>
  </si>
  <si>
    <t>0.11682</t>
  </si>
  <si>
    <t>0.115493</t>
  </si>
  <si>
    <t>0.114174</t>
  </si>
  <si>
    <t>0.112862</t>
  </si>
  <si>
    <t>0.111557</t>
  </si>
  <si>
    <t>0.110261</t>
  </si>
  <si>
    <t>0.108972</t>
  </si>
  <si>
    <t>0.10769</t>
  </si>
  <si>
    <t>0.106416</t>
  </si>
  <si>
    <t>0.10515</t>
  </si>
  <si>
    <t>0.103891</t>
  </si>
  <si>
    <t>0.10264</t>
  </si>
  <si>
    <t>0.101396</t>
  </si>
  <si>
    <t>0.10016</t>
  </si>
  <si>
    <t>0.0989314</t>
  </si>
  <si>
    <t>0.0977105</t>
  </si>
  <si>
    <t>0.0964972</t>
  </si>
  <si>
    <t>0.0952915</t>
  </si>
  <si>
    <t>0.0940933</t>
  </si>
  <si>
    <t>0.0929027</t>
  </si>
  <si>
    <t>0.0917197</t>
  </si>
  <si>
    <t>0.0905443</t>
  </si>
  <si>
    <t>0.0893764</t>
  </si>
  <si>
    <t>0.0882162</t>
  </si>
  <si>
    <t>0.0870635</t>
  </si>
  <si>
    <t>0.0859184</t>
  </si>
  <si>
    <t>0.0847809</t>
  </si>
  <si>
    <t>0.0836509</t>
  </si>
  <si>
    <t>0.0825286</t>
  </si>
  <si>
    <t>0.0814138</t>
  </si>
  <si>
    <t>0.0803066</t>
  </si>
  <si>
    <t>0.079207</t>
  </si>
  <si>
    <t>0.0781149</t>
  </si>
  <si>
    <t>0.0770305</t>
  </si>
  <si>
    <t>0.0759536</t>
  </si>
  <si>
    <t>0.0748843</t>
  </si>
  <si>
    <t>0.0738226</t>
  </si>
  <si>
    <t>0.0727684</t>
  </si>
  <si>
    <t>0.0717219</t>
  </si>
  <si>
    <t>0.0706829</t>
  </si>
  <si>
    <t>0.0696515</t>
  </si>
  <si>
    <t>0.0686277</t>
  </si>
  <si>
    <t>0.0676115</t>
  </si>
  <si>
    <t>0.0666028</t>
  </si>
  <si>
    <t>0.0656017</t>
  </si>
  <si>
    <t>0.0646082</t>
  </si>
  <si>
    <t>0.0636223</t>
  </si>
  <si>
    <t>0.062644</t>
  </si>
  <si>
    <t>0.0616732</t>
  </si>
  <si>
    <t>0.0607101</t>
  </si>
  <si>
    <t>0.0597545</t>
  </si>
  <si>
    <t>0.0588065</t>
  </si>
  <si>
    <t>0.057866</t>
  </si>
  <si>
    <t>0.0569332</t>
  </si>
  <si>
    <t>0.0560079</t>
  </si>
  <si>
    <t>0.0550902</t>
  </si>
  <si>
    <t>0.0541801</t>
  </si>
  <si>
    <t>0.0532776</t>
  </si>
  <si>
    <t>0.0523826</t>
  </si>
  <si>
    <t>0.0514953</t>
  </si>
  <si>
    <t>0.0506155</t>
  </si>
  <si>
    <t>0.0497433</t>
  </si>
  <si>
    <t>0.0488787</t>
  </si>
  <si>
    <t>0.0480216</t>
  </si>
  <si>
    <t>0.0471721</t>
  </si>
  <si>
    <t>0.0463303</t>
  </si>
  <si>
    <t>0.045496</t>
  </si>
  <si>
    <t>0.0446692</t>
  </si>
  <si>
    <t>0.0438501</t>
  </si>
  <si>
    <t>0.0430385</t>
  </si>
  <si>
    <t>0.0422345</t>
  </si>
  <si>
    <t>0.0414381</t>
  </si>
  <si>
    <t>0.0406493</t>
  </si>
  <si>
    <t>0.0398681</t>
  </si>
  <si>
    <t>0.0390944</t>
  </si>
  <si>
    <t>0.0383283</t>
  </si>
  <si>
    <t>0.0375698</t>
  </si>
  <si>
    <t>0.0368189</t>
  </si>
  <si>
    <t>0.0360756</t>
  </si>
  <si>
    <t>0.0353398</t>
  </si>
  <si>
    <t>0.0346116</t>
  </si>
  <si>
    <t>0.033891</t>
  </si>
  <si>
    <t>0.033178</t>
  </si>
  <si>
    <t>0.0324726</t>
  </si>
  <si>
    <t>0.0317747</t>
  </si>
  <si>
    <t>0.0310844</t>
  </si>
  <si>
    <t>0.0304017</t>
  </si>
  <si>
    <t>0.0297266</t>
  </si>
  <si>
    <t>0.0290591</t>
  </si>
  <si>
    <t>0.0283991</t>
  </si>
  <si>
    <t>0.0277468</t>
  </si>
  <si>
    <t>0.027102</t>
  </si>
  <si>
    <t>0.0264647</t>
  </si>
  <si>
    <t>0.0258351</t>
  </si>
  <si>
    <t>0.0252131</t>
  </si>
  <si>
    <t>0.0245986</t>
  </si>
  <si>
    <t>0.0239917</t>
  </si>
  <si>
    <t>0.0233924</t>
  </si>
  <si>
    <t>0.0228006</t>
  </si>
  <si>
    <t>0.0222165</t>
  </si>
  <si>
    <t>0.0216399</t>
  </si>
  <si>
    <t>0.0210709</t>
  </si>
  <si>
    <t>0.0205095</t>
  </si>
  <si>
    <t>0.0199557</t>
  </si>
  <si>
    <t>0.0194094</t>
  </si>
  <si>
    <t>0.0188708</t>
  </si>
  <si>
    <t>0.0183397</t>
  </si>
  <si>
    <t>0.0178162</t>
  </si>
  <si>
    <t>0.0173002</t>
  </si>
  <si>
    <t>0.0167919</t>
  </si>
  <si>
    <t>0.0162911</t>
  </si>
  <si>
    <t>0.0157979</t>
  </si>
  <si>
    <t>0.0153123</t>
  </si>
  <si>
    <t>0.0148343</t>
  </si>
  <si>
    <t>0.0143639</t>
  </si>
  <si>
    <t>0.013901</t>
  </si>
  <si>
    <t>0.0134457</t>
  </si>
  <si>
    <t>0.012998</t>
  </si>
  <si>
    <t>0.0125579</t>
  </si>
  <si>
    <t>0.0121253</t>
  </si>
  <si>
    <t>0.0117004</t>
  </si>
  <si>
    <t>0.011283</t>
  </si>
  <si>
    <t>0.0108732</t>
  </si>
  <si>
    <t>0.010471</t>
  </si>
  <si>
    <t>0.0100763</t>
  </si>
  <si>
    <t>0.00968926</t>
  </si>
  <si>
    <t>0.00930978</t>
  </si>
  <si>
    <t>0.00893788</t>
  </si>
  <si>
    <t>0.00857356</t>
  </si>
  <si>
    <t>0.00821682</t>
  </si>
  <si>
    <t>0.00786766</t>
  </si>
  <si>
    <t>0.00752608</t>
  </si>
  <si>
    <t>0.00719208</t>
  </si>
  <si>
    <t>0.00686567</t>
  </si>
  <si>
    <t>0.00654683</t>
  </si>
  <si>
    <t>0.00623557</t>
  </si>
  <si>
    <t>0.00593189</t>
  </si>
  <si>
    <t>0.0056358</t>
  </si>
  <si>
    <t>0.00534728</t>
  </si>
  <si>
    <t>0.00506634</t>
  </si>
  <si>
    <t>0.00479299</t>
  </si>
  <si>
    <t>0.00452721</t>
  </si>
  <si>
    <t>0.00426902</t>
  </si>
  <si>
    <t>0.0040184</t>
  </si>
  <si>
    <t>0.00377537</t>
  </si>
  <si>
    <t>0.00353992</t>
  </si>
  <si>
    <t>0.00331204</t>
  </si>
  <si>
    <t>0.00309175</t>
  </si>
  <si>
    <t>0.00287904</t>
  </si>
  <si>
    <t>0.00267391</t>
  </si>
  <si>
    <t>0.00247635</t>
  </si>
  <si>
    <t>0.00228638</t>
  </si>
  <si>
    <t>0.00210399</t>
  </si>
  <si>
    <t>0.00192918</t>
  </si>
  <si>
    <t>0.00176195</t>
  </si>
  <si>
    <t>0.0016023</t>
  </si>
  <si>
    <t>0.00145023</t>
  </si>
  <si>
    <t>0.00130574</t>
  </si>
  <si>
    <t>0.00116884</t>
  </si>
  <si>
    <t>0.00103951</t>
  </si>
  <si>
    <t>0.00091776</t>
  </si>
  <si>
    <t>0.000803592</t>
  </si>
  <si>
    <t>0.000697006</t>
  </si>
  <si>
    <t>0.000597999</t>
  </si>
  <si>
    <t>0.000506573</t>
  </si>
  <si>
    <t>0.000422728</t>
  </si>
  <si>
    <t>0.000346463</t>
  </si>
  <si>
    <t>0.000277778</t>
  </si>
  <si>
    <t>0.000216674</t>
  </si>
  <si>
    <t>0.00016315</t>
  </si>
  <si>
    <t>0.000117207</t>
  </si>
  <si>
    <t>7.8845e-05</t>
  </si>
  <si>
    <t>4.80646e-05</t>
  </si>
  <si>
    <t>2.48684e-05</t>
  </si>
  <si>
    <t>9.27047e-06</t>
  </si>
  <si>
    <t>1</t>
  </si>
  <si>
    <t>1.00868</t>
  </si>
  <si>
    <t>1.01731</t>
  </si>
  <si>
    <t>1.02589</t>
  </si>
  <si>
    <t>1.03442</t>
  </si>
  <si>
    <t>1.0429</t>
  </si>
  <si>
    <t>1.05133</t>
  </si>
  <si>
    <t>1.05971</t>
  </si>
  <si>
    <t>1.06805</t>
  </si>
  <si>
    <t>1.07633</t>
  </si>
  <si>
    <t>1.08457</t>
  </si>
  <si>
    <t>1.09276</t>
  </si>
  <si>
    <t>1.10091</t>
  </si>
  <si>
    <t>1.10901</t>
  </si>
  <si>
    <t>1.11706</t>
  </si>
  <si>
    <t>1.12507</t>
  </si>
  <si>
    <t>1.13303</t>
  </si>
  <si>
    <t>1.14095</t>
  </si>
  <si>
    <t>1.14882</t>
  </si>
  <si>
    <t>1.15665</t>
  </si>
  <si>
    <t>1.16443</t>
  </si>
  <si>
    <t>1.17218</t>
  </si>
  <si>
    <t>1.17987</t>
  </si>
  <si>
    <t>1.18753</t>
  </si>
  <si>
    <t>1.19514</t>
  </si>
  <si>
    <t>1.20271</t>
  </si>
  <si>
    <t>1.21024</t>
  </si>
  <si>
    <t>1.21773</t>
  </si>
  <si>
    <t>1.22517</t>
  </si>
  <si>
    <t>1.23258</t>
  </si>
  <si>
    <t>1.23994</t>
  </si>
  <si>
    <t>1.24726</t>
  </si>
  <si>
    <t>1.25454</t>
  </si>
  <si>
    <t>1.26179</t>
  </si>
  <si>
    <t>1.26899</t>
  </si>
  <si>
    <t>1.27615</t>
  </si>
  <si>
    <t>1.28328</t>
  </si>
  <si>
    <t>1.29036</t>
  </si>
  <si>
    <t>1.29741</t>
  </si>
  <si>
    <t>1.30442</t>
  </si>
  <si>
    <t>1.31138</t>
  </si>
  <si>
    <t>1.31832</t>
  </si>
  <si>
    <t>1.32521</t>
  </si>
  <si>
    <t>1.33207</t>
  </si>
  <si>
    <t>1.33889</t>
  </si>
  <si>
    <t>1.34567</t>
  </si>
  <si>
    <t>1.35241</t>
  </si>
  <si>
    <t>1.35912</t>
  </si>
  <si>
    <t>1.3658</t>
  </si>
  <si>
    <t>1.37243</t>
  </si>
  <si>
    <t>1.37903</t>
  </si>
  <si>
    <t>1.3856</t>
  </si>
  <si>
    <t>1.39213</t>
  </si>
  <si>
    <t>1.39863</t>
  </si>
  <si>
    <t>1.40509</t>
  </si>
  <si>
    <t>1.41151</t>
  </si>
  <si>
    <t>1.4179</t>
  </si>
  <si>
    <t>1.42426</t>
  </si>
  <si>
    <t>1.43058</t>
  </si>
  <si>
    <t>1.43687</t>
  </si>
  <si>
    <t>1.44312</t>
  </si>
  <si>
    <t>1.44934</t>
  </si>
  <si>
    <t>1.45553</t>
  </si>
  <si>
    <t>1.46168</t>
  </si>
  <si>
    <t>1.46781</t>
  </si>
  <si>
    <t>1.47389</t>
  </si>
  <si>
    <t>1.47995</t>
  </si>
  <si>
    <t>1.48597</t>
  </si>
  <si>
    <t>1.49197</t>
  </si>
  <si>
    <t>1.49792</t>
  </si>
  <si>
    <t>1.50385</t>
  </si>
  <si>
    <t>1.50975</t>
  </si>
  <si>
    <t>1.51561</t>
  </si>
  <si>
    <t>1.52144</t>
  </si>
  <si>
    <t>1.52725</t>
  </si>
  <si>
    <t>1.53302</t>
  </si>
  <si>
    <t>1.53876</t>
  </si>
  <si>
    <t>1.54447</t>
  </si>
  <si>
    <t>1.55015</t>
  </si>
  <si>
    <t>1.55579</t>
  </si>
  <si>
    <t>1.56141</t>
  </si>
  <si>
    <t>1.567</t>
  </si>
  <si>
    <t>1.57256</t>
  </si>
  <si>
    <t>1.57809</t>
  </si>
  <si>
    <t>1.58359</t>
  </si>
  <si>
    <t>1.58906</t>
  </si>
  <si>
    <t>1.5945</t>
  </si>
  <si>
    <t>1.59991</t>
  </si>
  <si>
    <t>1.60529</t>
  </si>
  <si>
    <t>1.61065</t>
  </si>
  <si>
    <t>1.61597</t>
  </si>
  <si>
    <t>1.62127</t>
  </si>
  <si>
    <t>1.62654</t>
  </si>
  <si>
    <t>1.63178</t>
  </si>
  <si>
    <t>1.63699</t>
  </si>
  <si>
    <t>1.64217</t>
  </si>
  <si>
    <t>1.64733</t>
  </si>
  <si>
    <t>1.65246</t>
  </si>
  <si>
    <t>1.65756</t>
  </si>
  <si>
    <t>1.66263</t>
  </si>
  <si>
    <t>1.66768</t>
  </si>
  <si>
    <t>1.6727</t>
  </si>
  <si>
    <t>1.67769</t>
  </si>
  <si>
    <t>1.68266</t>
  </si>
  <si>
    <t>1.6876</t>
  </si>
  <si>
    <t>1.69251</t>
  </si>
  <si>
    <t>1.6974</t>
  </si>
  <si>
    <t>1.70226</t>
  </si>
  <si>
    <t>1.70709</t>
  </si>
  <si>
    <t>1.7119</t>
  </si>
  <si>
    <t>1.71668</t>
  </si>
  <si>
    <t>1.72144</t>
  </si>
  <si>
    <t>1.72617</t>
  </si>
  <si>
    <t>1.73088</t>
  </si>
  <si>
    <t>1.73556</t>
  </si>
  <si>
    <t>1.74021</t>
  </si>
  <si>
    <t>1.74484</t>
  </si>
  <si>
    <t>1.74944</t>
  </si>
  <si>
    <t>1.75402</t>
  </si>
  <si>
    <t>1.75858</t>
  </si>
  <si>
    <t>1.76311</t>
  </si>
  <si>
    <t>1.76761</t>
  </si>
  <si>
    <t>1.77209</t>
  </si>
  <si>
    <t>1.77655</t>
  </si>
  <si>
    <t>1.78098</t>
  </si>
  <si>
    <t>1.78539</t>
  </si>
  <si>
    <t>1.78977</t>
  </si>
  <si>
    <t>1.79413</t>
  </si>
  <si>
    <t>1.79847</t>
  </si>
  <si>
    <t>1.80278</t>
  </si>
  <si>
    <t>1.80707</t>
  </si>
  <si>
    <t>1.81134</t>
  </si>
  <si>
    <t>1.81558</t>
  </si>
  <si>
    <t>1.8198</t>
  </si>
  <si>
    <t>1.82399</t>
  </si>
  <si>
    <t>1.82817</t>
  </si>
  <si>
    <t>1.83231</t>
  </si>
  <si>
    <t>1.83644</t>
  </si>
  <si>
    <t>1.84055</t>
  </si>
  <si>
    <t>1.84463</t>
  </si>
  <si>
    <t>1.84868</t>
  </si>
  <si>
    <t>1.85272</t>
  </si>
  <si>
    <t>1.85673</t>
  </si>
  <si>
    <t>1.86073</t>
  </si>
  <si>
    <t>1.8647</t>
  </si>
  <si>
    <t>1.86864</t>
  </si>
  <si>
    <t>1.87257</t>
  </si>
  <si>
    <t>1.87647</t>
  </si>
  <si>
    <t>1.88035</t>
  </si>
  <si>
    <t>1.88421</t>
  </si>
  <si>
    <t>1.88805</t>
  </si>
  <si>
    <t>1.89187</t>
  </si>
  <si>
    <t>1.89566</t>
  </si>
  <si>
    <t>1.89944</t>
  </si>
  <si>
    <t>1.90319</t>
  </si>
  <si>
    <t>1.90692</t>
  </si>
  <si>
    <t>1.91063</t>
  </si>
  <si>
    <t>1.91432</t>
  </si>
  <si>
    <t>1.91799</t>
  </si>
  <si>
    <t>1.92164</t>
  </si>
  <si>
    <t>1.92527</t>
  </si>
  <si>
    <t>1.92887</t>
  </si>
  <si>
    <t>1.93246</t>
  </si>
  <si>
    <t>1.93603</t>
  </si>
  <si>
    <t>1.93957</t>
  </si>
  <si>
    <t>1.9431</t>
  </si>
  <si>
    <t>1.9466</t>
  </si>
  <si>
    <t>1.95009</t>
  </si>
  <si>
    <t>1.95355</t>
  </si>
  <si>
    <t>1.96042</t>
  </si>
  <si>
    <t>1.96382</t>
  </si>
  <si>
    <t>1.96721</t>
  </si>
  <si>
    <t>1.97058</t>
  </si>
  <si>
    <t>1.97392</t>
  </si>
  <si>
    <t>1.97725</t>
  </si>
  <si>
    <t>1.98056</t>
  </si>
  <si>
    <t>1.98385</t>
  </si>
  <si>
    <t>1.98711</t>
  </si>
  <si>
    <t>1.99036</t>
  </si>
  <si>
    <t>1.99359</t>
  </si>
  <si>
    <t>1.99681</t>
  </si>
  <si>
    <t>2</t>
  </si>
  <si>
    <t>2.00317</t>
  </si>
  <si>
    <t>2.00633</t>
  </si>
  <si>
    <t>2.00947</t>
  </si>
  <si>
    <t>2.01258</t>
  </si>
  <si>
    <t>2.01568</t>
  </si>
  <si>
    <t>2.01876</t>
  </si>
  <si>
    <t>2.02183</t>
  </si>
  <si>
    <t>2.02487</t>
  </si>
  <si>
    <t>2.0279</t>
  </si>
  <si>
    <t>2.0309</t>
  </si>
  <si>
    <t>2.03389</t>
  </si>
  <si>
    <t>2.03687</t>
  </si>
  <si>
    <t>2.03982</t>
  </si>
  <si>
    <t>2.04276</t>
  </si>
  <si>
    <t>2.04567</t>
  </si>
  <si>
    <t>2.04857</t>
  </si>
  <si>
    <t>2.05146</t>
  </si>
  <si>
    <t>2.05432</t>
  </si>
  <si>
    <t>2.05717</t>
  </si>
  <si>
    <t>2.06</t>
  </si>
  <si>
    <t>2.06281</t>
  </si>
  <si>
    <t>2.06561</t>
  </si>
  <si>
    <t>2.06838</t>
  </si>
  <si>
    <t>2.07115</t>
  </si>
  <si>
    <t>2.07389</t>
  </si>
  <si>
    <t>2.07662</t>
  </si>
  <si>
    <t>2.07932</t>
  </si>
  <si>
    <t>2.08202</t>
  </si>
  <si>
    <t>2.08469</t>
  </si>
  <si>
    <t>2.08735</t>
  </si>
  <si>
    <t>2.08999</t>
  </si>
  <si>
    <t>2.09262</t>
  </si>
  <si>
    <t>2.09523</t>
  </si>
  <si>
    <t>2.09782</t>
  </si>
  <si>
    <t>2.1004</t>
  </si>
  <si>
    <t>2.10296</t>
  </si>
  <si>
    <t>2.1055</t>
  </si>
  <si>
    <t>2.10803</t>
  </si>
  <si>
    <t>2.11054</t>
  </si>
  <si>
    <t>2.11303</t>
  </si>
  <si>
    <t>2.11551</t>
  </si>
  <si>
    <t>2.11797</t>
  </si>
  <si>
    <t>2.12042</t>
  </si>
  <si>
    <t>2.12285</t>
  </si>
  <si>
    <t>2.12526</t>
  </si>
  <si>
    <t>2.12766</t>
  </si>
  <si>
    <t>2.13004</t>
  </si>
  <si>
    <t>2.13241</t>
  </si>
  <si>
    <t>2.13476</t>
  </si>
  <si>
    <t>2.13709</t>
  </si>
  <si>
    <t>2.13941</t>
  </si>
  <si>
    <t>2.14172</t>
  </si>
  <si>
    <t>2.14401</t>
  </si>
  <si>
    <t>2.14628</t>
  </si>
  <si>
    <t>2.14854</t>
  </si>
  <si>
    <t>2.15078</t>
  </si>
  <si>
    <t>2.15301</t>
  </si>
  <si>
    <t>2.15522</t>
  </si>
  <si>
    <t>2.15742</t>
  </si>
  <si>
    <t>2.1596</t>
  </si>
  <si>
    <t>2.16177</t>
  </si>
  <si>
    <t>2.16392</t>
  </si>
  <si>
    <t>2.16606</t>
  </si>
  <si>
    <t>2.16818</t>
  </si>
  <si>
    <t>2.17029</t>
  </si>
  <si>
    <t>2.17239</t>
  </si>
  <si>
    <t>2.17446</t>
  </si>
  <si>
    <t>2.17653</t>
  </si>
  <si>
    <t>2.17858</t>
  </si>
  <si>
    <t>2.18061</t>
  </si>
  <si>
    <t>2.18263</t>
  </si>
  <si>
    <t>2.18464</t>
  </si>
  <si>
    <t>2.18663</t>
  </si>
  <si>
    <t>2.18861</t>
  </si>
  <si>
    <t>2.19057</t>
  </si>
  <si>
    <t>2.19252</t>
  </si>
  <si>
    <t>2.19446</t>
  </si>
  <si>
    <t>2.19638</t>
  </si>
  <si>
    <t>2.19829</t>
  </si>
  <si>
    <t>2.20018</t>
  </si>
  <si>
    <t>2.20206</t>
  </si>
  <si>
    <t>2.20392</t>
  </si>
  <si>
    <t>2.20578</t>
  </si>
  <si>
    <t>2.20761</t>
  </si>
  <si>
    <t>2.20944</t>
  </si>
  <si>
    <t>2.21125</t>
  </si>
  <si>
    <t>2.21304</t>
  </si>
  <si>
    <t>2.21483</t>
  </si>
  <si>
    <t>2.2166</t>
  </si>
  <si>
    <t>2.21835</t>
  </si>
  <si>
    <t>2.22009</t>
  </si>
  <si>
    <t>2.22182</t>
  </si>
  <si>
    <t>2.22354</t>
  </si>
  <si>
    <t>2.22524</t>
  </si>
  <si>
    <t>2.22693</t>
  </si>
  <si>
    <t>2.22861</t>
  </si>
  <si>
    <t>2.23027</t>
  </si>
  <si>
    <t>2.23192</t>
  </si>
  <si>
    <t>2.23356</t>
  </si>
  <si>
    <t>2.23518</t>
  </si>
  <si>
    <t>2.23679</t>
  </si>
  <si>
    <t>2.23839</t>
  </si>
  <si>
    <t>2.23997</t>
  </si>
  <si>
    <t>2.24154</t>
  </si>
  <si>
    <t>2.2431</t>
  </si>
  <si>
    <t>2.24618</t>
  </si>
  <si>
    <t>2.2477</t>
  </si>
  <si>
    <t>2.24921</t>
  </si>
  <si>
    <t>2.25071</t>
  </si>
  <si>
    <t>2.25219</t>
  </si>
  <si>
    <t>2.25366</t>
  </si>
  <si>
    <t>2.25512</t>
  </si>
  <si>
    <t>2.25656</t>
  </si>
  <si>
    <t>2.258</t>
  </si>
  <si>
    <t>2.25942</t>
  </si>
  <si>
    <t>2.26083</t>
  </si>
  <si>
    <t>2.26222</t>
  </si>
  <si>
    <t>2.26361</t>
  </si>
  <si>
    <t>2.26498</t>
  </si>
  <si>
    <t>2.26634</t>
  </si>
  <si>
    <t>2.26769</t>
  </si>
  <si>
    <t>2.26902</t>
  </si>
  <si>
    <t>2.27035</t>
  </si>
  <si>
    <t>2.27166</t>
  </si>
  <si>
    <t>2.27296</t>
  </si>
  <si>
    <t>2.27425</t>
  </si>
  <si>
    <t>2.27552</t>
  </si>
  <si>
    <t>2.27679</t>
  </si>
  <si>
    <t>2.27804</t>
  </si>
  <si>
    <t>2.27928</t>
  </si>
  <si>
    <t>2.28051</t>
  </si>
  <si>
    <t>2.28173</t>
  </si>
  <si>
    <t>2.28293</t>
  </si>
  <si>
    <t>2.28413</t>
  </si>
  <si>
    <t>2.28531</t>
  </si>
  <si>
    <t>2.28648</t>
  </si>
  <si>
    <t>2.28764</t>
  </si>
  <si>
    <t>2.28879</t>
  </si>
  <si>
    <t>2.28993</t>
  </si>
  <si>
    <t>2.29106</t>
  </si>
  <si>
    <t>2.29217</t>
  </si>
  <si>
    <t>2.29327</t>
  </si>
  <si>
    <t>2.29437</t>
  </si>
  <si>
    <t>2.29545</t>
  </si>
  <si>
    <t>2.29652</t>
  </si>
  <si>
    <t>2.29758</t>
  </si>
  <si>
    <t>2.29862</t>
  </si>
  <si>
    <t>2.29966</t>
  </si>
  <si>
    <t>2.30069</t>
  </si>
  <si>
    <t>2.3017</t>
  </si>
  <si>
    <t>2.30271</t>
  </si>
  <si>
    <t>2.3037</t>
  </si>
  <si>
    <t>2.30468</t>
  </si>
  <si>
    <t>2.30565</t>
  </si>
  <si>
    <t>2.30661</t>
  </si>
  <si>
    <t>2.30756</t>
  </si>
  <si>
    <t>2.3085</t>
  </si>
  <si>
    <t>2.30943</t>
  </si>
  <si>
    <t>2.31035</t>
  </si>
  <si>
    <t>2.31126</t>
  </si>
  <si>
    <t>2.31215</t>
  </si>
  <si>
    <t>2.31304</t>
  </si>
  <si>
    <t>2.31392</t>
  </si>
  <si>
    <t>2.31478</t>
  </si>
  <si>
    <t>2.31564</t>
  </si>
  <si>
    <t>2.31648</t>
  </si>
  <si>
    <t>2.31732</t>
  </si>
  <si>
    <t>2.31814</t>
  </si>
  <si>
    <t>2.31895</t>
  </si>
  <si>
    <t>2.31976</t>
  </si>
  <si>
    <t>2.32055</t>
  </si>
  <si>
    <t>2.32133</t>
  </si>
  <si>
    <t>2.32211</t>
  </si>
  <si>
    <t>2.32287</t>
  </si>
  <si>
    <t>2.32362</t>
  </si>
  <si>
    <t>2.32437</t>
  </si>
  <si>
    <t>2.3251</t>
  </si>
  <si>
    <t>2.32582</t>
  </si>
  <si>
    <t>2.32654</t>
  </si>
  <si>
    <t>2.32724</t>
  </si>
  <si>
    <t>2.32793</t>
  </si>
  <si>
    <t>2.32861</t>
  </si>
  <si>
    <t>2.32929</t>
  </si>
  <si>
    <t>2.32995</t>
  </si>
  <si>
    <t>2.33061</t>
  </si>
  <si>
    <t>2.33125</t>
  </si>
  <si>
    <t>2.33189</t>
  </si>
  <si>
    <t>2.33251</t>
  </si>
  <si>
    <t>2.33313</t>
  </si>
  <si>
    <t>2.33373</t>
  </si>
  <si>
    <t>2.33433</t>
  </si>
  <si>
    <t>2.33491</t>
  </si>
  <si>
    <t>2.33549</t>
  </si>
  <si>
    <t>2.33606</t>
  </si>
  <si>
    <t>2.33662</t>
  </si>
  <si>
    <t>2.33717</t>
  </si>
  <si>
    <t>2.33771</t>
  </si>
  <si>
    <t>2.33824</t>
  </si>
  <si>
    <t>2.33876</t>
  </si>
  <si>
    <t>2.33927</t>
  </si>
  <si>
    <t>2.33977</t>
  </si>
  <si>
    <t>2.34027</t>
  </si>
  <si>
    <t>2.34075</t>
  </si>
  <si>
    <t>2.34122</t>
  </si>
  <si>
    <t>2.34169</t>
  </si>
  <si>
    <t>2.34215</t>
  </si>
  <si>
    <t>2.3426</t>
  </si>
  <si>
    <t>2.34303</t>
  </si>
  <si>
    <t>2.34346</t>
  </si>
  <si>
    <t>2.34388</t>
  </si>
  <si>
    <t>2.3443</t>
  </si>
  <si>
    <t>2.3447</t>
  </si>
  <si>
    <t>2.34509</t>
  </si>
  <si>
    <t>2.34548</t>
  </si>
  <si>
    <t>2.34585</t>
  </si>
  <si>
    <t>2.34622</t>
  </si>
  <si>
    <t>2.34658</t>
  </si>
  <si>
    <t>2.34693</t>
  </si>
  <si>
    <t>2.34727</t>
  </si>
  <si>
    <t>2.3476</t>
  </si>
  <si>
    <t>2.34793</t>
  </si>
  <si>
    <t>2.34824</t>
  </si>
  <si>
    <t>2.34855</t>
  </si>
  <si>
    <t>2.34885</t>
  </si>
  <si>
    <t>2.34914</t>
  </si>
  <si>
    <t>2.34942</t>
  </si>
  <si>
    <t>2.34969</t>
  </si>
  <si>
    <t>2.34996</t>
  </si>
  <si>
    <t>2.35021</t>
  </si>
  <si>
    <t>2.35046</t>
  </si>
  <si>
    <t>2.3507</t>
  </si>
  <si>
    <t>2.35093</t>
  </si>
  <si>
    <t>2.35115</t>
  </si>
  <si>
    <t>2.35137</t>
  </si>
  <si>
    <t>2.35157</t>
  </si>
  <si>
    <t>2.35177</t>
  </si>
  <si>
    <t>2.35196</t>
  </si>
  <si>
    <t>2.35214</t>
  </si>
  <si>
    <t>2.35231</t>
  </si>
  <si>
    <t>2.35248</t>
  </si>
  <si>
    <t>2.35263</t>
  </si>
  <si>
    <t>2.35278</t>
  </si>
  <si>
    <t>2.35292</t>
  </si>
  <si>
    <t>2.35306</t>
  </si>
  <si>
    <t>2.35318</t>
  </si>
  <si>
    <t>2.3533</t>
  </si>
  <si>
    <t>2.35341</t>
  </si>
  <si>
    <t>2.35351</t>
  </si>
  <si>
    <t>2.3536</t>
  </si>
  <si>
    <t>2.35368</t>
  </si>
  <si>
    <t>2.35376</t>
  </si>
  <si>
    <t>2.35383</t>
  </si>
  <si>
    <t>2.35389</t>
  </si>
  <si>
    <t>2.35395</t>
  </si>
  <si>
    <t>2.35399</t>
  </si>
  <si>
    <t>2.35403</t>
  </si>
  <si>
    <t>2.35406</t>
  </si>
  <si>
    <t>2.35408</t>
  </si>
  <si>
    <t>2.3541</t>
  </si>
  <si>
    <t>2.35411</t>
  </si>
  <si>
    <t>2.3539</t>
  </si>
  <si>
    <t>2.35384</t>
  </si>
  <si>
    <t>2.35377</t>
  </si>
  <si>
    <t>2.3537</t>
  </si>
  <si>
    <t>2.35361</t>
  </si>
  <si>
    <t>2.35353</t>
  </si>
  <si>
    <t>2.35343</t>
  </si>
  <si>
    <t>2.35333</t>
  </si>
  <si>
    <t>2.35321</t>
  </si>
  <si>
    <t>2.3531</t>
  </si>
  <si>
    <t>2.35297</t>
  </si>
  <si>
    <t>2.35284</t>
  </si>
  <si>
    <t>2.3527</t>
  </si>
  <si>
    <t>2.35255</t>
  </si>
  <si>
    <t>2.3524</t>
  </si>
  <si>
    <t>2.35224</t>
  </si>
  <si>
    <t>2.35207</t>
  </si>
  <si>
    <t>2.35189</t>
  </si>
  <si>
    <t>2.35171</t>
  </si>
  <si>
    <t>2.35152</t>
  </si>
  <si>
    <t>2.35133</t>
  </si>
  <si>
    <t>2.35113</t>
  </si>
  <si>
    <t>2.35092</t>
  </si>
  <si>
    <t>2.35048</t>
  </si>
  <si>
    <t>2.35025</t>
  </si>
  <si>
    <t>2.35001</t>
  </si>
  <si>
    <t>2.34976</t>
  </si>
  <si>
    <t>2.34951</t>
  </si>
  <si>
    <t>2.34926</t>
  </si>
  <si>
    <t>2.34899</t>
  </si>
  <si>
    <t>2.34872</t>
  </si>
  <si>
    <t>2.34844</t>
  </si>
  <si>
    <t>2.34816</t>
  </si>
  <si>
    <t>2.34787</t>
  </si>
  <si>
    <t>2.34757</t>
  </si>
  <si>
    <t>2.34696</t>
  </si>
  <si>
    <t>2.34664</t>
  </si>
  <si>
    <t>2.34632</t>
  </si>
  <si>
    <t>2.34599</t>
  </si>
  <si>
    <t>2.34565</t>
  </si>
  <si>
    <t>2.34531</t>
  </si>
  <si>
    <t>2.34496</t>
  </si>
  <si>
    <t>2.3446</t>
  </si>
  <si>
    <t>2.34424</t>
  </si>
  <si>
    <t>2.34387</t>
  </si>
  <si>
    <t>2.34349</t>
  </si>
  <si>
    <t>2.34311</t>
  </si>
  <si>
    <t>2.34272</t>
  </si>
  <si>
    <t>2.34233</t>
  </si>
  <si>
    <t>2.34193</t>
  </si>
  <si>
    <t>2.34152</t>
  </si>
  <si>
    <t>2.34111</t>
  </si>
  <si>
    <t>2.34069</t>
  </si>
  <si>
    <t>2.34026</t>
  </si>
  <si>
    <t>2.33983</t>
  </si>
  <si>
    <t>2.3394</t>
  </si>
  <si>
    <t>2.3385</t>
  </si>
  <si>
    <t>2.33805</t>
  </si>
  <si>
    <t>2.33758</t>
  </si>
  <si>
    <t>2.33711</t>
  </si>
  <si>
    <t>2.33664</t>
  </si>
  <si>
    <t>2.33616</t>
  </si>
  <si>
    <t>2.33567</t>
  </si>
  <si>
    <t>2.33518</t>
  </si>
  <si>
    <t>2.33468</t>
  </si>
  <si>
    <t>2.33418</t>
  </si>
  <si>
    <t>2.33367</t>
  </si>
  <si>
    <t>2.33315</t>
  </si>
  <si>
    <t>2.33263</t>
  </si>
  <si>
    <t>2.3321</t>
  </si>
  <si>
    <t>2.33157</t>
  </si>
  <si>
    <t>2.33103</t>
  </si>
  <si>
    <t>2.33049</t>
  </si>
  <si>
    <t>2.32993</t>
  </si>
  <si>
    <t>2.32938</t>
  </si>
  <si>
    <t>2.32882</t>
  </si>
  <si>
    <t>2.32825</t>
  </si>
  <si>
    <t>2.32767</t>
  </si>
  <si>
    <t>2.32709</t>
  </si>
  <si>
    <t>2.32651</t>
  </si>
  <si>
    <t>2.32592</t>
  </si>
  <si>
    <t>2.32532</t>
  </si>
  <si>
    <t>2.32472</t>
  </si>
  <si>
    <t>2.32411</t>
  </si>
  <si>
    <t>2.3235</t>
  </si>
  <si>
    <t>2.32288</t>
  </si>
  <si>
    <t>2.32225</t>
  </si>
  <si>
    <t>2.32162</t>
  </si>
  <si>
    <t>2.32099</t>
  </si>
  <si>
    <t>2.32035</t>
  </si>
  <si>
    <t>2.3197</t>
  </si>
  <si>
    <t>2.31905</t>
  </si>
  <si>
    <t>2.31839</t>
  </si>
  <si>
    <t>2.31773</t>
  </si>
  <si>
    <t>2.31706</t>
  </si>
  <si>
    <t>2.31639</t>
  </si>
  <si>
    <t>2.31571</t>
  </si>
  <si>
    <t>2.31502</t>
  </si>
  <si>
    <t>2.31433</t>
  </si>
  <si>
    <t>2.31364</t>
  </si>
  <si>
    <t>2.31294</t>
  </si>
  <si>
    <t>2.31223</t>
  </si>
  <si>
    <t>2.31152</t>
  </si>
  <si>
    <t>2.31081</t>
  </si>
  <si>
    <t>2.31009</t>
  </si>
  <si>
    <t>2.30936</t>
  </si>
  <si>
    <t>2.30863</t>
  </si>
  <si>
    <t>2.30789</t>
  </si>
  <si>
    <t>2.30715</t>
  </si>
  <si>
    <t>2.3064</t>
  </si>
  <si>
    <t>2.30489</t>
  </si>
  <si>
    <t>2.30413</t>
  </si>
  <si>
    <t>2.30259</t>
  </si>
  <si>
    <t>2.30181</t>
  </si>
  <si>
    <t>2.30103</t>
  </si>
  <si>
    <t>2.30024</t>
  </si>
  <si>
    <t>2.29945</t>
  </si>
  <si>
    <t>2.29866</t>
  </si>
  <si>
    <t>2.29785</t>
  </si>
  <si>
    <t>2.29705</t>
  </si>
  <si>
    <t>2.29623</t>
  </si>
  <si>
    <t>2.29542</t>
  </si>
  <si>
    <t>2.29459</t>
  </si>
  <si>
    <t>2.29377</t>
  </si>
  <si>
    <t>2.29294</t>
  </si>
  <si>
    <t>2.2921</t>
  </si>
  <si>
    <t>2.29126</t>
  </si>
  <si>
    <t>2.29041</t>
  </si>
  <si>
    <t>2.28956</t>
  </si>
  <si>
    <t>2.28871</t>
  </si>
  <si>
    <t>2.28785</t>
  </si>
  <si>
    <t>2.28698</t>
  </si>
  <si>
    <t>2.28611</t>
  </si>
  <si>
    <t>2.28524</t>
  </si>
  <si>
    <t>2.28436</t>
  </si>
  <si>
    <t>2.28347</t>
  </si>
  <si>
    <t>2.28259</t>
  </si>
  <si>
    <t>2.28169</t>
  </si>
  <si>
    <t>2.2808</t>
  </si>
  <si>
    <t>2.27989</t>
  </si>
  <si>
    <t>2.27899</t>
  </si>
  <si>
    <t>2.27808</t>
  </si>
  <si>
    <t>2.27716</t>
  </si>
  <si>
    <t>2.27624</t>
  </si>
  <si>
    <t>2.27531</t>
  </si>
  <si>
    <t>2.27438</t>
  </si>
  <si>
    <t>2.27345</t>
  </si>
  <si>
    <t>2.27251</t>
  </si>
  <si>
    <t>2.27157</t>
  </si>
  <si>
    <t>2.27062</t>
  </si>
  <si>
    <t>2.26967</t>
  </si>
  <si>
    <t>2.26871</t>
  </si>
  <si>
    <t>2.26775</t>
  </si>
  <si>
    <t>2.26679</t>
  </si>
  <si>
    <t>2.26582</t>
  </si>
  <si>
    <t>2.26484</t>
  </si>
  <si>
    <t>2.26387</t>
  </si>
  <si>
    <t>2.26288</t>
  </si>
  <si>
    <t>2.2619</t>
  </si>
  <si>
    <t>2.26091</t>
  </si>
  <si>
    <t>2.25991</t>
  </si>
  <si>
    <t>2.25891</t>
  </si>
  <si>
    <t>2.25791</t>
  </si>
  <si>
    <t>2.2569</t>
  </si>
  <si>
    <t>2.25589</t>
  </si>
  <si>
    <t>2.25487</t>
  </si>
  <si>
    <t>2.25385</t>
  </si>
  <si>
    <t>2.25283</t>
  </si>
  <si>
    <t>2.2518</t>
  </si>
  <si>
    <t>2.25076</t>
  </si>
  <si>
    <t>2.24973</t>
  </si>
  <si>
    <t>2.24869</t>
  </si>
  <si>
    <t>2.24764</t>
  </si>
  <si>
    <t>2.24659</t>
  </si>
  <si>
    <t>2.24554</t>
  </si>
  <si>
    <t>2.24448</t>
  </si>
  <si>
    <t>2.24342</t>
  </si>
  <si>
    <t>2.24235</t>
  </si>
  <si>
    <t>2.24128</t>
  </si>
  <si>
    <t>2.24021</t>
  </si>
  <si>
    <t>2.23913</t>
  </si>
  <si>
    <t>2.23805</t>
  </si>
  <si>
    <t>2.23696</t>
  </si>
  <si>
    <t>2.23587</t>
  </si>
  <si>
    <t>2.23478</t>
  </si>
  <si>
    <t>2.23368</t>
  </si>
  <si>
    <t>2.23258</t>
  </si>
  <si>
    <t>2.23148</t>
  </si>
  <si>
    <t>2.23037</t>
  </si>
  <si>
    <t>2.22925</t>
  </si>
  <si>
    <t>2.22814</t>
  </si>
  <si>
    <t>2.22702</t>
  </si>
  <si>
    <t>2.22589</t>
  </si>
  <si>
    <t>2.22476</t>
  </si>
  <si>
    <t>2.22363</t>
  </si>
  <si>
    <t>2.2225</t>
  </si>
  <si>
    <t>2.22136</t>
  </si>
  <si>
    <t>2.22021</t>
  </si>
  <si>
    <t>2.21907</t>
  </si>
  <si>
    <t>2.21791</t>
  </si>
  <si>
    <t>2.21676</t>
  </si>
  <si>
    <t>2.2156</t>
  </si>
  <si>
    <t>2.21444</t>
  </si>
  <si>
    <t>2.21327</t>
  </si>
  <si>
    <t>2.2121</t>
  </si>
  <si>
    <t>2.21093</t>
  </si>
  <si>
    <t>2.20976</t>
  </si>
  <si>
    <t>2.20858</t>
  </si>
  <si>
    <t>2.20739</t>
  </si>
  <si>
    <t>2.2062</t>
  </si>
  <si>
    <t>2.20501</t>
  </si>
  <si>
    <t>2.20382</t>
  </si>
  <si>
    <t>2.20262</t>
  </si>
  <si>
    <t>2.20142</t>
  </si>
  <si>
    <t>2.20021</t>
  </si>
  <si>
    <t>2.19901</t>
  </si>
  <si>
    <t>2.19779</t>
  </si>
  <si>
    <t>2.19658</t>
  </si>
  <si>
    <t>2.19536</t>
  </si>
  <si>
    <t>2.19414</t>
  </si>
  <si>
    <t>2.19291</t>
  </si>
  <si>
    <t>2.19168</t>
  </si>
  <si>
    <t>2.19045</t>
  </si>
  <si>
    <t>2.18921</t>
  </si>
  <si>
    <t>2.18797</t>
  </si>
  <si>
    <t>2.18673</t>
  </si>
  <si>
    <t>2.18548</t>
  </si>
  <si>
    <t>2.18423</t>
  </si>
  <si>
    <t>2.18298</t>
  </si>
  <si>
    <t>2.18172</t>
  </si>
  <si>
    <t>2.18046</t>
  </si>
  <si>
    <t>2.1792</t>
  </si>
  <si>
    <t>2.17793</t>
  </si>
  <si>
    <t>2.17667</t>
  </si>
  <si>
    <t>2.17539</t>
  </si>
  <si>
    <t>2.17412</t>
  </si>
  <si>
    <t>2.17284</t>
  </si>
  <si>
    <t>2.17155</t>
  </si>
  <si>
    <t>2.17027</t>
  </si>
  <si>
    <t>2.16898</t>
  </si>
  <si>
    <t>2.16769</t>
  </si>
  <si>
    <t>2.16639</t>
  </si>
  <si>
    <t>2.16509</t>
  </si>
  <si>
    <t>2.16379</t>
  </si>
  <si>
    <t>2.16249</t>
  </si>
  <si>
    <t>2.16118</t>
  </si>
  <si>
    <t>2.15987</t>
  </si>
  <si>
    <t>2.15855</t>
  </si>
  <si>
    <t>2.15723</t>
  </si>
  <si>
    <t>2.15591</t>
  </si>
  <si>
    <t>2.15459</t>
  </si>
  <si>
    <t>2.15326</t>
  </si>
  <si>
    <t>2.15193</t>
  </si>
  <si>
    <t>2.1506</t>
  </si>
  <si>
    <t>2.14927</t>
  </si>
  <si>
    <t>2.14793</t>
  </si>
  <si>
    <t>2.14659</t>
  </si>
  <si>
    <t>2.14524</t>
  </si>
  <si>
    <t>2.14389</t>
  </si>
  <si>
    <t>2.14254</t>
  </si>
  <si>
    <t>2.14119</t>
  </si>
  <si>
    <t>2.13983</t>
  </si>
  <si>
    <t>2.13847</t>
  </si>
  <si>
    <t>2.13711</t>
  </si>
  <si>
    <t>2.13574</t>
  </si>
  <si>
    <t>2.13438</t>
  </si>
  <si>
    <t>2.133</t>
  </si>
  <si>
    <t>2.13163</t>
  </si>
  <si>
    <t>2.13025</t>
  </si>
  <si>
    <t>2.12887</t>
  </si>
  <si>
    <t>2.12749</t>
  </si>
  <si>
    <t>2.12611</t>
  </si>
  <si>
    <t>2.12472</t>
  </si>
  <si>
    <t>2.12333</t>
  </si>
  <si>
    <t>2.12193</t>
  </si>
  <si>
    <t>2.12053</t>
  </si>
  <si>
    <t>2.11914</t>
  </si>
  <si>
    <t>2.11773</t>
  </si>
  <si>
    <t>2.11633</t>
  </si>
  <si>
    <t>2.11492</t>
  </si>
  <si>
    <t>2.11351</t>
  </si>
  <si>
    <t>2.1121</t>
  </si>
  <si>
    <t>2.11068</t>
  </si>
  <si>
    <t>2.10926</t>
  </si>
  <si>
    <t>2.10784</t>
  </si>
  <si>
    <t>2.10642</t>
  </si>
  <si>
    <t>2.10499</t>
  </si>
  <si>
    <t>2.10356</t>
  </si>
  <si>
    <t>2.10213</t>
  </si>
  <si>
    <t>2.10069</t>
  </si>
  <si>
    <t>2.09926</t>
  </si>
  <si>
    <t>2.09637</t>
  </si>
  <si>
    <t>2.09493</t>
  </si>
  <si>
    <t>2.09348</t>
  </si>
  <si>
    <t>2.09203</t>
  </si>
  <si>
    <t>2.09058</t>
  </si>
  <si>
    <t>2.08912</t>
  </si>
  <si>
    <t>2.08766</t>
  </si>
  <si>
    <t>2.0862</t>
  </si>
  <si>
    <t>2.08474</t>
  </si>
  <si>
    <t>2.08328</t>
  </si>
  <si>
    <t>2.08181</t>
  </si>
  <si>
    <t>2.08034</t>
  </si>
  <si>
    <t>2.07886</t>
  </si>
  <si>
    <t>2.07739</t>
  </si>
  <si>
    <t>2.07591</t>
  </si>
  <si>
    <t>2.07443</t>
  </si>
  <si>
    <t>2.07295</t>
  </si>
  <si>
    <t>2.07146</t>
  </si>
  <si>
    <t>2.06997</t>
  </si>
  <si>
    <t>2.06848</t>
  </si>
  <si>
    <t>2.06699</t>
  </si>
  <si>
    <t>2.0655</t>
  </si>
  <si>
    <t>2.064</t>
  </si>
  <si>
    <t>2.0625</t>
  </si>
  <si>
    <t>2.061</t>
  </si>
  <si>
    <t>2.05949</t>
  </si>
  <si>
    <t>2.05799</t>
  </si>
  <si>
    <t>2.05648</t>
  </si>
  <si>
    <t>2.05497</t>
  </si>
  <si>
    <t>2.05345</t>
  </si>
  <si>
    <t>2.05194</t>
  </si>
  <si>
    <t>2.05042</t>
  </si>
  <si>
    <t>2.0489</t>
  </si>
  <si>
    <t>2.04738</t>
  </si>
  <si>
    <t>2.04585</t>
  </si>
  <si>
    <t>2.04433</t>
  </si>
  <si>
    <t>2.0428</t>
  </si>
  <si>
    <t>2.04126</t>
  </si>
  <si>
    <t>2.03973</t>
  </si>
  <si>
    <t>2.03819</t>
  </si>
  <si>
    <t>2.03666</t>
  </si>
  <si>
    <t>2.03512</t>
  </si>
  <si>
    <t>2.03357</t>
  </si>
  <si>
    <t>2.03203</t>
  </si>
  <si>
    <t>2.03048</t>
  </si>
  <si>
    <t>2.02893</t>
  </si>
  <si>
    <t>2.02738</t>
  </si>
  <si>
    <t>2.02583</t>
  </si>
  <si>
    <t>2.02427</t>
  </si>
  <si>
    <t>2.02272</t>
  </si>
  <si>
    <t>2.02116</t>
  </si>
  <si>
    <t>2.01959</t>
  </si>
  <si>
    <t>2.01803</t>
  </si>
  <si>
    <t>2.01646</t>
  </si>
  <si>
    <t>2.0149</t>
  </si>
  <si>
    <t>2.01333</t>
  </si>
  <si>
    <t>2.01175</t>
  </si>
  <si>
    <t>2.01018</t>
  </si>
  <si>
    <t>2.0086</t>
  </si>
  <si>
    <t>2.00703</t>
  </si>
  <si>
    <t>2.00545</t>
  </si>
  <si>
    <t>2.00386</t>
  </si>
  <si>
    <t>2.00228</t>
  </si>
  <si>
    <t>2.00069</t>
  </si>
  <si>
    <t>1.99911</t>
  </si>
  <si>
    <t>1.99752</t>
  </si>
  <si>
    <t>1.99592</t>
  </si>
  <si>
    <t>1.99433</t>
  </si>
  <si>
    <t>1.99273</t>
  </si>
  <si>
    <t>1.99114</t>
  </si>
  <si>
    <t>1.98954</t>
  </si>
  <si>
    <t>1.98793</t>
  </si>
  <si>
    <t>1.98633</t>
  </si>
  <si>
    <t>1.98473</t>
  </si>
  <si>
    <t>1.98312</t>
  </si>
  <si>
    <t>1.98151</t>
  </si>
  <si>
    <t>1.9799</t>
  </si>
  <si>
    <t>1.97829</t>
  </si>
  <si>
    <t>1.97667</t>
  </si>
  <si>
    <t>1.97505</t>
  </si>
  <si>
    <t>1.97344</t>
  </si>
  <si>
    <t>1.97182</t>
  </si>
  <si>
    <t>1.97019</t>
  </si>
  <si>
    <t>1.96857</t>
  </si>
  <si>
    <t>1.96694</t>
  </si>
  <si>
    <t>1.96532</t>
  </si>
  <si>
    <t>1.96369</t>
  </si>
  <si>
    <t>1.96206</t>
  </si>
  <si>
    <t>1.95879</t>
  </si>
  <si>
    <t>1.95715</t>
  </si>
  <si>
    <t>1.95552</t>
  </si>
  <si>
    <t>1.95388</t>
  </si>
  <si>
    <t>1.95224</t>
  </si>
  <si>
    <t>1.95059</t>
  </si>
  <si>
    <t>1.94895</t>
  </si>
  <si>
    <t>1.9473</t>
  </si>
  <si>
    <t>1.94565</t>
  </si>
  <si>
    <t>1.944</t>
  </si>
  <si>
    <t>1.94235</t>
  </si>
  <si>
    <t>1.9407</t>
  </si>
  <si>
    <t>1.93904</t>
  </si>
  <si>
    <t>1.93739</t>
  </si>
  <si>
    <t>1.93573</t>
  </si>
  <si>
    <t>1.93407</t>
  </si>
  <si>
    <t>1.93241</t>
  </si>
  <si>
    <t>1.93075</t>
  </si>
  <si>
    <t>1.92908</t>
  </si>
  <si>
    <t>1.92742</t>
  </si>
  <si>
    <t>1.92575</t>
  </si>
  <si>
    <t>1.92408</t>
  </si>
  <si>
    <t>1.92241</t>
  </si>
  <si>
    <t>1.92074</t>
  </si>
  <si>
    <t>1.91906</t>
  </si>
  <si>
    <t>1.91739</t>
  </si>
  <si>
    <t>1.91571</t>
  </si>
  <si>
    <t>1.91403</t>
  </si>
  <si>
    <t>1.91235</t>
  </si>
  <si>
    <t>1.91067</t>
  </si>
  <si>
    <t>1.90899</t>
  </si>
  <si>
    <t>1.9073</t>
  </si>
  <si>
    <t>1.90562</t>
  </si>
  <si>
    <t>1.90393</t>
  </si>
  <si>
    <t>1.90224</t>
  </si>
  <si>
    <t>1.90055</t>
  </si>
  <si>
    <t>1.89886</t>
  </si>
  <si>
    <t>1.89717</t>
  </si>
  <si>
    <t>1.89547</t>
  </si>
  <si>
    <t>1.89378</t>
  </si>
  <si>
    <t>1.89208</t>
  </si>
  <si>
    <t>1.89038</t>
  </si>
  <si>
    <t>1.88868</t>
  </si>
  <si>
    <t>1.88698</t>
  </si>
  <si>
    <t>1.88528</t>
  </si>
  <si>
    <t>1.88357</t>
  </si>
  <si>
    <t>1.88187</t>
  </si>
  <si>
    <t>1.88016</t>
  </si>
  <si>
    <t>1.87845</t>
  </si>
  <si>
    <t>1.87674</t>
  </si>
  <si>
    <t>1.87503</t>
  </si>
  <si>
    <t>1.87332</t>
  </si>
  <si>
    <t>1.8716</t>
  </si>
  <si>
    <t>1.86989</t>
  </si>
  <si>
    <t>1.86817</t>
  </si>
  <si>
    <t>1.86646</t>
  </si>
  <si>
    <t>1.86474</t>
  </si>
  <si>
    <t>1.86302</t>
  </si>
  <si>
    <t>1.86129</t>
  </si>
  <si>
    <t>1.85957</t>
  </si>
  <si>
    <t>1.85785</t>
  </si>
  <si>
    <t>1.85612</t>
  </si>
  <si>
    <t>1.8544</t>
  </si>
  <si>
    <t>1.85267</t>
  </si>
  <si>
    <t>1.85094</t>
  </si>
  <si>
    <t>1.84921</t>
  </si>
  <si>
    <t>1.84748</t>
  </si>
  <si>
    <t>1.84575</t>
  </si>
  <si>
    <t>1.84401</t>
  </si>
  <si>
    <t>1.84228</t>
  </si>
  <si>
    <t>1.84054</t>
  </si>
  <si>
    <t>1.8388</t>
  </si>
  <si>
    <t>1.83706</t>
  </si>
  <si>
    <t>1.83532</t>
  </si>
  <si>
    <t>1.83358</t>
  </si>
  <si>
    <t>1.83184</t>
  </si>
  <si>
    <t>1.8301</t>
  </si>
  <si>
    <t>1.82835</t>
  </si>
  <si>
    <t>1.82661</t>
  </si>
  <si>
    <t>1.82486</t>
  </si>
  <si>
    <t>1.82311</t>
  </si>
  <si>
    <t>1.82137</t>
  </si>
  <si>
    <t>1.81962</t>
  </si>
  <si>
    <t>1.81786</t>
  </si>
  <si>
    <t>1.81611</t>
  </si>
  <si>
    <t>1.81436</t>
  </si>
  <si>
    <t>1.81261</t>
  </si>
  <si>
    <t>1.81085</t>
  </si>
  <si>
    <t>1.80909</t>
  </si>
  <si>
    <t>1.80734</t>
  </si>
  <si>
    <t>1.80558</t>
  </si>
  <si>
    <t>1.80382</t>
  </si>
  <si>
    <t>1.80206</t>
  </si>
  <si>
    <t>1.8003</t>
  </si>
  <si>
    <t>1.79853</t>
  </si>
  <si>
    <t>1.79677</t>
  </si>
  <si>
    <t>1.79501</t>
  </si>
  <si>
    <t>1.79324</t>
  </si>
  <si>
    <t>1.79147</t>
  </si>
  <si>
    <t>1.78971</t>
  </si>
  <si>
    <t>1.78794</t>
  </si>
  <si>
    <t>1.78617</t>
  </si>
  <si>
    <t>1.7844</t>
  </si>
  <si>
    <t>1.78263</t>
  </si>
  <si>
    <t>1.78085</t>
  </si>
  <si>
    <t>1.77908</t>
  </si>
  <si>
    <t>1.77731</t>
  </si>
  <si>
    <t>1.77553</t>
  </si>
  <si>
    <t>1.77376</t>
  </si>
  <si>
    <t>1.77198</t>
  </si>
  <si>
    <t>1.7702</t>
  </si>
  <si>
    <t>1.76842</t>
  </si>
  <si>
    <t>1.76664</t>
  </si>
  <si>
    <t>1.76486</t>
  </si>
  <si>
    <t>1.76308</t>
  </si>
  <si>
    <t>1.7613</t>
  </si>
  <si>
    <t>1.75952</t>
  </si>
  <si>
    <t>1.75773</t>
  </si>
  <si>
    <t>1.75595</t>
  </si>
  <si>
    <t>1.75416</t>
  </si>
  <si>
    <t>1.75238</t>
  </si>
  <si>
    <t>1.75059</t>
  </si>
  <si>
    <t>1.7488</t>
  </si>
  <si>
    <t>1.74701</t>
  </si>
  <si>
    <t>1.74522</t>
  </si>
  <si>
    <t>1.74343</t>
  </si>
  <si>
    <t>1.74164</t>
  </si>
  <si>
    <t>1.73985</t>
  </si>
  <si>
    <t>1.73805</t>
  </si>
  <si>
    <t>1.73626</t>
  </si>
  <si>
    <t>1.73447</t>
  </si>
  <si>
    <t>1.73267</t>
  </si>
  <si>
    <t>1.72908</t>
  </si>
  <si>
    <t>1.72728</t>
  </si>
  <si>
    <t>1.72548</t>
  </si>
  <si>
    <t>1.72368</t>
  </si>
  <si>
    <t>1.72188</t>
  </si>
  <si>
    <t>1.72008</t>
  </si>
  <si>
    <t>1.71828</t>
  </si>
  <si>
    <t>1.71648</t>
  </si>
  <si>
    <t>1.71468</t>
  </si>
  <si>
    <t>1.71287</t>
  </si>
  <si>
    <t>1.71107</t>
  </si>
  <si>
    <t>1.70927</t>
  </si>
  <si>
    <t>1.70746</t>
  </si>
  <si>
    <t>1.70566</t>
  </si>
  <si>
    <t>1.70385</t>
  </si>
  <si>
    <t>1.70204</t>
  </si>
  <si>
    <t>1.70023</t>
  </si>
  <si>
    <t>1.69842</t>
  </si>
  <si>
    <t>1.69662</t>
  </si>
  <si>
    <t>1.69481</t>
  </si>
  <si>
    <t>1.693</t>
  </si>
  <si>
    <t>1.69118</t>
  </si>
  <si>
    <t>1.68937</t>
  </si>
  <si>
    <t>1.68756</t>
  </si>
  <si>
    <t>1.68575</t>
  </si>
  <si>
    <t>1.68393</t>
  </si>
  <si>
    <t>1.68212</t>
  </si>
  <si>
    <t>1.6803</t>
  </si>
  <si>
    <t>1.67849</t>
  </si>
  <si>
    <t>1.67667</t>
  </si>
  <si>
    <t>1.67486</t>
  </si>
  <si>
    <t>1.67304</t>
  </si>
  <si>
    <t>1.67122</t>
  </si>
  <si>
    <t>1.6694</t>
  </si>
  <si>
    <t>1.66759</t>
  </si>
  <si>
    <t>1.66577</t>
  </si>
  <si>
    <t>1.66395</t>
  </si>
  <si>
    <t>1.66213</t>
  </si>
  <si>
    <t>1.66031</t>
  </si>
  <si>
    <t>1.65848</t>
  </si>
  <si>
    <t>1.65666</t>
  </si>
  <si>
    <t>1.65484</t>
  </si>
  <si>
    <t>1.65302</t>
  </si>
  <si>
    <t>1.65119</t>
  </si>
  <si>
    <t>1.64937</t>
  </si>
  <si>
    <t>1.64755</t>
  </si>
  <si>
    <t>1.64572</t>
  </si>
  <si>
    <t>1.6439</t>
  </si>
  <si>
    <t>1.64207</t>
  </si>
  <si>
    <t>1.64025</t>
  </si>
  <si>
    <t>1.63842</t>
  </si>
  <si>
    <t>1.63659</t>
  </si>
  <si>
    <t>1.63476</t>
  </si>
  <si>
    <t>1.63294</t>
  </si>
  <si>
    <t>1.63111</t>
  </si>
  <si>
    <t>1.62928</t>
  </si>
  <si>
    <t>1.62745</t>
  </si>
  <si>
    <t>1.62562</t>
  </si>
  <si>
    <t>1.62379</t>
  </si>
  <si>
    <t>1.62196</t>
  </si>
  <si>
    <t>1.62013</t>
  </si>
  <si>
    <t>1.6183</t>
  </si>
  <si>
    <t>1.61647</t>
  </si>
  <si>
    <t>1.61464</t>
  </si>
  <si>
    <t>1.6128</t>
  </si>
  <si>
    <t>1.61097</t>
  </si>
  <si>
    <t>1.60914</t>
  </si>
  <si>
    <t>1.6073</t>
  </si>
  <si>
    <t>1.60547</t>
  </si>
  <si>
    <t>1.60364</t>
  </si>
  <si>
    <t>1.6018</t>
  </si>
  <si>
    <t>1.59997</t>
  </si>
  <si>
    <t>1.59813</t>
  </si>
  <si>
    <t>1.5963</t>
  </si>
  <si>
    <t>1.59446</t>
  </si>
  <si>
    <t>1.59263</t>
  </si>
  <si>
    <t>1.59079</t>
  </si>
  <si>
    <t>1.58895</t>
  </si>
  <si>
    <t>1.58712</t>
  </si>
  <si>
    <t>1.58528</t>
  </si>
  <si>
    <t>1.58344</t>
  </si>
  <si>
    <t>1.5816</t>
  </si>
  <si>
    <t>1.57977</t>
  </si>
  <si>
    <t>1.57793</t>
  </si>
  <si>
    <t>1.57609</t>
  </si>
  <si>
    <t>1.57425</t>
  </si>
  <si>
    <t>1.57241</t>
  </si>
  <si>
    <t>1.57057</t>
  </si>
  <si>
    <t>1.56873</t>
  </si>
  <si>
    <t>1.56689</t>
  </si>
  <si>
    <t>1.56505</t>
  </si>
  <si>
    <t>1.56321</t>
  </si>
  <si>
    <t>1.56137</t>
  </si>
  <si>
    <t>1.55953</t>
  </si>
  <si>
    <t>1.55769</t>
  </si>
  <si>
    <t>1.55585</t>
  </si>
  <si>
    <t>1.55401</t>
  </si>
  <si>
    <t>1.55217</t>
  </si>
  <si>
    <t>1.55033</t>
  </si>
  <si>
    <t>1.54848</t>
  </si>
  <si>
    <t>1.54664</t>
  </si>
  <si>
    <t>1.5448</t>
  </si>
  <si>
    <t>1.54296</t>
  </si>
  <si>
    <t>1.54112</t>
  </si>
  <si>
    <t>1.53927</t>
  </si>
  <si>
    <t>1.53743</t>
  </si>
  <si>
    <t>1.53559</t>
  </si>
  <si>
    <t>1.53374</t>
  </si>
  <si>
    <t>1.5319</t>
  </si>
  <si>
    <t>1.53006</t>
  </si>
  <si>
    <t>1.52821</t>
  </si>
  <si>
    <t>1.52637</t>
  </si>
  <si>
    <t>1.52453</t>
  </si>
  <si>
    <t>1.52268</t>
  </si>
  <si>
    <t>1.52084</t>
  </si>
  <si>
    <t>1.51899</t>
  </si>
  <si>
    <t>1.51715</t>
  </si>
  <si>
    <t>1.51531</t>
  </si>
  <si>
    <t>1.51346</t>
  </si>
  <si>
    <t>1.51162</t>
  </si>
  <si>
    <t>1.50977</t>
  </si>
  <si>
    <t>1.50793</t>
  </si>
  <si>
    <t>1.50608</t>
  </si>
  <si>
    <t>1.50424</t>
  </si>
  <si>
    <t>1.50239</t>
  </si>
  <si>
    <t>1.50055</t>
  </si>
  <si>
    <t>1.4987</t>
  </si>
  <si>
    <t>1.49686</t>
  </si>
  <si>
    <t>1.49501</t>
  </si>
  <si>
    <t>1.49317</t>
  </si>
  <si>
    <t>1.49132</t>
  </si>
  <si>
    <t>1.48948</t>
  </si>
  <si>
    <t>1.48763</t>
  </si>
  <si>
    <t>1.48579</t>
  </si>
  <si>
    <t>1.48394</t>
  </si>
  <si>
    <t>1.4821</t>
  </si>
  <si>
    <t>1.48025</t>
  </si>
  <si>
    <t>1.47841</t>
  </si>
  <si>
    <t>1.47656</t>
  </si>
  <si>
    <t>1.47472</t>
  </si>
  <si>
    <t>1.47287</t>
  </si>
  <si>
    <t>1.47103</t>
  </si>
  <si>
    <t>1.46918</t>
  </si>
  <si>
    <t>1.46734</t>
  </si>
  <si>
    <t>1.46549</t>
  </si>
  <si>
    <t>1.46365</t>
  </si>
  <si>
    <t>1.4618</t>
  </si>
  <si>
    <t>1.45996</t>
  </si>
  <si>
    <t>1.45811</t>
  </si>
  <si>
    <t>1.45627</t>
  </si>
  <si>
    <t>1.45443</t>
  </si>
  <si>
    <t>1.45258</t>
  </si>
  <si>
    <t>1.45074</t>
  </si>
  <si>
    <t>1.44889</t>
  </si>
  <si>
    <t>1.44705</t>
  </si>
  <si>
    <t>1.4452</t>
  </si>
  <si>
    <t>1.44336</t>
  </si>
  <si>
    <t>1.44152</t>
  </si>
  <si>
    <t>1.43967</t>
  </si>
  <si>
    <t>1.43783</t>
  </si>
  <si>
    <t>1.43598</t>
  </si>
  <si>
    <t>1.43414</t>
  </si>
  <si>
    <t>1.4323</t>
  </si>
  <si>
    <t>1.43045</t>
  </si>
  <si>
    <t>1.42861</t>
  </si>
  <si>
    <t>1.42677</t>
  </si>
  <si>
    <t>1.42492</t>
  </si>
  <si>
    <t>1.42308</t>
  </si>
  <si>
    <t>1.42124</t>
  </si>
  <si>
    <t>1.4194</t>
  </si>
  <si>
    <t>1.41755</t>
  </si>
  <si>
    <t>1.41571</t>
  </si>
  <si>
    <t>1.41387</t>
  </si>
  <si>
    <t>1.41203</t>
  </si>
  <si>
    <t>1.41019</t>
  </si>
  <si>
    <t>1.40834</t>
  </si>
  <si>
    <t>1.4065</t>
  </si>
  <si>
    <t>1.40466</t>
  </si>
  <si>
    <t>20</t>
  </si>
  <si>
    <t>20.6439</t>
  </si>
  <si>
    <t>21.27</t>
  </si>
  <si>
    <t>21.8789</t>
  </si>
  <si>
    <t>22.4714</t>
  </si>
  <si>
    <t>23.048</t>
  </si>
  <si>
    <t>23.6093</t>
  </si>
  <si>
    <t>24.1558</t>
  </si>
  <si>
    <t>24.6881</t>
  </si>
  <si>
    <t>25.2065</t>
  </si>
  <si>
    <t>25.7117</t>
  </si>
  <si>
    <t>26.2041</t>
  </si>
  <si>
    <t>26.6841</t>
  </si>
  <si>
    <t>27.1521</t>
  </si>
  <si>
    <t>27.6085</t>
  </si>
  <si>
    <t>28.0537</t>
  </si>
  <si>
    <t>28.4881</t>
  </si>
  <si>
    <t>28.9119</t>
  </si>
  <si>
    <t>29.3257</t>
  </si>
  <si>
    <t>29.7295</t>
  </si>
  <si>
    <t>30.1239</t>
  </si>
  <si>
    <t>30.509</t>
  </si>
  <si>
    <t>30.8852</t>
  </si>
  <si>
    <t>31.2527</t>
  </si>
  <si>
    <t>31.6118</t>
  </si>
  <si>
    <t>31.9627</t>
  </si>
  <si>
    <t>32.3058</t>
  </si>
  <si>
    <t>32.6411</t>
  </si>
  <si>
    <t>32.969</t>
  </si>
  <si>
    <t>33.2896</t>
  </si>
  <si>
    <t>33.6032</t>
  </si>
  <si>
    <t>33.9099</t>
  </si>
  <si>
    <t>34.2101</t>
  </si>
  <si>
    <t>34.5037</t>
  </si>
  <si>
    <t>34.7911</t>
  </si>
  <si>
    <t>35.0724</t>
  </si>
  <si>
    <t>35.3477</t>
  </si>
  <si>
    <t>35.6173</t>
  </si>
  <si>
    <t>35.8813</t>
  </si>
  <si>
    <t>36.1398</t>
  </si>
  <si>
    <t>36.3929</t>
  </si>
  <si>
    <t>36.6409</t>
  </si>
  <si>
    <t>36.8838</t>
  </si>
  <si>
    <t>37.1219</t>
  </si>
  <si>
    <t>37.3551</t>
  </si>
  <si>
    <t>37.5836</t>
  </si>
  <si>
    <t>37.8076</t>
  </si>
  <si>
    <t>38.0272</t>
  </si>
  <si>
    <t>38.2425</t>
  </si>
  <si>
    <t>38.4535</t>
  </si>
  <si>
    <t>38.6604</t>
  </si>
  <si>
    <t>38.8633</t>
  </si>
  <si>
    <t>39.0623</t>
  </si>
  <si>
    <t>39.2575</t>
  </si>
  <si>
    <t>39.449</t>
  </si>
  <si>
    <t>39.6368</t>
  </si>
  <si>
    <t>39.821</t>
  </si>
  <si>
    <t>40.0018</t>
  </si>
  <si>
    <t>40.1792</t>
  </si>
  <si>
    <t>40.3533</t>
  </si>
  <si>
    <t>40.5242</t>
  </si>
  <si>
    <t>40.6919</t>
  </si>
  <si>
    <t>40.8565</t>
  </si>
  <si>
    <t>41.0181</t>
  </si>
  <si>
    <t>41.1768</t>
  </si>
  <si>
    <t>41.3325</t>
  </si>
  <si>
    <t>41.4855</t>
  </si>
  <si>
    <t>41.6357</t>
  </si>
  <si>
    <t>41.7832</t>
  </si>
  <si>
    <t>41.928</t>
  </si>
  <si>
    <t>42.0703</t>
  </si>
  <si>
    <t>42.21</t>
  </si>
  <si>
    <t>42.3473</t>
  </si>
  <si>
    <t>42.4822</t>
  </si>
  <si>
    <t>42.6147</t>
  </si>
  <si>
    <t>42.7448</t>
  </si>
  <si>
    <t>42.8727</t>
  </si>
  <si>
    <t>42.9984</t>
  </si>
  <si>
    <t>43.1219</t>
  </si>
  <si>
    <t>43.2433</t>
  </si>
  <si>
    <t>43.3626</t>
  </si>
  <si>
    <t>43.4798</t>
  </si>
  <si>
    <t>43.595</t>
  </si>
  <si>
    <t>43.7083</t>
  </si>
  <si>
    <t>43.8197</t>
  </si>
  <si>
    <t>43.9291</t>
  </si>
  <si>
    <t>44.0367</t>
  </si>
  <si>
    <t>44.1425</t>
  </si>
  <si>
    <t>44.2465</t>
  </si>
  <si>
    <t>44.3488</t>
  </si>
  <si>
    <t>44.4494</t>
  </si>
  <si>
    <t>44.5482</t>
  </si>
  <si>
    <t>44.6455</t>
  </si>
  <si>
    <t>44.7411</t>
  </si>
  <si>
    <t>44.8352</t>
  </si>
  <si>
    <t>44.9276</t>
  </si>
  <si>
    <t>45.0186</t>
  </si>
  <si>
    <t>45.1081</t>
  </si>
  <si>
    <t>45.1961</t>
  </si>
  <si>
    <t>45.2826</t>
  </si>
  <si>
    <t>45.3678</t>
  </si>
  <si>
    <t>45.4515</t>
  </si>
  <si>
    <t>45.5339</t>
  </si>
  <si>
    <t>45.615</t>
  </si>
  <si>
    <t>45.6947</t>
  </si>
  <si>
    <t>45.7731</t>
  </si>
  <si>
    <t>45.8503</t>
  </si>
  <si>
    <t>45.9262</t>
  </si>
  <si>
    <t>46.0009</t>
  </si>
  <si>
    <t>46.0744</t>
  </si>
  <si>
    <t>46.1467</t>
  </si>
  <si>
    <t>46.2179</t>
  </si>
  <si>
    <t>46.2879</t>
  </si>
  <si>
    <t>46.3568</t>
  </si>
  <si>
    <t>46.4246</t>
  </si>
  <si>
    <t>46.4913</t>
  </si>
  <si>
    <t>46.5569</t>
  </si>
  <si>
    <t>46.6215</t>
  </si>
  <si>
    <t>46.6851</t>
  </si>
  <si>
    <t>46.7476</t>
  </si>
  <si>
    <t>46.8092</t>
  </si>
  <si>
    <t>46.8697</t>
  </si>
  <si>
    <t>46.9293</t>
  </si>
  <si>
    <t>46.988</t>
  </si>
  <si>
    <t>47.0457</t>
  </si>
  <si>
    <t>47.1025</t>
  </si>
  <si>
    <t>47.1584</t>
  </si>
  <si>
    <t>47.2134</t>
  </si>
  <si>
    <t>47.2676</t>
  </si>
  <si>
    <t>47.3209</t>
  </si>
  <si>
    <t>47.3733</t>
  </si>
  <si>
    <t>47.4249</t>
  </si>
  <si>
    <t>47.4757</t>
  </si>
  <si>
    <t>47.5257</t>
  </si>
  <si>
    <t>47.5748</t>
  </si>
  <si>
    <t>47.6232</t>
  </si>
  <si>
    <t>47.6709</t>
  </si>
  <si>
    <t>47.7177</t>
  </si>
  <si>
    <t>47.7639</t>
  </si>
  <si>
    <t>47.8093</t>
  </si>
  <si>
    <t>47.8539</t>
  </si>
  <si>
    <t>47.8979</t>
  </si>
  <si>
    <t>47.9411</t>
  </si>
  <si>
    <t>47.9837</t>
  </si>
  <si>
    <t>48.0255</t>
  </si>
  <si>
    <t>48.0667</t>
  </si>
  <si>
    <t>48.1073</t>
  </si>
  <si>
    <t>48.1472</t>
  </si>
  <si>
    <t>48.1864</t>
  </si>
  <si>
    <t>48.225</t>
  </si>
  <si>
    <t>48.263</t>
  </si>
  <si>
    <t>48.3004</t>
  </si>
  <si>
    <t>48.3372</t>
  </si>
  <si>
    <t>48.3733</t>
  </si>
  <si>
    <t>48.4089</t>
  </si>
  <si>
    <t>48.4439</t>
  </si>
  <si>
    <t>48.4784</t>
  </si>
  <si>
    <t>48.5122</t>
  </si>
  <si>
    <t>48.5455</t>
  </si>
  <si>
    <t>48.5783</t>
  </si>
  <si>
    <t>48.6105</t>
  </si>
  <si>
    <t>48.6422</t>
  </si>
  <si>
    <t>48.6734</t>
  </si>
  <si>
    <t>48.704</t>
  </si>
  <si>
    <t>48.7342</t>
  </si>
  <si>
    <t>48.7638</t>
  </si>
  <si>
    <t>48.7929</t>
  </si>
  <si>
    <t>48.8216</t>
  </si>
  <si>
    <t>48.8497</t>
  </si>
  <si>
    <t>48.8774</t>
  </si>
  <si>
    <t>48.9046</t>
  </si>
  <si>
    <t>48.9314</t>
  </si>
  <si>
    <t>48.9577</t>
  </si>
  <si>
    <t>48.9835</t>
  </si>
  <si>
    <t>49.0089</t>
  </si>
  <si>
    <t>49.0338</t>
  </si>
  <si>
    <t>49.0583</t>
  </si>
  <si>
    <t>49.0824</t>
  </si>
  <si>
    <t>49.1061</t>
  </si>
  <si>
    <t>49.1293</t>
  </si>
  <si>
    <t>49.1521</t>
  </si>
  <si>
    <t>49.1745</t>
  </si>
  <si>
    <t>49.1966</t>
  </si>
  <si>
    <t>49.2182</t>
  </si>
  <si>
    <t>49.2394</t>
  </si>
  <si>
    <t>49.2602</t>
  </si>
  <si>
    <t>49.2807</t>
  </si>
  <si>
    <t>49.3008</t>
  </si>
  <si>
    <t>49.3205</t>
  </si>
  <si>
    <t>49.3398</t>
  </si>
  <si>
    <t>49.3588</t>
  </si>
  <si>
    <t>49.3774</t>
  </si>
  <si>
    <t>49.3957</t>
  </si>
  <si>
    <t>49.4136</t>
  </si>
  <si>
    <t>49.4311</t>
  </si>
  <si>
    <t>49.4484</t>
  </si>
  <si>
    <t>49.4652</t>
  </si>
  <si>
    <t>49.4818</t>
  </si>
  <si>
    <t>49.498</t>
  </si>
  <si>
    <t>49.5139</t>
  </si>
  <si>
    <t>49.5295</t>
  </si>
  <si>
    <t>49.5447</t>
  </si>
  <si>
    <t>49.5597</t>
  </si>
  <si>
    <t>49.5743</t>
  </si>
  <si>
    <t>49.5886</t>
  </si>
  <si>
    <t>49.6026</t>
  </si>
  <si>
    <t>49.6163</t>
  </si>
  <si>
    <t>49.6298</t>
  </si>
  <si>
    <t>49.6429</t>
  </si>
  <si>
    <t>49.6557</t>
  </si>
  <si>
    <t>49.6683</t>
  </si>
  <si>
    <t>49.6806</t>
  </si>
  <si>
    <t>49.6925</t>
  </si>
  <si>
    <t>49.7043</t>
  </si>
  <si>
    <t>49.7157</t>
  </si>
  <si>
    <t>49.7269</t>
  </si>
  <si>
    <t>49.7378</t>
  </si>
  <si>
    <t>49.7484</t>
  </si>
  <si>
    <t>49.7588</t>
  </si>
  <si>
    <t>49.7689</t>
  </si>
  <si>
    <t>49.7788</t>
  </si>
  <si>
    <t>49.7884</t>
  </si>
  <si>
    <t>49.7977</t>
  </si>
  <si>
    <t>49.8068</t>
  </si>
  <si>
    <t>49.8157</t>
  </si>
  <si>
    <t>49.8243</t>
  </si>
  <si>
    <t>49.8327</t>
  </si>
  <si>
    <t>49.8408</t>
  </si>
  <si>
    <t>49.8488</t>
  </si>
  <si>
    <t>49.8564</t>
  </si>
  <si>
    <t>49.8639</t>
  </si>
  <si>
    <t>49.8711</t>
  </si>
  <si>
    <t>49.8781</t>
  </si>
  <si>
    <t>49.8849</t>
  </si>
  <si>
    <t>49.8914</t>
  </si>
  <si>
    <t>49.8978</t>
  </si>
  <si>
    <t>49.9039</t>
  </si>
  <si>
    <t>49.9098</t>
  </si>
  <si>
    <t>49.9155</t>
  </si>
  <si>
    <t>49.921</t>
  </si>
  <si>
    <t>49.9263</t>
  </si>
  <si>
    <t>49.9314</t>
  </si>
  <si>
    <t>49.9363</t>
  </si>
  <si>
    <t>49.9409</t>
  </si>
  <si>
    <t>49.9454</t>
  </si>
  <si>
    <t>49.9497</t>
  </si>
  <si>
    <t>49.9538</t>
  </si>
  <si>
    <t>49.9577</t>
  </si>
  <si>
    <t>49.9614</t>
  </si>
  <si>
    <t>49.9649</t>
  </si>
  <si>
    <t>49.9683</t>
  </si>
  <si>
    <t>49.9714</t>
  </si>
  <si>
    <t>49.9744</t>
  </si>
  <si>
    <t>49.9771</t>
  </si>
  <si>
    <t>49.9797</t>
  </si>
  <si>
    <t>49.9822</t>
  </si>
  <si>
    <t>49.9844</t>
  </si>
  <si>
    <t>49.9865</t>
  </si>
  <si>
    <t>49.9884</t>
  </si>
  <si>
    <t>49.9901</t>
  </si>
  <si>
    <t>49.9917</t>
  </si>
  <si>
    <t>49.9931</t>
  </si>
  <si>
    <t>49.9943</t>
  </si>
  <si>
    <t>49.9954</t>
  </si>
  <si>
    <t>49.9963</t>
  </si>
  <si>
    <t>49.997</t>
  </si>
  <si>
    <t>49.9976</t>
  </si>
  <si>
    <t>49.998</t>
  </si>
  <si>
    <t>49.9983</t>
  </si>
  <si>
    <t>49.9984</t>
  </si>
  <si>
    <t>49.9981</t>
  </si>
  <si>
    <t>49.9978</t>
  </si>
  <si>
    <t>49.9973</t>
  </si>
  <si>
    <t>49.9966</t>
  </si>
  <si>
    <t>49.9958</t>
  </si>
  <si>
    <t>49.9949</t>
  </si>
  <si>
    <t>49.9938</t>
  </si>
  <si>
    <t>49.9925</t>
  </si>
  <si>
    <t>49.9911</t>
  </si>
  <si>
    <t>49.9896</t>
  </si>
  <si>
    <t>49.988</t>
  </si>
  <si>
    <t>49.9862</t>
  </si>
  <si>
    <t>49.9842</t>
  </si>
  <si>
    <t>49.98</t>
  </si>
  <si>
    <t>49.9776</t>
  </si>
  <si>
    <t>49.9751</t>
  </si>
  <si>
    <t>49.9725</t>
  </si>
  <si>
    <t>49.9698</t>
  </si>
  <si>
    <t>49.9669</t>
  </si>
  <si>
    <t>49.964</t>
  </si>
  <si>
    <t>49.9608</t>
  </si>
  <si>
    <t>49.9576</t>
  </si>
  <si>
    <t>49.9542</t>
  </si>
  <si>
    <t>49.9507</t>
  </si>
  <si>
    <t>49.9471</t>
  </si>
  <si>
    <t>49.9434</t>
  </si>
  <si>
    <t>49.9395</t>
  </si>
  <si>
    <t>49.9355</t>
  </si>
  <si>
    <t>49.9272</t>
  </si>
  <si>
    <t>49.9229</t>
  </si>
  <si>
    <t>49.9184</t>
  </si>
  <si>
    <t>49.9138</t>
  </si>
  <si>
    <t>49.9091</t>
  </si>
  <si>
    <t>49.9043</t>
  </si>
  <si>
    <t>49.8994</t>
  </si>
  <si>
    <t>49.8944</t>
  </si>
  <si>
    <t>49.8893</t>
  </si>
  <si>
    <t>49.884</t>
  </si>
  <si>
    <t>49.8787</t>
  </si>
  <si>
    <t>49.8732</t>
  </si>
  <si>
    <t>49.8677</t>
  </si>
  <si>
    <t>49.862</t>
  </si>
  <si>
    <t>49.8562</t>
  </si>
  <si>
    <t>49.8503</t>
  </si>
  <si>
    <t>49.8443</t>
  </si>
  <si>
    <t>49.8382</t>
  </si>
  <si>
    <t>49.832</t>
  </si>
  <si>
    <t>49.8257</t>
  </si>
  <si>
    <t>49.8193</t>
  </si>
  <si>
    <t>49.8128</t>
  </si>
  <si>
    <t>49.8062</t>
  </si>
  <si>
    <t>49.7995</t>
  </si>
  <si>
    <t>49.7927</t>
  </si>
  <si>
    <t>49.7858</t>
  </si>
  <si>
    <t>49.7718</t>
  </si>
  <si>
    <t>49.7646</t>
  </si>
  <si>
    <t>49.7573</t>
  </si>
  <si>
    <t>49.7499</t>
  </si>
  <si>
    <t>49.7425</t>
  </si>
  <si>
    <t>49.7349</t>
  </si>
  <si>
    <t>49.7272</t>
  </si>
  <si>
    <t>49.7195</t>
  </si>
  <si>
    <t>49.7117</t>
  </si>
  <si>
    <t>49.7037</t>
  </si>
  <si>
    <t>49.6957</t>
  </si>
  <si>
    <t>49.6876</t>
  </si>
  <si>
    <t>49.6794</t>
  </si>
  <si>
    <t>49.6711</t>
  </si>
  <si>
    <t>49.6628</t>
  </si>
  <si>
    <t>49.6543</t>
  </si>
  <si>
    <t>49.6458</t>
  </si>
  <si>
    <t>49.6372</t>
  </si>
  <si>
    <t>49.6284</t>
  </si>
  <si>
    <t>49.6196</t>
  </si>
  <si>
    <t>49.6108</t>
  </si>
  <si>
    <t>49.6018</t>
  </si>
  <si>
    <t>49.5928</t>
  </si>
  <si>
    <t>49.5836</t>
  </si>
  <si>
    <t>49.5744</t>
  </si>
  <si>
    <t>49.5651</t>
  </si>
  <si>
    <t>49.5558</t>
  </si>
  <si>
    <t>49.5463</t>
  </si>
  <si>
    <t>49.5368</t>
  </si>
  <si>
    <t>49.5272</t>
  </si>
  <si>
    <t>49.5175</t>
  </si>
  <si>
    <t>49.5077</t>
  </si>
  <si>
    <t>49.4978</t>
  </si>
  <si>
    <t>49.4879</t>
  </si>
  <si>
    <t>49.4779</t>
  </si>
  <si>
    <t>49.4678</t>
  </si>
  <si>
    <t>49.4577</t>
  </si>
  <si>
    <t>49.4475</t>
  </si>
  <si>
    <t>49.4372</t>
  </si>
  <si>
    <t>49.4268</t>
  </si>
  <si>
    <t>49.4163</t>
  </si>
  <si>
    <t>49.4058</t>
  </si>
  <si>
    <t>49.3952</t>
  </si>
  <si>
    <t>49.3845</t>
  </si>
  <si>
    <t>49.3738</t>
  </si>
  <si>
    <t>49.363</t>
  </si>
  <si>
    <t>49.3521</t>
  </si>
  <si>
    <t>49.3411</t>
  </si>
  <si>
    <t>49.3301</t>
  </si>
  <si>
    <t>49.319</t>
  </si>
  <si>
    <t>49.3078</t>
  </si>
  <si>
    <t>49.2966</t>
  </si>
  <si>
    <t>49.2853</t>
  </si>
  <si>
    <t>49.2739</t>
  </si>
  <si>
    <t>49.2624</t>
  </si>
  <si>
    <t>49.2509</t>
  </si>
  <si>
    <t>49.2393</t>
  </si>
  <si>
    <t>49.2277</t>
  </si>
  <si>
    <t>49.216</t>
  </si>
  <si>
    <t>49.2042</t>
  </si>
  <si>
    <t>49.1923</t>
  </si>
  <si>
    <t>49.1804</t>
  </si>
  <si>
    <t>49.1685</t>
  </si>
  <si>
    <t>49.1564</t>
  </si>
  <si>
    <t>49.1443</t>
  </si>
  <si>
    <t>49.1321</t>
  </si>
  <si>
    <t>49.1199</t>
  </si>
  <si>
    <t>49.1076</t>
  </si>
  <si>
    <t>49.0952</t>
  </si>
  <si>
    <t>49.0828</t>
  </si>
  <si>
    <t>49.0703</t>
  </si>
  <si>
    <t>49.0577</t>
  </si>
  <si>
    <t>49.0451</t>
  </si>
  <si>
    <t>49.0324</t>
  </si>
  <si>
    <t>49.0197</t>
  </si>
  <si>
    <t>49.0069</t>
  </si>
  <si>
    <t>48.994</t>
  </si>
  <si>
    <t>48.9811</t>
  </si>
  <si>
    <t>48.9681</t>
  </si>
  <si>
    <t>48.955</t>
  </si>
  <si>
    <t>48.9419</t>
  </si>
  <si>
    <t>48.9288</t>
  </si>
  <si>
    <t>48.9155</t>
  </si>
  <si>
    <t>48.9023</t>
  </si>
  <si>
    <t>48.8889</t>
  </si>
  <si>
    <t>48.8755</t>
  </si>
  <si>
    <t>48.8621</t>
  </si>
  <si>
    <t>48.8485</t>
  </si>
  <si>
    <t>48.835</t>
  </si>
  <si>
    <t>48.8213</t>
  </si>
  <si>
    <t>48.8076</t>
  </si>
  <si>
    <t>48.7939</t>
  </si>
  <si>
    <t>48.7801</t>
  </si>
  <si>
    <t>48.7662</t>
  </si>
  <si>
    <t>48.7523</t>
  </si>
  <si>
    <t>48.7383</t>
  </si>
  <si>
    <t>48.7243</t>
  </si>
  <si>
    <t>48.7102</t>
  </si>
  <si>
    <t>48.6961</t>
  </si>
  <si>
    <t>48.6819</t>
  </si>
  <si>
    <t>48.6676</t>
  </si>
  <si>
    <t>48.6533</t>
  </si>
  <si>
    <t>48.6389</t>
  </si>
  <si>
    <t>48.6245</t>
  </si>
  <si>
    <t>48.6101</t>
  </si>
  <si>
    <t>48.5955</t>
  </si>
  <si>
    <t>48.581</t>
  </si>
  <si>
    <t>48.5663</t>
  </si>
  <si>
    <t>48.5516</t>
  </si>
  <si>
    <t>48.5369</t>
  </si>
  <si>
    <t>48.5221</t>
  </si>
  <si>
    <t>48.5073</t>
  </si>
  <si>
    <t>48.4924</t>
  </si>
  <si>
    <t>48.4774</t>
  </si>
  <si>
    <t>48.4624</t>
  </si>
  <si>
    <t>48.4474</t>
  </si>
  <si>
    <t>48.4323</t>
  </si>
  <si>
    <t>48.4171</t>
  </si>
  <si>
    <t>48.4019</t>
  </si>
  <si>
    <t>48.3867</t>
  </si>
  <si>
    <t>48.3714</t>
  </si>
  <si>
    <t>48.356</t>
  </si>
  <si>
    <t>48.3406</t>
  </si>
  <si>
    <t>48.3251</t>
  </si>
  <si>
    <t>48.3096</t>
  </si>
  <si>
    <t>48.2941</t>
  </si>
  <si>
    <t>48.2785</t>
  </si>
  <si>
    <t>48.2628</t>
  </si>
  <si>
    <t>48.2471</t>
  </si>
  <si>
    <t>48.2313</t>
  </si>
  <si>
    <t>48.2155</t>
  </si>
  <si>
    <t>48.1997</t>
  </si>
  <si>
    <t>48.1838</t>
  </si>
  <si>
    <t>48.1678</t>
  </si>
  <si>
    <t>48.1518</t>
  </si>
  <si>
    <t>48.1358</t>
  </si>
  <si>
    <t>48.1197</t>
  </si>
  <si>
    <t>48.1035</t>
  </si>
  <si>
    <t>48.0874</t>
  </si>
  <si>
    <t>48.0711</t>
  </si>
  <si>
    <t>48.0548</t>
  </si>
  <si>
    <t>48.0385</t>
  </si>
  <si>
    <t>48.0221</t>
  </si>
  <si>
    <t>48.0057</t>
  </si>
  <si>
    <t>47.9892</t>
  </si>
  <si>
    <t>47.9727</t>
  </si>
  <si>
    <t>47.9561</t>
  </si>
  <si>
    <t>47.9395</t>
  </si>
  <si>
    <t>47.9228</t>
  </si>
  <si>
    <t>47.9061</t>
  </si>
  <si>
    <t>47.8894</t>
  </si>
  <si>
    <t>47.8726</t>
  </si>
  <si>
    <t>47.8557</t>
  </si>
  <si>
    <t>47.8388</t>
  </si>
  <si>
    <t>47.8219</t>
  </si>
  <si>
    <t>47.8049</t>
  </si>
  <si>
    <t>47.7879</t>
  </si>
  <si>
    <t>47.7708</t>
  </si>
  <si>
    <t>47.7537</t>
  </si>
  <si>
    <t>47.7365</t>
  </si>
  <si>
    <t>47.7193</t>
  </si>
  <si>
    <t>47.7021</t>
  </si>
  <si>
    <t>47.6848</t>
  </si>
  <si>
    <t>47.6674</t>
  </si>
  <si>
    <t>47.65</t>
  </si>
  <si>
    <t>47.6326</t>
  </si>
  <si>
    <t>47.6151</t>
  </si>
  <si>
    <t>47.5976</t>
  </si>
  <si>
    <t>47.58</t>
  </si>
  <si>
    <t>47.5624</t>
  </si>
  <si>
    <t>47.5448</t>
  </si>
  <si>
    <t>47.5271</t>
  </si>
  <si>
    <t>47.5093</t>
  </si>
  <si>
    <t>47.4915</t>
  </si>
  <si>
    <t>47.4737</t>
  </si>
  <si>
    <t>47.4558</t>
  </si>
  <si>
    <t>47.4379</t>
  </si>
  <si>
    <t>47.42</t>
  </si>
  <si>
    <t>47.402</t>
  </si>
  <si>
    <t>47.3839</t>
  </si>
  <si>
    <t>47.3658</t>
  </si>
  <si>
    <t>47.3477</t>
  </si>
  <si>
    <t>47.3295</t>
  </si>
  <si>
    <t>47.3113</t>
  </si>
  <si>
    <t>47.2931</t>
  </si>
  <si>
    <t>47.2748</t>
  </si>
  <si>
    <t>47.2564</t>
  </si>
  <si>
    <t>47.238</t>
  </si>
  <si>
    <t>47.2196</t>
  </si>
  <si>
    <t>47.2011</t>
  </si>
  <si>
    <t>47.1826</t>
  </si>
  <si>
    <t>47.1641</t>
  </si>
  <si>
    <t>47.1455</t>
  </si>
  <si>
    <t>47.1269</t>
  </si>
  <si>
    <t>47.1082</t>
  </si>
  <si>
    <t>47.0895</t>
  </si>
  <si>
    <t>47.0707</t>
  </si>
  <si>
    <t>47.0519</t>
  </si>
  <si>
    <t>47.0331</t>
  </si>
  <si>
    <t>47.0142</t>
  </si>
  <si>
    <t>46.9952</t>
  </si>
  <si>
    <t>46.9763</t>
  </si>
  <si>
    <t>46.9573</t>
  </si>
  <si>
    <t>46.9382</t>
  </si>
  <si>
    <t>46.9191</t>
  </si>
  <si>
    <t>46.9</t>
  </si>
  <si>
    <t>46.8808</t>
  </si>
  <si>
    <t>46.8616</t>
  </si>
  <si>
    <t>46.8424</t>
  </si>
  <si>
    <t>46.8231</t>
  </si>
  <si>
    <t>46.8037</t>
  </si>
  <si>
    <t>46.7844</t>
  </si>
  <si>
    <t>46.7649</t>
  </si>
  <si>
    <t>46.7455</t>
  </si>
  <si>
    <t>46.726</t>
  </si>
  <si>
    <t>46.7065</t>
  </si>
  <si>
    <t>46.6869</t>
  </si>
  <si>
    <t>46.6673</t>
  </si>
  <si>
    <t>46.6476</t>
  </si>
  <si>
    <t>46.6279</t>
  </si>
  <si>
    <t>46.6082</t>
  </si>
  <si>
    <t>46.5884</t>
  </si>
  <si>
    <t>46.5686</t>
  </si>
  <si>
    <t>46.5487</t>
  </si>
  <si>
    <t>46.5288</t>
  </si>
  <si>
    <t>46.5089</t>
  </si>
  <si>
    <t>46.4889</t>
  </si>
  <si>
    <t>46.4689</t>
  </si>
  <si>
    <t>46.4488</t>
  </si>
  <si>
    <t>46.4287</t>
  </si>
  <si>
    <t>46.4086</t>
  </si>
  <si>
    <t>46.3884</t>
  </si>
  <si>
    <t>46.3682</t>
  </si>
  <si>
    <t>46.348</t>
  </si>
  <si>
    <t>46.3277</t>
  </si>
  <si>
    <t>46.3073</t>
  </si>
  <si>
    <t>46.287</t>
  </si>
  <si>
    <t>46.2666</t>
  </si>
  <si>
    <t>46.2461</t>
  </si>
  <si>
    <t>46.2256</t>
  </si>
  <si>
    <t>46.2051</t>
  </si>
  <si>
    <t>46.1845</t>
  </si>
  <si>
    <t>46.1639</t>
  </si>
  <si>
    <t>46.1433</t>
  </si>
  <si>
    <t>46.1226</t>
  </si>
  <si>
    <t>46.1019</t>
  </si>
  <si>
    <t>46.0811</t>
  </si>
  <si>
    <t>46.0603</t>
  </si>
  <si>
    <t>46.0395</t>
  </si>
  <si>
    <t>46.0186</t>
  </si>
  <si>
    <t>45.9977</t>
  </si>
  <si>
    <t>45.9767</t>
  </si>
  <si>
    <t>45.9557</t>
  </si>
  <si>
    <t>45.9347</t>
  </si>
  <si>
    <t>45.9136</t>
  </si>
  <si>
    <t>45.8925</t>
  </si>
  <si>
    <t>45.8714</t>
  </si>
  <si>
    <t>45.8502</t>
  </si>
  <si>
    <t>45.829</t>
  </si>
  <si>
    <t>45.8077</t>
  </si>
  <si>
    <t>45.7864</t>
  </si>
  <si>
    <t>45.7651</t>
  </si>
  <si>
    <t>45.7437</t>
  </si>
  <si>
    <t>45.7223</t>
  </si>
  <si>
    <t>45.7008</t>
  </si>
  <si>
    <t>45.6793</t>
  </si>
  <si>
    <t>45.6578</t>
  </si>
  <si>
    <t>45.6362</t>
  </si>
  <si>
    <t>45.6146</t>
  </si>
  <si>
    <t>45.593</t>
  </si>
  <si>
    <t>45.5713</t>
  </si>
  <si>
    <t>45.5496</t>
  </si>
  <si>
    <t>45.5278</t>
  </si>
  <si>
    <t>45.506</t>
  </si>
  <si>
    <t>45.4842</t>
  </si>
  <si>
    <t>45.4623</t>
  </si>
  <si>
    <t>45.4404</t>
  </si>
  <si>
    <t>45.4184</t>
  </si>
  <si>
    <t>45.3964</t>
  </si>
  <si>
    <t>45.3744</t>
  </si>
  <si>
    <t>45.3523</t>
  </si>
  <si>
    <t>45.3302</t>
  </si>
  <si>
    <t>45.3081</t>
  </si>
  <si>
    <t>45.2859</t>
  </si>
  <si>
    <t>45.2637</t>
  </si>
  <si>
    <t>45.2414</t>
  </si>
  <si>
    <t>45.2191</t>
  </si>
  <si>
    <t>45.1968</t>
  </si>
  <si>
    <t>45.1744</t>
  </si>
  <si>
    <t>45.152</t>
  </si>
  <si>
    <t>45.1296</t>
  </si>
  <si>
    <t>45.1071</t>
  </si>
  <si>
    <t>45.0846</t>
  </si>
  <si>
    <t>45.062</t>
  </si>
  <si>
    <t>45.0394</t>
  </si>
  <si>
    <t>45.0168</t>
  </si>
  <si>
    <t>44.9941</t>
  </si>
  <si>
    <t>44.9714</t>
  </si>
  <si>
    <t>44.9486</t>
  </si>
  <si>
    <t>44.9259</t>
  </si>
  <si>
    <t>44.903</t>
  </si>
  <si>
    <t>44.8802</t>
  </si>
  <si>
    <t>44.8573</t>
  </si>
  <si>
    <t>44.8343</t>
  </si>
  <si>
    <t>44.8114</t>
  </si>
  <si>
    <t>44.7883</t>
  </si>
  <si>
    <t>44.7653</t>
  </si>
  <si>
    <t>44.7422</t>
  </si>
  <si>
    <t>44.7191</t>
  </si>
  <si>
    <t>44.6959</t>
  </si>
  <si>
    <t>44.6727</t>
  </si>
  <si>
    <t>44.6495</t>
  </si>
  <si>
    <t>44.6262</t>
  </si>
  <si>
    <t>44.6029</t>
  </si>
  <si>
    <t>44.5795</t>
  </si>
  <si>
    <t>44.5561</t>
  </si>
  <si>
    <t>44.5327</t>
  </si>
  <si>
    <t>44.5092</t>
  </si>
  <si>
    <t>44.4857</t>
  </si>
  <si>
    <t>44.4622</t>
  </si>
  <si>
    <t>44.4386</t>
  </si>
  <si>
    <t>44.415</t>
  </si>
  <si>
    <t>44.3913</t>
  </si>
  <si>
    <t>44.3676</t>
  </si>
  <si>
    <t>44.3439</t>
  </si>
  <si>
    <t>44.3201</t>
  </si>
  <si>
    <t>44.2963</t>
  </si>
  <si>
    <t>44.2725</t>
  </si>
  <si>
    <t>44.2486</t>
  </si>
  <si>
    <t>44.2246</t>
  </si>
  <si>
    <t>44.2007</t>
  </si>
  <si>
    <t>44.1767</t>
  </si>
  <si>
    <t>44.1526</t>
  </si>
  <si>
    <t>44.1286</t>
  </si>
  <si>
    <t>44.1045</t>
  </si>
  <si>
    <t>44.0803</t>
  </si>
  <si>
    <t>44.0561</t>
  </si>
  <si>
    <t>44.0319</t>
  </si>
  <si>
    <t>44.0076</t>
  </si>
  <si>
    <t>43.9833</t>
  </si>
  <si>
    <t>43.959</t>
  </si>
  <si>
    <t>43.9346</t>
  </si>
  <si>
    <t>43.9102</t>
  </si>
  <si>
    <t>43.8857</t>
  </si>
  <si>
    <t>43.8612</t>
  </si>
  <si>
    <t>43.8367</t>
  </si>
  <si>
    <t>43.8121</t>
  </si>
  <si>
    <t>43.7875</t>
  </si>
  <si>
    <t>43.7629</t>
  </si>
  <si>
    <t>43.7382</t>
  </si>
  <si>
    <t>43.7135</t>
  </si>
  <si>
    <t>43.6887</t>
  </si>
  <si>
    <t>43.6639</t>
  </si>
  <si>
    <t>43.6391</t>
  </si>
  <si>
    <t>43.6142</t>
  </si>
  <si>
    <t>43.5893</t>
  </si>
  <si>
    <t>43.5643</t>
  </si>
  <si>
    <t>43.5394</t>
  </si>
  <si>
    <t>43.5143</t>
  </si>
  <si>
    <t>43.4893</t>
  </si>
  <si>
    <t>43.4642</t>
  </si>
  <si>
    <t>43.439</t>
  </si>
  <si>
    <t>43.4138</t>
  </si>
  <si>
    <t>43.3886</t>
  </si>
  <si>
    <t>43.3634</t>
  </si>
  <si>
    <t>43.3381</t>
  </si>
  <si>
    <t>43.3127</t>
  </si>
  <si>
    <t>43.2874</t>
  </si>
  <si>
    <t>43.2619</t>
  </si>
  <si>
    <t>43.2365</t>
  </si>
  <si>
    <t>43.211</t>
  </si>
  <si>
    <t>43.1855</t>
  </si>
  <si>
    <t>43.1599</t>
  </si>
  <si>
    <t>43.1343</t>
  </si>
  <si>
    <t>43.1087</t>
  </si>
  <si>
    <t>43.083</t>
  </si>
  <si>
    <t>43.0573</t>
  </si>
  <si>
    <t>43.0315</t>
  </si>
  <si>
    <t>43.0057</t>
  </si>
  <si>
    <t>42.9799</t>
  </si>
  <si>
    <t>42.954</t>
  </si>
  <si>
    <t>42.9281</t>
  </si>
  <si>
    <t>42.9021</t>
  </si>
  <si>
    <t>42.8761</t>
  </si>
  <si>
    <t>42.8501</t>
  </si>
  <si>
    <t>42.824</t>
  </si>
  <si>
    <t>42.7979</t>
  </si>
  <si>
    <t>42.7718</t>
  </si>
  <si>
    <t>42.7456</t>
  </si>
  <si>
    <t>42.7193</t>
  </si>
  <si>
    <t>42.6931</t>
  </si>
  <si>
    <t>42.6668</t>
  </si>
  <si>
    <t>42.6404</t>
  </si>
  <si>
    <t>42.614</t>
  </si>
  <si>
    <t>42.5876</t>
  </si>
  <si>
    <t>42.5612</t>
  </si>
  <si>
    <t>42.5347</t>
  </si>
  <si>
    <t>42.5081</t>
  </si>
  <si>
    <t>42.4815</t>
  </si>
  <si>
    <t>42.4549</t>
  </si>
  <si>
    <t>42.4283</t>
  </si>
  <si>
    <t>42.4016</t>
  </si>
  <si>
    <t>42.3748</t>
  </si>
  <si>
    <t>42.3481</t>
  </si>
  <si>
    <t>42.3212</t>
  </si>
  <si>
    <t>42.2944</t>
  </si>
  <si>
    <t>42.2675</t>
  </si>
  <si>
    <t>42.2406</t>
  </si>
  <si>
    <t>42.2136</t>
  </si>
  <si>
    <t>42.1866</t>
  </si>
  <si>
    <t>42.1595</t>
  </si>
  <si>
    <t>42.1324</t>
  </si>
  <si>
    <t>42.1053</t>
  </si>
  <si>
    <t>42.0781</t>
  </si>
  <si>
    <t>42.0509</t>
  </si>
  <si>
    <t>42.0236</t>
  </si>
  <si>
    <t>41.9964</t>
  </si>
  <si>
    <t>41.969</t>
  </si>
  <si>
    <t>41.9416</t>
  </si>
  <si>
    <t>41.9142</t>
  </si>
  <si>
    <t>41.8868</t>
  </si>
  <si>
    <t>41.8593</t>
  </si>
  <si>
    <t>41.8318</t>
  </si>
  <si>
    <t>41.8042</t>
  </si>
  <si>
    <t>41.7766</t>
  </si>
  <si>
    <t>41.7489</t>
  </si>
  <si>
    <t>41.7212</t>
  </si>
  <si>
    <t>41.6935</t>
  </si>
  <si>
    <t>41.6657</t>
  </si>
  <si>
    <t>41.6379</t>
  </si>
  <si>
    <t>41.61</t>
  </si>
  <si>
    <t>41.5821</t>
  </si>
  <si>
    <t>41.5542</t>
  </si>
  <si>
    <t>41.5262</t>
  </si>
  <si>
    <t>41.4982</t>
  </si>
  <si>
    <t>41.4701</t>
  </si>
  <si>
    <t>41.442</t>
  </si>
  <si>
    <t>41.4139</t>
  </si>
  <si>
    <t>41.3857</t>
  </si>
  <si>
    <t>41.3575</t>
  </si>
  <si>
    <t>41.3292</t>
  </si>
  <si>
    <t>41.3009</t>
  </si>
  <si>
    <t>41.2726</t>
  </si>
  <si>
    <t>41.2442</t>
  </si>
  <si>
    <t>41.2158</t>
  </si>
  <si>
    <t>41.1873</t>
  </si>
  <si>
    <t>41.1588</t>
  </si>
  <si>
    <t>41.1302</t>
  </si>
  <si>
    <t>41.1016</t>
  </si>
  <si>
    <t>41.073</t>
  </si>
  <si>
    <t>41.0443</t>
  </si>
  <si>
    <t>41.0156</t>
  </si>
  <si>
    <t>40.9869</t>
  </si>
  <si>
    <t>40.9581</t>
  </si>
  <si>
    <t>40.9292</t>
  </si>
  <si>
    <t>40.9003</t>
  </si>
  <si>
    <t>40.8714</t>
  </si>
  <si>
    <t>40.8425</t>
  </si>
  <si>
    <t>40.8134</t>
  </si>
  <si>
    <t>40.7844</t>
  </si>
  <si>
    <t>40.7553</t>
  </si>
  <si>
    <t>40.7262</t>
  </si>
  <si>
    <t>40.697</t>
  </si>
  <si>
    <t>40.6678</t>
  </si>
  <si>
    <t>40.6385</t>
  </si>
  <si>
    <t>40.6092</t>
  </si>
  <si>
    <t>40.5799</t>
  </si>
  <si>
    <t>40.5505</t>
  </si>
  <si>
    <t>40.5211</t>
  </si>
  <si>
    <t>40.4916</t>
  </si>
  <si>
    <t>40.4621</t>
  </si>
  <si>
    <t>40.4325</t>
  </si>
  <si>
    <t>40.4029</t>
  </si>
  <si>
    <t>40.3733</t>
  </si>
  <si>
    <t>40.3436</t>
  </si>
  <si>
    <t>40.3139</t>
  </si>
  <si>
    <t>40.2841</t>
  </si>
  <si>
    <t>40.2543</t>
  </si>
  <si>
    <t>40.2244</t>
  </si>
  <si>
    <t>40.1946</t>
  </si>
  <si>
    <t>40.1646</t>
  </si>
  <si>
    <t>40.1346</t>
  </si>
  <si>
    <t>40.1046</t>
  </si>
  <si>
    <t>40.0745</t>
  </si>
  <si>
    <t>40.0444</t>
  </si>
  <si>
    <t>40.0143</t>
  </si>
  <si>
    <t>39.9841</t>
  </si>
  <si>
    <t>39.9538</t>
  </si>
  <si>
    <t>39.9236</t>
  </si>
  <si>
    <t>39.8932</t>
  </si>
  <si>
    <t>39.8629</t>
  </si>
  <si>
    <t>39.8324</t>
  </si>
  <si>
    <t>39.802</t>
  </si>
  <si>
    <t>39.7715</t>
  </si>
  <si>
    <t>39.7409</t>
  </si>
  <si>
    <t>39.7103</t>
  </si>
  <si>
    <t>39.6797</t>
  </si>
  <si>
    <t>39.649</t>
  </si>
  <si>
    <t>39.6183</t>
  </si>
  <si>
    <t>39.5876</t>
  </si>
  <si>
    <t>39.5567</t>
  </si>
  <si>
    <t>39.5259</t>
  </si>
  <si>
    <t>39.495</t>
  </si>
  <si>
    <t>39.4641</t>
  </si>
  <si>
    <t>39.4331</t>
  </si>
  <si>
    <t>39.402</t>
  </si>
  <si>
    <t>39.371</t>
  </si>
  <si>
    <t>39.3398</t>
  </si>
  <si>
    <t>39.3087</t>
  </si>
  <si>
    <t>39.2775</t>
  </si>
  <si>
    <t>39.2462</t>
  </si>
  <si>
    <t>39.2149</t>
  </si>
  <si>
    <t>39.1836</t>
  </si>
  <si>
    <t>39.1522</t>
  </si>
  <si>
    <t>39.1208</t>
  </si>
  <si>
    <t>39.0893</t>
  </si>
  <si>
    <t>39.0578</t>
  </si>
  <si>
    <t>39.0262</t>
  </si>
  <si>
    <t>38.9946</t>
  </si>
  <si>
    <t>38.9629</t>
  </si>
  <si>
    <t>38.9312</t>
  </si>
  <si>
    <t>38.8995</t>
  </si>
  <si>
    <t>38.8677</t>
  </si>
  <si>
    <t>38.8359</t>
  </si>
  <si>
    <t>38.804</t>
  </si>
  <si>
    <t>38.7721</t>
  </si>
  <si>
    <t>38.7401</t>
  </si>
  <si>
    <t>38.7081</t>
  </si>
  <si>
    <t>38.676</t>
  </si>
  <si>
    <t>38.6439</t>
  </si>
  <si>
    <t>38.6117</t>
  </si>
  <si>
    <t>38.5795</t>
  </si>
  <si>
    <t>38.5473</t>
  </si>
  <si>
    <t>38.515</t>
  </si>
  <si>
    <t>38.4826</t>
  </si>
  <si>
    <t>38.4502</t>
  </si>
  <si>
    <t>38.4178</t>
  </si>
  <si>
    <t>38.3853</t>
  </si>
  <si>
    <t>38.3528</t>
  </si>
  <si>
    <t>38.3202</t>
  </si>
  <si>
    <t>38.2876</t>
  </si>
  <si>
    <t>38.2549</t>
  </si>
  <si>
    <t>38.2222</t>
  </si>
  <si>
    <t>38.1895</t>
  </si>
  <si>
    <t>38.1567</t>
  </si>
  <si>
    <t>38.1238</t>
  </si>
  <si>
    <t>38.0909</t>
  </si>
  <si>
    <t>38.0579</t>
  </si>
  <si>
    <t>38.025</t>
  </si>
  <si>
    <t>37.9919</t>
  </si>
  <si>
    <t>37.9588</t>
  </si>
  <si>
    <t>37.9257</t>
  </si>
  <si>
    <t>37.8925</t>
  </si>
  <si>
    <t>37.8593</t>
  </si>
  <si>
    <t>37.826</t>
  </si>
  <si>
    <t>37.7927</t>
  </si>
  <si>
    <t>37.7593</t>
  </si>
  <si>
    <t>37.7259</t>
  </si>
  <si>
    <t>37.6924</t>
  </si>
  <si>
    <t>37.6589</t>
  </si>
  <si>
    <t>37.6253</t>
  </si>
  <si>
    <t>37.5917</t>
  </si>
  <si>
    <t>37.558</t>
  </si>
  <si>
    <t>37.5243</t>
  </si>
  <si>
    <t>37.4905</t>
  </si>
  <si>
    <t>37.4567</t>
  </si>
  <si>
    <t>37.4229</t>
  </si>
  <si>
    <t>37.389</t>
  </si>
  <si>
    <t>37.355</t>
  </si>
  <si>
    <t>37.321</t>
  </si>
  <si>
    <t>37.2869</t>
  </si>
  <si>
    <t>37.2528</t>
  </si>
  <si>
    <t>37.2187</t>
  </si>
  <si>
    <t>37.1845</t>
  </si>
  <si>
    <t>37.1502</t>
  </si>
  <si>
    <t>37.1159</t>
  </si>
  <si>
    <t>37.0816</t>
  </si>
  <si>
    <t>37.0472</t>
  </si>
  <si>
    <t>37.0128</t>
  </si>
  <si>
    <t>36.9783</t>
  </si>
  <si>
    <t>36.9437</t>
  </si>
  <si>
    <t>36.9091</t>
  </si>
  <si>
    <t>36.8745</t>
  </si>
  <si>
    <t>36.8398</t>
  </si>
  <si>
    <t>36.805</t>
  </si>
  <si>
    <t>36.7702</t>
  </si>
  <si>
    <t>36.7354</t>
  </si>
  <si>
    <t>36.7005</t>
  </si>
  <si>
    <t>36.6655</t>
  </si>
  <si>
    <t>36.6306</t>
  </si>
  <si>
    <t>36.5955</t>
  </si>
  <si>
    <t>36.5604</t>
  </si>
  <si>
    <t>36.5253</t>
  </si>
  <si>
    <t>36.4901</t>
  </si>
  <si>
    <t>36.4548</t>
  </si>
  <si>
    <t>36.4195</t>
  </si>
  <si>
    <t>36.3842</t>
  </si>
  <si>
    <t>36.3488</t>
  </si>
  <si>
    <t>36.3133</t>
  </si>
  <si>
    <t>36.2778</t>
  </si>
  <si>
    <t>36.2422</t>
  </si>
  <si>
    <t>36.2066</t>
  </si>
  <si>
    <t>36.171</t>
  </si>
  <si>
    <t>36.1353</t>
  </si>
  <si>
    <t>36.0995</t>
  </si>
  <si>
    <t>36.0637</t>
  </si>
  <si>
    <t>36.0278</t>
  </si>
  <si>
    <t>35.9919</t>
  </si>
  <si>
    <t>35.9559</t>
  </si>
  <si>
    <t>35.9199</t>
  </si>
  <si>
    <t>35.8838</t>
  </si>
  <si>
    <t>35.8477</t>
  </si>
  <si>
    <t>35.8115</t>
  </si>
  <si>
    <t>35.7753</t>
  </si>
  <si>
    <t>35.739</t>
  </si>
  <si>
    <t>35.7027</t>
  </si>
  <si>
    <t>35.6663</t>
  </si>
  <si>
    <t>35.6299</t>
  </si>
  <si>
    <t>35.5934</t>
  </si>
  <si>
    <t>35.5568</t>
  </si>
  <si>
    <t>35.5202</t>
  </si>
  <si>
    <t>35.4836</t>
  </si>
  <si>
    <t>35.4468</t>
  </si>
  <si>
    <t>35.4101</t>
  </si>
  <si>
    <t>35.3733</t>
  </si>
  <si>
    <t>35.3364</t>
  </si>
  <si>
    <t>35.2995</t>
  </si>
  <si>
    <t>35.2625</t>
  </si>
  <si>
    <t>35.2255</t>
  </si>
  <si>
    <t>35.1884</t>
  </si>
  <si>
    <t>35.1513</t>
  </si>
  <si>
    <t>35.1141</t>
  </si>
  <si>
    <t>35.0768</t>
  </si>
  <si>
    <t>35.0395</t>
  </si>
  <si>
    <t>35.0022</t>
  </si>
  <si>
    <t>34.9648</t>
  </si>
  <si>
    <t>34.9273</t>
  </si>
  <si>
    <t>34.8898</t>
  </si>
  <si>
    <t>34.8522</t>
  </si>
  <si>
    <t>34.8146</t>
  </si>
  <si>
    <t>34.7769</t>
  </si>
  <si>
    <t>34.7392</t>
  </si>
  <si>
    <t>34.7014</t>
  </si>
  <si>
    <t>34.6635</t>
  </si>
  <si>
    <t>34.6256</t>
  </si>
  <si>
    <t>34.5876</t>
  </si>
  <si>
    <t>34.5496</t>
  </si>
  <si>
    <t>34.5116</t>
  </si>
  <si>
    <t>34.4734</t>
  </si>
  <si>
    <t>34.4353</t>
  </si>
  <si>
    <t>34.397</t>
  </si>
  <si>
    <t>34.3587</t>
  </si>
  <si>
    <t>34.3204</t>
  </si>
  <si>
    <t>34.282</t>
  </si>
  <si>
    <t>34.2435</t>
  </si>
  <si>
    <t>34.205</t>
  </si>
  <si>
    <t>34.1664</t>
  </si>
  <si>
    <t>34.1278</t>
  </si>
  <si>
    <t>34.0891</t>
  </si>
  <si>
    <t>34.0503</t>
  </si>
  <si>
    <t>34.0115</t>
  </si>
  <si>
    <t>33.9727</t>
  </si>
  <si>
    <t>33.9337</t>
  </si>
  <si>
    <t>33.8948</t>
  </si>
  <si>
    <t>33.8557</t>
  </si>
  <si>
    <t>33.8166</t>
  </si>
  <si>
    <t>33.7775</t>
  </si>
  <si>
    <t>33.7383</t>
  </si>
  <si>
    <t>33.699</t>
  </si>
  <si>
    <t>33.6597</t>
  </si>
  <si>
    <t>33.6203</t>
  </si>
  <si>
    <t>33.5809</t>
  </si>
  <si>
    <t>33.5414</t>
  </si>
  <si>
    <t>33.5018</t>
  </si>
  <si>
    <t>33.4622</t>
  </si>
  <si>
    <t>33.4225</t>
  </si>
  <si>
    <t>33.3828</t>
  </si>
  <si>
    <t>33.343</t>
  </si>
  <si>
    <t>33.3032</t>
  </si>
  <si>
    <t>33.2632</t>
  </si>
  <si>
    <t>33.2233</t>
  </si>
  <si>
    <t>33.1832</t>
  </si>
  <si>
    <t>33.1432</t>
  </si>
  <si>
    <t>33.103</t>
  </si>
  <si>
    <t>33.0628</t>
  </si>
  <si>
    <t>33.0225</t>
  </si>
  <si>
    <t>32.9822</t>
  </si>
  <si>
    <t>32.9418</t>
  </si>
  <si>
    <t>32.9014</t>
  </si>
  <si>
    <t>32.8609</t>
  </si>
  <si>
    <t>32.8203</t>
  </si>
  <si>
    <t>32.7797</t>
  </si>
  <si>
    <t>32.739</t>
  </si>
  <si>
    <t>32.6982</t>
  </si>
  <si>
    <t>32.6574</t>
  </si>
  <si>
    <t>32.6166</t>
  </si>
  <si>
    <t>32.5756</t>
  </si>
  <si>
    <t>32.5346</t>
  </si>
  <si>
    <t>32.4936</t>
  </si>
  <si>
    <t>32.4525</t>
  </si>
  <si>
    <t>32.4113</t>
  </si>
  <si>
    <t>32.3701</t>
  </si>
  <si>
    <t>32.3288</t>
  </si>
  <si>
    <t>32.2874</t>
  </si>
  <si>
    <t>32.246</t>
  </si>
  <si>
    <t>32.2045</t>
  </si>
  <si>
    <t>32.1629</t>
  </si>
  <si>
    <t>32.1213</t>
  </si>
  <si>
    <t>32.0796</t>
  </si>
  <si>
    <t>32.0379</t>
  </si>
  <si>
    <t>31.9961</t>
  </si>
  <si>
    <t>31.9542</t>
  </si>
  <si>
    <t>31.9123</t>
  </si>
  <si>
    <t>31.8703</t>
  </si>
  <si>
    <t>31.8283</t>
  </si>
  <si>
    <t>31.7862</t>
  </si>
  <si>
    <t>31.744</t>
  </si>
  <si>
    <t>31.7017</t>
  </si>
  <si>
    <t>31.6594</t>
  </si>
  <si>
    <t>31.6171</t>
  </si>
  <si>
    <t>31.5746</t>
  </si>
  <si>
    <t>31.5321</t>
  </si>
  <si>
    <t>31.4896</t>
  </si>
  <si>
    <t>31.447</t>
  </si>
  <si>
    <t>31.4043</t>
  </si>
  <si>
    <t>31.3615</t>
  </si>
  <si>
    <t>31.3187</t>
  </si>
  <si>
    <t>31.2758</t>
  </si>
  <si>
    <t>31.2329</t>
  </si>
  <si>
    <t>31.1898</t>
  </si>
  <si>
    <t>31.1468</t>
  </si>
  <si>
    <t>31.1036</t>
  </si>
  <si>
    <t>31.0604</t>
  </si>
  <si>
    <t>31.0171</t>
  </si>
  <si>
    <t>30.9738</t>
  </si>
  <si>
    <t>30.9304</t>
  </si>
  <si>
    <t>30.8869</t>
  </si>
  <si>
    <t>30.8434</t>
  </si>
  <si>
    <t>30.7997</t>
  </si>
  <si>
    <t>30.7561</t>
  </si>
  <si>
    <t>30.7123</t>
  </si>
  <si>
    <t>30.6685</t>
  </si>
  <si>
    <t>30.6247</t>
  </si>
  <si>
    <t>30.5807</t>
  </si>
  <si>
    <t>30.5367</t>
  </si>
  <si>
    <t>30.4926</t>
  </si>
  <si>
    <t>30.4485</t>
  </si>
  <si>
    <t>30.4043</t>
  </si>
  <si>
    <t>30.36</t>
  </si>
  <si>
    <t>30.3156</t>
  </si>
  <si>
    <t>30.2712</t>
  </si>
  <si>
    <t>30.2267</t>
  </si>
  <si>
    <t>30.1822</t>
  </si>
  <si>
    <t>30.1376</t>
  </si>
  <si>
    <t>30.0929</t>
  </si>
  <si>
    <t>30.0481</t>
  </si>
  <si>
    <t>30.0033</t>
  </si>
  <si>
    <t>29.9584</t>
  </si>
  <si>
    <t>29.9135</t>
  </si>
  <si>
    <t>29.8684</t>
  </si>
  <si>
    <t>29.8233</t>
  </si>
  <si>
    <t>29.7781</t>
  </si>
  <si>
    <t>29.7329</t>
  </si>
  <si>
    <t>29.6876</t>
  </si>
  <si>
    <t>29.6422</t>
  </si>
  <si>
    <t>29.5968</t>
  </si>
  <si>
    <t>29.5512</t>
  </si>
  <si>
    <t>29.5057</t>
  </si>
  <si>
    <t>29.46</t>
  </si>
  <si>
    <t>29.4143</t>
  </si>
  <si>
    <t>29.3685</t>
  </si>
  <si>
    <t>29.3226</t>
  </si>
  <si>
    <t>29.2766</t>
  </si>
  <si>
    <t>29.2306</t>
  </si>
  <si>
    <t>29.1845</t>
  </si>
  <si>
    <t>29.1384</t>
  </si>
  <si>
    <t>29.0921</t>
  </si>
  <si>
    <t>29.0458</t>
  </si>
  <si>
    <t>28.9995</t>
  </si>
  <si>
    <t>28.953</t>
  </si>
  <si>
    <t>28.9065</t>
  </si>
  <si>
    <t>28.8599</t>
  </si>
  <si>
    <t>28.8132</t>
  </si>
  <si>
    <t>28.7665</t>
  </si>
  <si>
    <t>28.7197</t>
  </si>
  <si>
    <t>28.6728</t>
  </si>
  <si>
    <t>28.6258</t>
  </si>
  <si>
    <t>28.5788</t>
  </si>
  <si>
    <t>28.5317</t>
  </si>
  <si>
    <t>28.4845</t>
  </si>
  <si>
    <t>28.4373</t>
  </si>
  <si>
    <t>28.39</t>
  </si>
  <si>
    <t>28.3426</t>
  </si>
  <si>
    <t>28.2951</t>
  </si>
  <si>
    <t>28.2475</t>
  </si>
  <si>
    <t>28.1999</t>
  </si>
  <si>
    <t>28.1522</t>
  </si>
  <si>
    <t>28.1044</t>
  </si>
  <si>
    <t>28.0566</t>
  </si>
  <si>
    <t>28.0087</t>
  </si>
  <si>
    <t>27.9607</t>
  </si>
  <si>
    <t>27.9126</t>
  </si>
  <si>
    <t>27.8644</t>
  </si>
  <si>
    <t>27.8162</t>
  </si>
  <si>
    <t>27.7679</t>
  </si>
  <si>
    <t>27.7195</t>
  </si>
  <si>
    <t>27.6711</t>
  </si>
  <si>
    <t>27.6225</t>
  </si>
  <si>
    <t>27.5739</t>
  </si>
  <si>
    <t>27.5252</t>
  </si>
  <si>
    <t>27.4765</t>
  </si>
  <si>
    <t>27.4276</t>
  </si>
  <si>
    <t>27.3787</t>
  </si>
  <si>
    <t>27.3297</t>
  </si>
  <si>
    <t>27.2807</t>
  </si>
  <si>
    <t>27.2315</t>
  </si>
  <si>
    <t>27.1823</t>
  </si>
  <si>
    <t>27.133</t>
  </si>
  <si>
    <t>27.0836</t>
  </si>
  <si>
    <t>27.0341</t>
  </si>
  <si>
    <t>4.98923</t>
  </si>
  <si>
    <t>4.97847</t>
  </si>
  <si>
    <t>4.96773</t>
  </si>
  <si>
    <t>4.95699</t>
  </si>
  <si>
    <t>4.94627</t>
  </si>
  <si>
    <t>4.93556</t>
  </si>
  <si>
    <t>4.92485</t>
  </si>
  <si>
    <t>4.91417</t>
  </si>
  <si>
    <t>4.90349</t>
  </si>
  <si>
    <t>4.89282</t>
  </si>
  <si>
    <t>4.88217</t>
  </si>
  <si>
    <t>4.87153</t>
  </si>
  <si>
    <t>4.8609</t>
  </si>
  <si>
    <t>4.85028</t>
  </si>
  <si>
    <t>4.83967</t>
  </si>
  <si>
    <t>4.82908</t>
  </si>
  <si>
    <t>4.81849</t>
  </si>
  <si>
    <t>4.80792</t>
  </si>
  <si>
    <t>4.79736</t>
  </si>
  <si>
    <t>4.78681</t>
  </si>
  <si>
    <t>4.77627</t>
  </si>
  <si>
    <t>4.76575</t>
  </si>
  <si>
    <t>4.75523</t>
  </si>
  <si>
    <t>4.74473</t>
  </si>
  <si>
    <t>4.73424</t>
  </si>
  <si>
    <t>4.72376</t>
  </si>
  <si>
    <t>4.71329</t>
  </si>
  <si>
    <t>4.70283</t>
  </si>
  <si>
    <t>4.69239</t>
  </si>
  <si>
    <t>4.68196</t>
  </si>
  <si>
    <t>4.67153</t>
  </si>
  <si>
    <t>4.66112</t>
  </si>
  <si>
    <t>4.65073</t>
  </si>
  <si>
    <t>4.64034</t>
  </si>
  <si>
    <t>4.62996</t>
  </si>
  <si>
    <t>4.6196</t>
  </si>
  <si>
    <t>4.60925</t>
  </si>
  <si>
    <t>4.59891</t>
  </si>
  <si>
    <t>4.58858</t>
  </si>
  <si>
    <t>4.57826</t>
  </si>
  <si>
    <t>4.56796</t>
  </si>
  <si>
    <t>4.55766</t>
  </si>
  <si>
    <t>4.54738</t>
  </si>
  <si>
    <t>4.53711</t>
  </si>
  <si>
    <t>4.52685</t>
  </si>
  <si>
    <t>4.5166</t>
  </si>
  <si>
    <t>4.50637</t>
  </si>
  <si>
    <t>4.49614</t>
  </si>
  <si>
    <t>4.48593</t>
  </si>
  <si>
    <t>4.47573</t>
  </si>
  <si>
    <t>4.46554</t>
  </si>
  <si>
    <t>4.45536</t>
  </si>
  <si>
    <t>4.4452</t>
  </si>
  <si>
    <t>4.43504</t>
  </si>
  <si>
    <t>4.4249</t>
  </si>
  <si>
    <t>4.41477</t>
  </si>
  <si>
    <t>4.40465</t>
  </si>
  <si>
    <t>4.39454</t>
  </si>
  <si>
    <t>4.38445</t>
  </si>
  <si>
    <t>4.37436</t>
  </si>
  <si>
    <t>4.36429</t>
  </si>
  <si>
    <t>4.35423</t>
  </si>
  <si>
    <t>4.34418</t>
  </si>
  <si>
    <t>4.33414</t>
  </si>
  <si>
    <t>4.32411</t>
  </si>
  <si>
    <t>4.3141</t>
  </si>
  <si>
    <t>4.30409</t>
  </si>
  <si>
    <t>4.2941</t>
  </si>
  <si>
    <t>4.28412</t>
  </si>
  <si>
    <t>4.27415</t>
  </si>
  <si>
    <t>4.2642</t>
  </si>
  <si>
    <t>4.25425</t>
  </si>
  <si>
    <t>4.24432</t>
  </si>
  <si>
    <t>4.23439</t>
  </si>
  <si>
    <t>4.22448</t>
  </si>
  <si>
    <t>4.21458</t>
  </si>
  <si>
    <t>4.2047</t>
  </si>
  <si>
    <t>4.19482</t>
  </si>
  <si>
    <t>4.18496</t>
  </si>
  <si>
    <t>4.1751</t>
  </si>
  <si>
    <t>4.16526</t>
  </si>
  <si>
    <t>4.15543</t>
  </si>
  <si>
    <t>4.14562</t>
  </si>
  <si>
    <t>4.13581</t>
  </si>
  <si>
    <t>4.12602</t>
  </si>
  <si>
    <t>4.11623</t>
  </si>
  <si>
    <t>4.10646</t>
  </si>
  <si>
    <t>4.0967</t>
  </si>
  <si>
    <t>4.08695</t>
  </si>
  <si>
    <t>4.07722</t>
  </si>
  <si>
    <t>4.06749</t>
  </si>
  <si>
    <t>4.05778</t>
  </si>
  <si>
    <t>4.04808</t>
  </si>
  <si>
    <t>4.03839</t>
  </si>
  <si>
    <t>4.02871</t>
  </si>
  <si>
    <t>4.01904</t>
  </si>
  <si>
    <t>4.00939</t>
  </si>
  <si>
    <t>3.99974</t>
  </si>
  <si>
    <t>3.99011</t>
  </si>
  <si>
    <t>3.98049</t>
  </si>
  <si>
    <t>3.97088</t>
  </si>
  <si>
    <t>3.96129</t>
  </si>
  <si>
    <t>3.9517</t>
  </si>
  <si>
    <t>3.94213</t>
  </si>
  <si>
    <t>3.93256</t>
  </si>
  <si>
    <t>3.92301</t>
  </si>
  <si>
    <t>3.91347</t>
  </si>
  <si>
    <t>3.90395</t>
  </si>
  <si>
    <t>3.89443</t>
  </si>
  <si>
    <t>3.88493</t>
  </si>
  <si>
    <t>3.87543</t>
  </si>
  <si>
    <t>3.86595</t>
  </si>
  <si>
    <t>3.85648</t>
  </si>
  <si>
    <t>3.84703</t>
  </si>
  <si>
    <t>3.83758</t>
  </si>
  <si>
    <t>3.82815</t>
  </si>
  <si>
    <t>3.81872</t>
  </si>
  <si>
    <t>3.80931</t>
  </si>
  <si>
    <t>3.79991</t>
  </si>
  <si>
    <t>3.79052</t>
  </si>
  <si>
    <t>3.78115</t>
  </si>
  <si>
    <t>3.77178</t>
  </si>
  <si>
    <t>3.76243</t>
  </si>
  <si>
    <t>3.75309</t>
  </si>
  <si>
    <t>3.74376</t>
  </si>
  <si>
    <t>3.73444</t>
  </si>
  <si>
    <t>3.72513</t>
  </si>
  <si>
    <t>3.71584</t>
  </si>
  <si>
    <t>3.70655</t>
  </si>
  <si>
    <t>3.69728</t>
  </si>
  <si>
    <t>3.68802</t>
  </si>
  <si>
    <t>3.67877</t>
  </si>
  <si>
    <t>3.66954</t>
  </si>
  <si>
    <t>3.66031</t>
  </si>
  <si>
    <t>3.6511</t>
  </si>
  <si>
    <t>3.64189</t>
  </si>
  <si>
    <t>3.6327</t>
  </si>
  <si>
    <t>3.62352</t>
  </si>
  <si>
    <t>3.61436</t>
  </si>
  <si>
    <t>3.6052</t>
  </si>
  <si>
    <t>3.59606</t>
  </si>
  <si>
    <t>3.58692</t>
  </si>
  <si>
    <t>3.5778</t>
  </si>
  <si>
    <t>3.56869</t>
  </si>
  <si>
    <t>3.5596</t>
  </si>
  <si>
    <t>3.55051</t>
  </si>
  <si>
    <t>3.54143</t>
  </si>
  <si>
    <t>3.53237</t>
  </si>
  <si>
    <t>3.52332</t>
  </si>
  <si>
    <t>3.51428</t>
  </si>
  <si>
    <t>3.50525</t>
  </si>
  <si>
    <t>3.49624</t>
  </si>
  <si>
    <t>3.48723</t>
  </si>
  <si>
    <t>3.47824</t>
  </si>
  <si>
    <t>3.46926</t>
  </si>
  <si>
    <t>3.46029</t>
  </si>
  <si>
    <t>3.45133</t>
  </si>
  <si>
    <t>3.44238</t>
  </si>
  <si>
    <t>3.43345</t>
  </si>
  <si>
    <t>3.42452</t>
  </si>
  <si>
    <t>3.41561</t>
  </si>
  <si>
    <t>3.40671</t>
  </si>
  <si>
    <t>3.39782</t>
  </si>
  <si>
    <t>3.38894</t>
  </si>
  <si>
    <t>3.38008</t>
  </si>
  <si>
    <t>3.37122</t>
  </si>
  <si>
    <t>3.36238</t>
  </si>
  <si>
    <t>3.35355</t>
  </si>
  <si>
    <t>3.34473</t>
  </si>
  <si>
    <t>3.33592</t>
  </si>
  <si>
    <t>3.32713</t>
  </si>
  <si>
    <t>3.31834</t>
  </si>
  <si>
    <t>3.30957</t>
  </si>
  <si>
    <t>3.30081</t>
  </si>
  <si>
    <t>3.29206</t>
  </si>
  <si>
    <t>3.28332</t>
  </si>
  <si>
    <t>3.2746</t>
  </si>
  <si>
    <t>3.26588</t>
  </si>
  <si>
    <t>3.25718</t>
  </si>
  <si>
    <t>3.24849</t>
  </si>
  <si>
    <t>3.23981</t>
  </si>
  <si>
    <t>3.23114</t>
  </si>
  <si>
    <t>3.22248</t>
  </si>
  <si>
    <t>3.21384</t>
  </si>
  <si>
    <t>3.2052</t>
  </si>
  <si>
    <t>3.19658</t>
  </si>
  <si>
    <t>3.18797</t>
  </si>
  <si>
    <t>3.17937</t>
  </si>
  <si>
    <t>3.17079</t>
  </si>
  <si>
    <t>3.16221</t>
  </si>
  <si>
    <t>3.15365</t>
  </si>
  <si>
    <t>3.1451</t>
  </si>
  <si>
    <t>3.13656</t>
  </si>
  <si>
    <t>3.12803</t>
  </si>
  <si>
    <t>3.11951</t>
  </si>
  <si>
    <t>3.111</t>
  </si>
  <si>
    <t>3.10251</t>
  </si>
  <si>
    <t>3.09403</t>
  </si>
  <si>
    <t>3.08556</t>
  </si>
  <si>
    <t>3.0771</t>
  </si>
  <si>
    <t>3.06865</t>
  </si>
  <si>
    <t>3.06021</t>
  </si>
  <si>
    <t>3.05179</t>
  </si>
  <si>
    <t>3.04338</t>
  </si>
  <si>
    <t>3.03498</t>
  </si>
  <si>
    <t>3.02659</t>
  </si>
  <si>
    <t>3.01821</t>
  </si>
  <si>
    <t>3.00984</t>
  </si>
  <si>
    <t>3.00149</t>
  </si>
  <si>
    <t>2.99314</t>
  </si>
  <si>
    <t>2.98481</t>
  </si>
  <si>
    <t>2.97649</t>
  </si>
  <si>
    <t>2.96819</t>
  </si>
  <si>
    <t>2.95989</t>
  </si>
  <si>
    <t>2.9516</t>
  </si>
  <si>
    <t>2.94333</t>
  </si>
  <si>
    <t>2.93507</t>
  </si>
  <si>
    <t>2.92682</t>
  </si>
  <si>
    <t>2.91858</t>
  </si>
  <si>
    <t>2.91035</t>
  </si>
  <si>
    <t>2.90214</t>
  </si>
  <si>
    <t>2.89393</t>
  </si>
  <si>
    <t>2.88574</t>
  </si>
  <si>
    <t>2.87756</t>
  </si>
  <si>
    <t>2.86939</t>
  </si>
  <si>
    <t>2.86124</t>
  </si>
  <si>
    <t>2.85309</t>
  </si>
  <si>
    <t>2.84496</t>
  </si>
  <si>
    <t>2.83683</t>
  </si>
  <si>
    <t>2.82872</t>
  </si>
  <si>
    <t>2.82062</t>
  </si>
  <si>
    <t>2.81254</t>
  </si>
  <si>
    <t>2.80446</t>
  </si>
  <si>
    <t>2.7964</t>
  </si>
  <si>
    <t>2.78834</t>
  </si>
  <si>
    <t>2.7803</t>
  </si>
  <si>
    <t>2.77227</t>
  </si>
  <si>
    <t>2.76425</t>
  </si>
  <si>
    <t>2.75625</t>
  </si>
  <si>
    <t>2.74825</t>
  </si>
  <si>
    <t>2.74027</t>
  </si>
  <si>
    <t>2.7323</t>
  </si>
  <si>
    <t>2.72434</t>
  </si>
  <si>
    <t>2.71639</t>
  </si>
  <si>
    <t>2.70845</t>
  </si>
  <si>
    <t>2.70053</t>
  </si>
  <si>
    <t>2.69261</t>
  </si>
  <si>
    <t>2.68471</t>
  </si>
  <si>
    <t>2.67682</t>
  </si>
  <si>
    <t>2.66894</t>
  </si>
  <si>
    <t>2.66108</t>
  </si>
  <si>
    <t>2.65322</t>
  </si>
  <si>
    <t>2.64538</t>
  </si>
  <si>
    <t>2.63755</t>
  </si>
  <si>
    <t>2.62973</t>
  </si>
  <si>
    <t>2.62192</t>
  </si>
  <si>
    <t>2.61412</t>
  </si>
  <si>
    <t>2.60633</t>
  </si>
  <si>
    <t>2.59856</t>
  </si>
  <si>
    <t>2.5908</t>
  </si>
  <si>
    <t>2.58305</t>
  </si>
  <si>
    <t>2.57531</t>
  </si>
  <si>
    <t>2.56758</t>
  </si>
  <si>
    <t>2.55986</t>
  </si>
  <si>
    <t>2.55216</t>
  </si>
  <si>
    <t>2.54447</t>
  </si>
  <si>
    <t>2.53678</t>
  </si>
  <si>
    <t>2.52912</t>
  </si>
  <si>
    <t>2.52146</t>
  </si>
  <si>
    <t>2.51381</t>
  </si>
  <si>
    <t>2.50618</t>
  </si>
  <si>
    <t>2.49855</t>
  </si>
  <si>
    <t>2.49094</t>
  </si>
  <si>
    <t>2.48334</t>
  </si>
  <si>
    <t>2.47575</t>
  </si>
  <si>
    <t>2.46818</t>
  </si>
  <si>
    <t>2.46061</t>
  </si>
  <si>
    <t>2.45306</t>
  </si>
  <si>
    <t>2.44552</t>
  </si>
  <si>
    <t>2.43799</t>
  </si>
  <si>
    <t>2.43047</t>
  </si>
  <si>
    <t>2.42296</t>
  </si>
  <si>
    <t>2.41546</t>
  </si>
  <si>
    <t>2.40798</t>
  </si>
  <si>
    <t>2.40051</t>
  </si>
  <si>
    <t>2.39305</t>
  </si>
  <si>
    <t>2.3856</t>
  </si>
  <si>
    <t>2.37816</t>
  </si>
  <si>
    <t>2.37074</t>
  </si>
  <si>
    <t>2.36332</t>
  </si>
  <si>
    <t>2.35592</t>
  </si>
  <si>
    <t>2.34853</t>
  </si>
  <si>
    <t>2.34115</t>
  </si>
  <si>
    <t>2.33378</t>
  </si>
  <si>
    <t>2.32643</t>
  </si>
  <si>
    <t>2.31908</t>
  </si>
  <si>
    <t>2.31175</t>
  </si>
  <si>
    <t>2.30443</t>
  </si>
  <si>
    <t>2.29712</t>
  </si>
  <si>
    <t>2.28982</t>
  </si>
  <si>
    <t>2.28253</t>
  </si>
  <si>
    <t>2.27526</t>
  </si>
  <si>
    <t>2.26799</t>
  </si>
  <si>
    <t>2.26074</t>
  </si>
  <si>
    <t>2.2535</t>
  </si>
  <si>
    <t>2.24627</t>
  </si>
  <si>
    <t>2.23906</t>
  </si>
  <si>
    <t>2.23185</t>
  </si>
  <si>
    <t>2.22466</t>
  </si>
  <si>
    <t>2.21748</t>
  </si>
  <si>
    <t>2.21031</t>
  </si>
  <si>
    <t>2.20315</t>
  </si>
  <si>
    <t>2.196</t>
  </si>
  <si>
    <t>2.18887</t>
  </si>
  <si>
    <t>2.18174</t>
  </si>
  <si>
    <t>2.17463</t>
  </si>
  <si>
    <t>2.16753</t>
  </si>
  <si>
    <t>2.16044</t>
  </si>
  <si>
    <t>2.15336</t>
  </si>
  <si>
    <t>2.1463</t>
  </si>
  <si>
    <t>2.13924</t>
  </si>
  <si>
    <t>2.1322</t>
  </si>
  <si>
    <t>2.12517</t>
  </si>
  <si>
    <t>2.11815</t>
  </si>
  <si>
    <t>2.11114</t>
  </si>
  <si>
    <t>2.10415</t>
  </si>
  <si>
    <t>2.09716</t>
  </si>
  <si>
    <t>2.09019</t>
  </si>
  <si>
    <t>2.08323</t>
  </si>
  <si>
    <t>2.07628</t>
  </si>
  <si>
    <t>2.06934</t>
  </si>
  <si>
    <t>2.06241</t>
  </si>
  <si>
    <t>2.0555</t>
  </si>
  <si>
    <t>2.0486</t>
  </si>
  <si>
    <t>2.0417</t>
  </si>
  <si>
    <t>2.03482</t>
  </si>
  <si>
    <t>2.02796</t>
  </si>
  <si>
    <t>2.0211</t>
  </si>
  <si>
    <t>2.01425</t>
  </si>
  <si>
    <t>2.00742</t>
  </si>
  <si>
    <t>2.0006</t>
  </si>
  <si>
    <t>1.99379</t>
  </si>
  <si>
    <t>1.98699</t>
  </si>
  <si>
    <t>1.9802</t>
  </si>
  <si>
    <t>1.97343</t>
  </si>
  <si>
    <t>1.96666</t>
  </si>
  <si>
    <t>1.95991</t>
  </si>
  <si>
    <t>1.95317</t>
  </si>
  <si>
    <t>1.94644</t>
  </si>
  <si>
    <t>1.93972</t>
  </si>
  <si>
    <t>1.93302</t>
  </si>
  <si>
    <t>1.92632</t>
  </si>
  <si>
    <t>1.91964</t>
  </si>
  <si>
    <t>1.91297</t>
  </si>
  <si>
    <t>1.90631</t>
  </si>
  <si>
    <t>1.89966</t>
  </si>
  <si>
    <t>1.89303</t>
  </si>
  <si>
    <t>1.8864</t>
  </si>
  <si>
    <t>1.87979</t>
  </si>
  <si>
    <t>1.87319</t>
  </si>
  <si>
    <t>1.8666</t>
  </si>
  <si>
    <t>1.86002</t>
  </si>
  <si>
    <t>1.85345</t>
  </si>
  <si>
    <t>1.8469</t>
  </si>
  <si>
    <t>1.84035</t>
  </si>
  <si>
    <t>1.83382</t>
  </si>
  <si>
    <t>1.8273</t>
  </si>
  <si>
    <t>1.82079</t>
  </si>
  <si>
    <t>1.8143</t>
  </si>
  <si>
    <t>1.80781</t>
  </si>
  <si>
    <t>1.80134</t>
  </si>
  <si>
    <t>1.79488</t>
  </si>
  <si>
    <t>1.78843</t>
  </si>
  <si>
    <t>1.78199</t>
  </si>
  <si>
    <t>1.77556</t>
  </si>
  <si>
    <t>1.76914</t>
  </si>
  <si>
    <t>1.76274</t>
  </si>
  <si>
    <t>1.75635</t>
  </si>
  <si>
    <t>1.74997</t>
  </si>
  <si>
    <t>1.7436</t>
  </si>
  <si>
    <t>1.73724</t>
  </si>
  <si>
    <t>1.7309</t>
  </si>
  <si>
    <t>1.72456</t>
  </si>
  <si>
    <t>1.71824</t>
  </si>
  <si>
    <t>1.71193</t>
  </si>
  <si>
    <t>1.70563</t>
  </si>
  <si>
    <t>1.69934</t>
  </si>
  <si>
    <t>1.69306</t>
  </si>
  <si>
    <t>1.6868</t>
  </si>
  <si>
    <t>1.68055</t>
  </si>
  <si>
    <t>1.67431</t>
  </si>
  <si>
    <t>1.66808</t>
  </si>
  <si>
    <t>1.66186</t>
  </si>
  <si>
    <t>1.65565</t>
  </si>
  <si>
    <t>1.64946</t>
  </si>
  <si>
    <t>1.64327</t>
  </si>
  <si>
    <t>1.6371</t>
  </si>
  <si>
    <t>1.63094</t>
  </si>
  <si>
    <t>1.62479</t>
  </si>
  <si>
    <t>1.61866</t>
  </si>
  <si>
    <t>1.61253</t>
  </si>
  <si>
    <t>1.60642</t>
  </si>
  <si>
    <t>1.60031</t>
  </si>
  <si>
    <t>1.59422</t>
  </si>
  <si>
    <t>1.58815</t>
  </si>
  <si>
    <t>1.58208</t>
  </si>
  <si>
    <t>1.57602</t>
  </si>
  <si>
    <t>1.56998</t>
  </si>
  <si>
    <t>1.56395</t>
  </si>
  <si>
    <t>1.55793</t>
  </si>
  <si>
    <t>1.55192</t>
  </si>
  <si>
    <t>1.54592</t>
  </si>
  <si>
    <t>1.53993</t>
  </si>
  <si>
    <t>1.53396</t>
  </si>
  <si>
    <t>1.528</t>
  </si>
  <si>
    <t>1.52204</t>
  </si>
  <si>
    <t>1.5161</t>
  </si>
  <si>
    <t>1.51018</t>
  </si>
  <si>
    <t>1.50426</t>
  </si>
  <si>
    <t>1.49836</t>
  </si>
  <si>
    <t>1.49246</t>
  </si>
  <si>
    <t>1.48658</t>
  </si>
  <si>
    <t>1.48071</t>
  </si>
  <si>
    <t>1.47485</t>
  </si>
  <si>
    <t>1.46317</t>
  </si>
  <si>
    <t>1.45735</t>
  </si>
  <si>
    <t>1.45154</t>
  </si>
  <si>
    <t>1.44574</t>
  </si>
  <si>
    <t>1.43995</t>
  </si>
  <si>
    <t>1.43417</t>
  </si>
  <si>
    <t>1.42841</t>
  </si>
  <si>
    <t>1.42265</t>
  </si>
  <si>
    <t>1.41691</t>
  </si>
  <si>
    <t>1.41118</t>
  </si>
  <si>
    <t>1.40546</t>
  </si>
  <si>
    <t>1.39975</t>
  </si>
  <si>
    <t>1.39406</t>
  </si>
  <si>
    <t>1.38837</t>
  </si>
  <si>
    <t>1.3827</t>
  </si>
  <si>
    <t>1.37704</t>
  </si>
  <si>
    <t>1.37139</t>
  </si>
  <si>
    <t>1.36575</t>
  </si>
  <si>
    <t>1.36013</t>
  </si>
  <si>
    <t>1.35451</t>
  </si>
  <si>
    <t>1.34891</t>
  </si>
  <si>
    <t>1.34332</t>
  </si>
  <si>
    <t>1.33774</t>
  </si>
  <si>
    <t>1.33217</t>
  </si>
  <si>
    <t>1.32662</t>
  </si>
  <si>
    <t>1.32107</t>
  </si>
  <si>
    <t>1.31554</t>
  </si>
  <si>
    <t>1.31002</t>
  </si>
  <si>
    <t>1.30451</t>
  </si>
  <si>
    <t>1.29901</t>
  </si>
  <si>
    <t>1.29352</t>
  </si>
  <si>
    <t>1.28805</t>
  </si>
  <si>
    <t>1.28258</t>
  </si>
  <si>
    <t>1.27713</t>
  </si>
  <si>
    <t>1.27169</t>
  </si>
  <si>
    <t>1.26626</t>
  </si>
  <si>
    <t>1.26085</t>
  </si>
  <si>
    <t>1.25544</t>
  </si>
  <si>
    <t>1.25005</t>
  </si>
  <si>
    <t>1.24467</t>
  </si>
  <si>
    <t>1.23929</t>
  </si>
  <si>
    <t>1.23394</t>
  </si>
  <si>
    <t>1.22859</t>
  </si>
  <si>
    <t>1.22325</t>
  </si>
  <si>
    <t>1.21793</t>
  </si>
  <si>
    <t>1.21262</t>
  </si>
  <si>
    <t>1.20732</t>
  </si>
  <si>
    <t>1.20203</t>
  </si>
  <si>
    <t>1.19675</t>
  </si>
  <si>
    <t>1.19148</t>
  </si>
  <si>
    <t>1.18623</t>
  </si>
  <si>
    <t>1.18099</t>
  </si>
  <si>
    <t>1.17575</t>
  </si>
  <si>
    <t>1.17053</t>
  </si>
  <si>
    <t>1.16533</t>
  </si>
  <si>
    <t>1.16013</t>
  </si>
  <si>
    <t>1.15495</t>
  </si>
  <si>
    <t>1.14977</t>
  </si>
  <si>
    <t>1.14461</t>
  </si>
  <si>
    <t>1.13946</t>
  </si>
  <si>
    <t>1.13432</t>
  </si>
  <si>
    <t>1.1292</t>
  </si>
  <si>
    <t>1.12408</t>
  </si>
  <si>
    <t>1.11898</t>
  </si>
  <si>
    <t>1.11389</t>
  </si>
  <si>
    <t>1.10881</t>
  </si>
  <si>
    <t>1.10374</t>
  </si>
  <si>
    <t>1.09868</t>
  </si>
  <si>
    <t>1.09363</t>
  </si>
  <si>
    <t>1.0886</t>
  </si>
  <si>
    <t>1.08358</t>
  </si>
  <si>
    <t>1.07857</t>
  </si>
  <si>
    <t>1.07357</t>
  </si>
  <si>
    <t>1.06858</t>
  </si>
  <si>
    <t>1.06361</t>
  </si>
  <si>
    <t>1.05864</t>
  </si>
  <si>
    <t>1.05369</t>
  </si>
  <si>
    <t>1.04875</t>
  </si>
  <si>
    <t>1.04382</t>
  </si>
  <si>
    <t>1.0389</t>
  </si>
  <si>
    <t>1.034</t>
  </si>
  <si>
    <t>1.0291</t>
  </si>
  <si>
    <t>1.02422</t>
  </si>
  <si>
    <t>1.01935</t>
  </si>
  <si>
    <t>1.01449</t>
  </si>
  <si>
    <t>1.00964</t>
  </si>
  <si>
    <t>1.0048</t>
  </si>
  <si>
    <t>0.999978</t>
  </si>
  <si>
    <t>0.995165</t>
  </si>
  <si>
    <t>0.990364</t>
  </si>
  <si>
    <t>0.985574</t>
  </si>
  <si>
    <t>0.980795</t>
  </si>
  <si>
    <t>0.976029</t>
  </si>
  <si>
    <t>0.971273</t>
  </si>
  <si>
    <t>0.96653</t>
  </si>
  <si>
    <t>0.961798</t>
  </si>
  <si>
    <t>0.957078</t>
  </si>
  <si>
    <t>0.952369</t>
  </si>
  <si>
    <t>0.947672</t>
  </si>
  <si>
    <t>0.942987</t>
  </si>
  <si>
    <t>0.938313</t>
  </si>
  <si>
    <t>0.933651</t>
  </si>
  <si>
    <t>0.929</t>
  </si>
  <si>
    <t>0.924361</t>
  </si>
  <si>
    <t>0.919734</t>
  </si>
  <si>
    <t>0.915118</t>
  </si>
  <si>
    <t>0.910514</t>
  </si>
  <si>
    <t>0.905921</t>
  </si>
  <si>
    <t>0.90134</t>
  </si>
  <si>
    <t>0.896771</t>
  </si>
  <si>
    <t>0.892213</t>
  </si>
  <si>
    <t>0.887667</t>
  </si>
  <si>
    <t>0.883133</t>
  </si>
  <si>
    <t>0.87861</t>
  </si>
  <si>
    <t>0.874099</t>
  </si>
  <si>
    <t>0.869599</t>
  </si>
  <si>
    <t>0.865111</t>
  </si>
  <si>
    <t>0.860634</t>
  </si>
  <si>
    <t>0.85617</t>
  </si>
  <si>
    <t>0.851716</t>
  </si>
  <si>
    <t>0.847275</t>
  </si>
  <si>
    <t>0.842845</t>
  </si>
  <si>
    <t>0.838426</t>
  </si>
  <si>
    <t>0.83402</t>
  </si>
  <si>
    <t>0.829625</t>
  </si>
  <si>
    <t>0.825241</t>
  </si>
  <si>
    <t>0.820869</t>
  </si>
  <si>
    <t>0.816509</t>
  </si>
  <si>
    <t>0.81216</t>
  </si>
  <si>
    <t>0.807823</t>
  </si>
  <si>
    <t>0.803497</t>
  </si>
  <si>
    <t>0.799184</t>
  </si>
  <si>
    <t>0.794881</t>
  </si>
  <si>
    <t>0.790591</t>
  </si>
  <si>
    <t>0.786312</t>
  </si>
  <si>
    <t>0.782044</t>
  </si>
  <si>
    <t>0.777788</t>
  </si>
  <si>
    <t>0.773544</t>
  </si>
  <si>
    <t>0.769312</t>
  </si>
  <si>
    <t>0.765091</t>
  </si>
  <si>
    <t>0.760881</t>
  </si>
  <si>
    <t>0.756684</t>
  </si>
  <si>
    <t>0.752497</t>
  </si>
  <si>
    <t>0.748323</t>
  </si>
  <si>
    <t>0.74416</t>
  </si>
  <si>
    <t>0.740009</t>
  </si>
  <si>
    <t>0.735869</t>
  </si>
  <si>
    <t>0.731741</t>
  </si>
  <si>
    <t>0.727624</t>
  </si>
  <si>
    <t>0.72352</t>
  </si>
  <si>
    <t>0.719426</t>
  </si>
  <si>
    <t>0.715345</t>
  </si>
  <si>
    <t>0.711275</t>
  </si>
  <si>
    <t>0.707216</t>
  </si>
  <si>
    <t>0.703169</t>
  </si>
  <si>
    <t>0.699134</t>
  </si>
  <si>
    <t>0.695111</t>
  </si>
  <si>
    <t>0.691099</t>
  </si>
  <si>
    <t>0.687098</t>
  </si>
  <si>
    <t>0.68311</t>
  </si>
  <si>
    <t>0.679132</t>
  </si>
  <si>
    <t>0.675167</t>
  </si>
  <si>
    <t>0.671213</t>
  </si>
  <si>
    <t>0.667271</t>
  </si>
  <si>
    <t>0.66334</t>
  </si>
  <si>
    <t>0.659421</t>
  </si>
  <si>
    <t>0.655513</t>
  </si>
  <si>
    <t>0.651618</t>
  </si>
  <si>
    <t>0.647733</t>
  </si>
  <si>
    <t>0.643861</t>
  </si>
  <si>
    <t>0.64</t>
  </si>
  <si>
    <t>0.63615</t>
  </si>
  <si>
    <t>0.632312</t>
  </si>
  <si>
    <t>0.628486</t>
  </si>
  <si>
    <t>0.624672</t>
  </si>
  <si>
    <t>0.620869</t>
  </si>
  <si>
    <t>0.617077</t>
  </si>
  <si>
    <t>0.613298</t>
  </si>
  <si>
    <t>0.609529</t>
  </si>
  <si>
    <t>0.605773</t>
  </si>
  <si>
    <t>0.602028</t>
  </si>
  <si>
    <t>0.598295</t>
  </si>
  <si>
    <t>0.594573</t>
  </si>
  <si>
    <t>0.590863</t>
  </si>
  <si>
    <t>0.587165</t>
  </si>
  <si>
    <t>0.583478</t>
  </si>
  <si>
    <t>0.579802</t>
  </si>
  <si>
    <t>0.576139</t>
  </si>
  <si>
    <t>0.572487</t>
  </si>
  <si>
    <t>0.568846</t>
  </si>
  <si>
    <t>0.565218</t>
  </si>
  <si>
    <t>0.5616</t>
  </si>
  <si>
    <t>0.557995</t>
  </si>
  <si>
    <t>0.554401</t>
  </si>
  <si>
    <t>0.550819</t>
  </si>
  <si>
    <t>0.547248</t>
  </si>
  <si>
    <t>0.543689</t>
  </si>
  <si>
    <t>0.540141</t>
  </si>
  <si>
    <t>0.536605</t>
  </si>
  <si>
    <t>0.533081</t>
  </si>
  <si>
    <t>0.529568</t>
  </si>
  <si>
    <t>0.526067</t>
  </si>
  <si>
    <t>0.522578</t>
  </si>
  <si>
    <t>0.5191</t>
  </si>
  <si>
    <t>0.515634</t>
  </si>
  <si>
    <t>0.512179</t>
  </si>
  <si>
    <t>0.508736</t>
  </si>
  <si>
    <t>0.505305</t>
  </si>
  <si>
    <t>0.501885</t>
  </si>
  <si>
    <t>0.498477</t>
  </si>
  <si>
    <t>0.49508</t>
  </si>
  <si>
    <t>0.491695</t>
  </si>
  <si>
    <t>0.488322</t>
  </si>
  <si>
    <t>0.48496</t>
  </si>
  <si>
    <t>0.48161</t>
  </si>
  <si>
    <t>0.478272</t>
  </si>
  <si>
    <t>0.474945</t>
  </si>
  <si>
    <t>0.471629</t>
  </si>
  <si>
    <t>0.468326</t>
  </si>
  <si>
    <t>0.465034</t>
  </si>
  <si>
    <t>0.461753</t>
  </si>
  <si>
    <t>0.458484</t>
  </si>
  <si>
    <t>0.455227</t>
  </si>
  <si>
    <t>0.451982</t>
  </si>
  <si>
    <t>0.448748</t>
  </si>
  <si>
    <t>0.445525</t>
  </si>
  <si>
    <t>0.442314</t>
  </si>
  <si>
    <t>0.439115</t>
  </si>
  <si>
    <t>0.435928</t>
  </si>
  <si>
    <t>0.432752</t>
  </si>
  <si>
    <t>0.429587</t>
  </si>
  <si>
    <t>0.426435</t>
  </si>
  <si>
    <t>0.423294</t>
  </si>
  <si>
    <t>0.420164</t>
  </si>
  <si>
    <t>0.417046</t>
  </si>
  <si>
    <t>0.41394</t>
  </si>
  <si>
    <t>0.410845</t>
  </si>
  <si>
    <t>0.407762</t>
  </si>
  <si>
    <t>0.404691</t>
  </si>
  <si>
    <t>0.401631</t>
  </si>
  <si>
    <t>0.398583</t>
  </si>
  <si>
    <t>0.395546</t>
  </si>
  <si>
    <t>0.392521</t>
  </si>
  <si>
    <t>0.389508</t>
  </si>
  <si>
    <t>0.386506</t>
  </si>
  <si>
    <t>0.383516</t>
  </si>
  <si>
    <t>0.380537</t>
  </si>
  <si>
    <t>0.37757</t>
  </si>
  <si>
    <t>0.374615</t>
  </si>
  <si>
    <t>0.371671</t>
  </si>
  <si>
    <t>0.368739</t>
  </si>
  <si>
    <t>0.365819</t>
  </si>
  <si>
    <t>0.36291</t>
  </si>
  <si>
    <t>0.360013</t>
  </si>
  <si>
    <t>0.357127</t>
  </si>
  <si>
    <t>0.354253</t>
  </si>
  <si>
    <t>0.35139</t>
  </si>
  <si>
    <t>0.34854</t>
  </si>
  <si>
    <t>0.3457</t>
  </si>
  <si>
    <t>0.342873</t>
  </si>
  <si>
    <t>0.340057</t>
  </si>
  <si>
    <t>0.337252</t>
  </si>
  <si>
    <t>0.33446</t>
  </si>
  <si>
    <t>0.331678</t>
  </si>
  <si>
    <t>0.328909</t>
  </si>
  <si>
    <t>0.326151</t>
  </si>
  <si>
    <t>0.323405</t>
  </si>
  <si>
    <t>0.32067</t>
  </si>
  <si>
    <t>0.317947</t>
  </si>
  <si>
    <t>0.315235</t>
  </si>
  <si>
    <t>0.312535</t>
  </si>
  <si>
    <t>0.309847</t>
  </si>
  <si>
    <t>0.307171</t>
  </si>
  <si>
    <t>0.304506</t>
  </si>
  <si>
    <t>0.301852</t>
  </si>
  <si>
    <t>0.29921</t>
  </si>
  <si>
    <t>0.29658</t>
  </si>
  <si>
    <t>0.293962</t>
  </si>
  <si>
    <t>0.291355</t>
  </si>
  <si>
    <t>0.288759</t>
  </si>
  <si>
    <t>0.286175</t>
  </si>
  <si>
    <t>0.283603</t>
  </si>
  <si>
    <t>0.281043</t>
  </si>
  <si>
    <t>0.278494</t>
  </si>
  <si>
    <t>0.275956</t>
  </si>
  <si>
    <t>0.273431</t>
  </si>
  <si>
    <t>0.270917</t>
  </si>
  <si>
    <t>0.268414</t>
  </si>
  <si>
    <t>0.265923</t>
  </si>
  <si>
    <t>0.263444</t>
  </si>
  <si>
    <t>0.260976</t>
  </si>
  <si>
    <t>0.25852</t>
  </si>
  <si>
    <t>0.256076</t>
  </si>
  <si>
    <t>0.253643</t>
  </si>
  <si>
    <t>0.251222</t>
  </si>
  <si>
    <t>0.248812</t>
  </si>
  <si>
    <t>0.246414</t>
  </si>
  <si>
    <t>0.244028</t>
  </si>
  <si>
    <t>0.241653</t>
  </si>
  <si>
    <t>0.23929</t>
  </si>
  <si>
    <t>0.236939</t>
  </si>
  <si>
    <t>0.234599</t>
  </si>
  <si>
    <t>0.23227</t>
  </si>
  <si>
    <t>0.229954</t>
  </si>
  <si>
    <t>0.227649</t>
  </si>
  <si>
    <t>0.225355</t>
  </si>
  <si>
    <t>0.223073</t>
  </si>
  <si>
    <t>0.220803</t>
  </si>
  <si>
    <t>0.218544</t>
  </si>
  <si>
    <t>0.216297</t>
  </si>
  <si>
    <t>0.214062</t>
  </si>
  <si>
    <t>0.211838</t>
  </si>
  <si>
    <t>0.209626</t>
  </si>
  <si>
    <t>0.207425</t>
  </si>
  <si>
    <t>0.205236</t>
  </si>
  <si>
    <t>0.203059</t>
  </si>
  <si>
    <t>0.200893</t>
  </si>
  <si>
    <t>0.198739</t>
  </si>
  <si>
    <t>0.196597</t>
  </si>
  <si>
    <t>0.194466</t>
  </si>
  <si>
    <t>0.192346</t>
  </si>
  <si>
    <t>0.190239</t>
  </si>
  <si>
    <t>0.188143</t>
  </si>
  <si>
    <t>0.183985</t>
  </si>
  <si>
    <t>0.181924</t>
  </si>
  <si>
    <t>0.179875</t>
  </si>
  <si>
    <t>0.177836</t>
  </si>
  <si>
    <t>0.17581</t>
  </si>
  <si>
    <t>0.173795</t>
  </si>
  <si>
    <t>0.171792</t>
  </si>
  <si>
    <t>0.169801</t>
  </si>
  <si>
    <t>0.167821</t>
  </si>
  <si>
    <t>0.165852</t>
  </si>
  <si>
    <t>0.163895</t>
  </si>
  <si>
    <t>0.16195</t>
  </si>
  <si>
    <t>0.160017</t>
  </si>
  <si>
    <t>0.158095</t>
  </si>
  <si>
    <t>0.156185</t>
  </si>
  <si>
    <t>0.154286</t>
  </si>
  <si>
    <t>0.152399</t>
  </si>
  <si>
    <t>0.150523</t>
  </si>
  <si>
    <t>0.14866</t>
  </si>
  <si>
    <t>0.146807</t>
  </si>
  <si>
    <t>0.144967</t>
  </si>
  <si>
    <t>0.143138</t>
  </si>
  <si>
    <t>0.14132</t>
  </si>
  <si>
    <t>0.139515</t>
  </si>
  <si>
    <t>0.13772</t>
  </si>
  <si>
    <t>0.135938</t>
  </si>
  <si>
    <t>0.134167</t>
  </si>
  <si>
    <t>0.132407</t>
  </si>
  <si>
    <t>0.13066</t>
  </si>
  <si>
    <t>0.128924</t>
  </si>
  <si>
    <t>0.127199</t>
  </si>
  <si>
    <t>0.125486</t>
  </si>
  <si>
    <t>0.123785</t>
  </si>
  <si>
    <t>0.122095</t>
  </si>
  <si>
    <t>0.120417</t>
  </si>
  <si>
    <t>0.118751</t>
  </si>
  <si>
    <t>0.117096</t>
  </si>
  <si>
    <t>0.115453</t>
  </si>
  <si>
    <t>0.113821</t>
  </si>
  <si>
    <t>0.112201</t>
  </si>
  <si>
    <t>0.110593</t>
  </si>
  <si>
    <t>0.108996</t>
  </si>
  <si>
    <t>0.107411</t>
  </si>
  <si>
    <t>0.105837</t>
  </si>
  <si>
    <t>0.104275</t>
  </si>
  <si>
    <t>0.102725</t>
  </si>
  <si>
    <t>0.101186</t>
  </si>
  <si>
    <t>0.099659</t>
  </si>
  <si>
    <t>0.0981435</t>
  </si>
  <si>
    <t>0.0966396</t>
  </si>
  <si>
    <t>0.0951474</t>
  </si>
  <si>
    <t>0.0936667</t>
  </si>
  <si>
    <t>0.0921976</t>
  </si>
  <si>
    <t>0.0907402</t>
  </si>
  <si>
    <t>0.0892944</t>
  </si>
  <si>
    <t>0.0878601</t>
  </si>
  <si>
    <t>0.0864375</t>
  </si>
  <si>
    <t>0.0850265</t>
  </si>
  <si>
    <t>0.0836271</t>
  </si>
  <si>
    <t>0.0822394</t>
  </si>
  <si>
    <t>0.0808632</t>
  </si>
  <si>
    <t>0.0794986</t>
  </si>
  <si>
    <t>0.0781457</t>
  </si>
  <si>
    <t>0.0768044</t>
  </si>
  <si>
    <t>0.0754747</t>
  </si>
  <si>
    <t>0.0741566</t>
  </si>
  <si>
    <t>0.0728501</t>
  </si>
  <si>
    <t>0.0715552</t>
  </si>
  <si>
    <t>0.0702719</t>
  </si>
  <si>
    <t>0.0690002</t>
  </si>
  <si>
    <t>0.0677402</t>
  </si>
  <si>
    <t>0.0664918</t>
  </si>
  <si>
    <t>0.0652549</t>
  </si>
  <si>
    <t>0.0640297</t>
  </si>
  <si>
    <t>0.0628161</t>
  </si>
  <si>
    <t>0.0616141</t>
  </si>
  <si>
    <t>0.0604237</t>
  </si>
  <si>
    <t>0.059245</t>
  </si>
  <si>
    <t>0.0580778</t>
  </si>
  <si>
    <t>0.0569223</t>
  </si>
  <si>
    <t>0.0557783</t>
  </si>
  <si>
    <t>0.054646</t>
  </si>
  <si>
    <t>0.0535253</t>
  </si>
  <si>
    <t>0.0524162</t>
  </si>
  <si>
    <t>0.0513187</t>
  </si>
  <si>
    <t>0.0502328</t>
  </si>
  <si>
    <t>0.0491586</t>
  </si>
  <si>
    <t>0.0480959</t>
  </si>
  <si>
    <t>0.0470449</t>
  </si>
  <si>
    <t>0.0460054</t>
  </si>
  <si>
    <t>0.0449776</t>
  </si>
  <si>
    <t>0.0439614</t>
  </si>
  <si>
    <t>0.0429568</t>
  </si>
  <si>
    <t>0.0419638</t>
  </si>
  <si>
    <t>0.0409824</t>
  </si>
  <si>
    <t>0.0400127</t>
  </si>
  <si>
    <t>0.0390545</t>
  </si>
  <si>
    <t>0.038108</t>
  </si>
  <si>
    <t>0.0371731</t>
  </si>
  <si>
    <t>0.0362497</t>
  </si>
  <si>
    <t>0.035338</t>
  </si>
  <si>
    <t>0.0344379</t>
  </si>
  <si>
    <t>0.0335495</t>
  </si>
  <si>
    <t>0.0326726</t>
  </si>
  <si>
    <t>0.0318073</t>
  </si>
  <si>
    <t>0.0309537</t>
  </si>
  <si>
    <t>0.0301116</t>
  </si>
  <si>
    <t>0.0292812</t>
  </si>
  <si>
    <t>0.0284624</t>
  </si>
  <si>
    <t>0.0276552</t>
  </si>
  <si>
    <t>0.0268596</t>
  </si>
  <si>
    <t>0.0260756</t>
  </si>
  <si>
    <t>0.0253033</t>
  </si>
  <si>
    <t>0.0245425</t>
  </si>
  <si>
    <t>0.0237934</t>
  </si>
  <si>
    <t>0.0230558</t>
  </si>
  <si>
    <t>0.0223299</t>
  </si>
  <si>
    <t>0.0216156</t>
  </si>
  <si>
    <t>0.0209129</t>
  </si>
  <si>
    <t>0.0202218</t>
  </si>
  <si>
    <t>0.0195423</t>
  </si>
  <si>
    <t>0.0188745</t>
  </si>
  <si>
    <t>0.0182182</t>
  </si>
  <si>
    <t>0.0175736</t>
  </si>
  <si>
    <t>0.0169406</t>
  </si>
  <si>
    <t>0.0163191</t>
  </si>
  <si>
    <t>0.0157093</t>
  </si>
  <si>
    <t>0.0151111</t>
  </si>
  <si>
    <t>0.0145246</t>
  </si>
  <si>
    <t>0.0139496</t>
  </si>
  <si>
    <t>0.0133862</t>
  </si>
  <si>
    <t>0.0128345</t>
  </si>
  <si>
    <t>0.0122943</t>
  </si>
  <si>
    <t>0.0117658</t>
  </si>
  <si>
    <t>0.0112489</t>
  </si>
  <si>
    <t>0.0107436</t>
  </si>
  <si>
    <t>0.0102499</t>
  </si>
  <si>
    <t>0.00976782</t>
  </si>
  <si>
    <t>0.00929735</t>
  </si>
  <si>
    <t>0.00883849</t>
  </si>
  <si>
    <t>0.00839124</t>
  </si>
  <si>
    <t>0.00795561</t>
  </si>
  <si>
    <t>0.00753159</t>
  </si>
  <si>
    <t>0.00711917</t>
  </si>
  <si>
    <t>0.00671837</t>
  </si>
  <si>
    <t>0.00632919</t>
  </si>
  <si>
    <t>0.00595161</t>
  </si>
  <si>
    <t>0.00558564</t>
  </si>
  <si>
    <t>0.00523129</t>
  </si>
  <si>
    <t>0.00488855</t>
  </si>
  <si>
    <t>0.00455741</t>
  </si>
  <si>
    <t>0.00423789</t>
  </si>
  <si>
    <t>0.00392999</t>
  </si>
  <si>
    <t>0.00363369</t>
  </si>
  <si>
    <t>0.003349</t>
  </si>
  <si>
    <t>0.00307593</t>
  </si>
  <si>
    <t>0.00281447</t>
  </si>
  <si>
    <t>0.00256462</t>
  </si>
  <si>
    <t>0.00232638</t>
  </si>
  <si>
    <t>0.00209975</t>
  </si>
  <si>
    <t>0.00188473</t>
  </si>
  <si>
    <t>0.00168133</t>
  </si>
  <si>
    <t>0.00148954</t>
  </si>
  <si>
    <t>0.00130935</t>
  </si>
  <si>
    <t>0.00114078</t>
  </si>
  <si>
    <t>0.000983825</t>
  </si>
  <si>
    <t>0.000838477</t>
  </si>
  <si>
    <t>0.000704741</t>
  </si>
  <si>
    <t>0.000582617</t>
  </si>
  <si>
    <t>0.000472104</t>
  </si>
  <si>
    <t>0.000373203</t>
  </si>
  <si>
    <t>0.000285913</t>
  </si>
  <si>
    <t>0.000210236</t>
  </si>
  <si>
    <t>0.00014617</t>
  </si>
  <si>
    <t>9.37169e-05</t>
  </si>
  <si>
    <t>5.28788e-05</t>
  </si>
  <si>
    <t>2.36646e-05</t>
  </si>
  <si>
    <t>6.15705e-06</t>
  </si>
  <si>
    <t>1.01074</t>
  </si>
  <si>
    <t>1.02142</t>
  </si>
  <si>
    <t>1.03203</t>
  </si>
  <si>
    <t>1.04258</t>
  </si>
  <si>
    <t>1.05307</t>
  </si>
  <si>
    <t>1.06349</t>
  </si>
  <si>
    <t>1.07385</t>
  </si>
  <si>
    <t>1.08415</t>
  </si>
  <si>
    <t>1.09439</t>
  </si>
  <si>
    <t>1.10457</t>
  </si>
  <si>
    <t>1.11469</t>
  </si>
  <si>
    <t>1.12475</t>
  </si>
  <si>
    <t>1.13475</t>
  </si>
  <si>
    <t>1.14469</t>
  </si>
  <si>
    <t>1.15458</t>
  </si>
  <si>
    <t>1.1644</t>
  </si>
  <si>
    <t>1.17417</t>
  </si>
  <si>
    <t>1.18389</t>
  </si>
  <si>
    <t>1.19354</t>
  </si>
  <si>
    <t>1.20314</t>
  </si>
  <si>
    <t>1.21269</t>
  </si>
  <si>
    <t>1.22218</t>
  </si>
  <si>
    <t>1.23162</t>
  </si>
  <si>
    <t>1.241</t>
  </si>
  <si>
    <t>1.25033</t>
  </si>
  <si>
    <t>1.25961</t>
  </si>
  <si>
    <t>1.26883</t>
  </si>
  <si>
    <t>1.278</t>
  </si>
  <si>
    <t>1.28712</t>
  </si>
  <si>
    <t>1.29618</t>
  </si>
  <si>
    <t>1.3052</t>
  </si>
  <si>
    <t>1.31416</t>
  </si>
  <si>
    <t>1.32308</t>
  </si>
  <si>
    <t>1.33194</t>
  </si>
  <si>
    <t>1.34076</t>
  </si>
  <si>
    <t>1.34952</t>
  </si>
  <si>
    <t>1.35824</t>
  </si>
  <si>
    <t>1.3669</t>
  </si>
  <si>
    <t>1.37552</t>
  </si>
  <si>
    <t>1.38409</t>
  </si>
  <si>
    <t>1.39261</t>
  </si>
  <si>
    <t>1.40108</t>
  </si>
  <si>
    <t>1.40951</t>
  </si>
  <si>
    <t>1.41789</t>
  </si>
  <si>
    <t>1.42622</t>
  </si>
  <si>
    <t>1.43451</t>
  </si>
  <si>
    <t>1.44275</t>
  </si>
  <si>
    <t>1.45094</t>
  </si>
  <si>
    <t>1.45909</t>
  </si>
  <si>
    <t>1.4672</t>
  </si>
  <si>
    <t>1.47526</t>
  </si>
  <si>
    <t>1.48327</t>
  </si>
  <si>
    <t>1.49124</t>
  </si>
  <si>
    <t>1.49916</t>
  </si>
  <si>
    <t>1.50705</t>
  </si>
  <si>
    <t>1.51488</t>
  </si>
  <si>
    <t>1.53043</t>
  </si>
  <si>
    <t>1.53814</t>
  </si>
  <si>
    <t>1.5458</t>
  </si>
  <si>
    <t>1.55343</t>
  </si>
  <si>
    <t>1.56101</t>
  </si>
  <si>
    <t>1.56855</t>
  </si>
  <si>
    <t>1.57605</t>
  </si>
  <si>
    <t>1.5835</t>
  </si>
  <si>
    <t>1.59092</t>
  </si>
  <si>
    <t>1.59829</t>
  </si>
  <si>
    <t>1.60563</t>
  </si>
  <si>
    <t>1.61292</t>
  </si>
  <si>
    <t>1.62017</t>
  </si>
  <si>
    <t>1.62739</t>
  </si>
  <si>
    <t>1.63456</t>
  </si>
  <si>
    <t>1.64169</t>
  </si>
  <si>
    <t>1.64879</t>
  </si>
  <si>
    <t>1.65584</t>
  </si>
  <si>
    <t>1.66286</t>
  </si>
  <si>
    <t>1.66984</t>
  </si>
  <si>
    <t>1.67678</t>
  </si>
  <si>
    <t>1.68368</t>
  </si>
  <si>
    <t>1.69054</t>
  </si>
  <si>
    <t>1.69736</t>
  </si>
  <si>
    <t>1.70415</t>
  </si>
  <si>
    <t>1.7109</t>
  </si>
  <si>
    <t>1.71761</t>
  </si>
  <si>
    <t>1.72429</t>
  </si>
  <si>
    <t>1.73092</t>
  </si>
  <si>
    <t>1.73753</t>
  </si>
  <si>
    <t>1.74409</t>
  </si>
  <si>
    <t>1.75062</t>
  </si>
  <si>
    <t>1.75711</t>
  </si>
  <si>
    <t>1.76357</t>
  </si>
  <si>
    <t>1.76999</t>
  </si>
  <si>
    <t>1.77637</t>
  </si>
  <si>
    <t>1.78272</t>
  </si>
  <si>
    <t>1.78903</t>
  </si>
  <si>
    <t>1.79531</t>
  </si>
  <si>
    <t>1.80155</t>
  </si>
  <si>
    <t>1.80776</t>
  </si>
  <si>
    <t>1.81394</t>
  </si>
  <si>
    <t>1.82008</t>
  </si>
  <si>
    <t>1.82618</t>
  </si>
  <si>
    <t>1.83225</t>
  </si>
  <si>
    <t>1.83829</t>
  </si>
  <si>
    <t>1.84429</t>
  </si>
  <si>
    <t>1.85026</t>
  </si>
  <si>
    <t>1.8562</t>
  </si>
  <si>
    <t>1.8621</t>
  </si>
  <si>
    <t>1.86797</t>
  </si>
  <si>
    <t>1.87381</t>
  </si>
  <si>
    <t>1.87961</t>
  </si>
  <si>
    <t>1.88538</t>
  </si>
  <si>
    <t>1.89112</t>
  </si>
  <si>
    <t>1.89682</t>
  </si>
  <si>
    <t>1.9025</t>
  </si>
  <si>
    <t>1.90814</t>
  </si>
  <si>
    <t>1.91375</t>
  </si>
  <si>
    <t>1.91933</t>
  </si>
  <si>
    <t>1.92487</t>
  </si>
  <si>
    <t>1.93039</t>
  </si>
  <si>
    <t>1.93587</t>
  </si>
  <si>
    <t>1.94132</t>
  </si>
  <si>
    <t>1.94674</t>
  </si>
  <si>
    <t>1.95213</t>
  </si>
  <si>
    <t>1.95749</t>
  </si>
  <si>
    <t>1.96282</t>
  </si>
  <si>
    <t>1.96812</t>
  </si>
  <si>
    <t>1.97338</t>
  </si>
  <si>
    <t>1.97862</t>
  </si>
  <si>
    <t>1.98383</t>
  </si>
  <si>
    <t>1.989</t>
  </si>
  <si>
    <t>1.99415</t>
  </si>
  <si>
    <t>1.99927</t>
  </si>
  <si>
    <t>2.00435</t>
  </si>
  <si>
    <t>2.00941</t>
  </si>
  <si>
    <t>2.01444</t>
  </si>
  <si>
    <t>2.01944</t>
  </si>
  <si>
    <t>2.02441</t>
  </si>
  <si>
    <t>2.02935</t>
  </si>
  <si>
    <t>2.03426</t>
  </si>
  <si>
    <t>2.03915</t>
  </si>
  <si>
    <t>2.044</t>
  </si>
  <si>
    <t>2.04883</t>
  </si>
  <si>
    <t>2.05362</t>
  </si>
  <si>
    <t>2.05839</t>
  </si>
  <si>
    <t>2.06313</t>
  </si>
  <si>
    <t>2.06785</t>
  </si>
  <si>
    <t>2.07253</t>
  </si>
  <si>
    <t>2.07719</t>
  </si>
  <si>
    <t>2.08182</t>
  </si>
  <si>
    <t>2.08642</t>
  </si>
  <si>
    <t>2.091</t>
  </si>
  <si>
    <t>2.10006</t>
  </si>
  <si>
    <t>2.10455</t>
  </si>
  <si>
    <t>2.10902</t>
  </si>
  <si>
    <t>2.11346</t>
  </si>
  <si>
    <t>2.11787</t>
  </si>
  <si>
    <t>2.12226</t>
  </si>
  <si>
    <t>2.12661</t>
  </si>
  <si>
    <t>2.13095</t>
  </si>
  <si>
    <t>2.13525</t>
  </si>
  <si>
    <t>2.13953</t>
  </si>
  <si>
    <t>2.14378</t>
  </si>
  <si>
    <t>2.14801</t>
  </si>
  <si>
    <t>2.15221</t>
  </si>
  <si>
    <t>2.15639</t>
  </si>
  <si>
    <t>2.16054</t>
  </si>
  <si>
    <t>2.16466</t>
  </si>
  <si>
    <t>2.16876</t>
  </si>
  <si>
    <t>2.17283</t>
  </si>
  <si>
    <t>2.17688</t>
  </si>
  <si>
    <t>2.1809</t>
  </si>
  <si>
    <t>2.1849</t>
  </si>
  <si>
    <t>2.19281</t>
  </si>
  <si>
    <t>2.19674</t>
  </si>
  <si>
    <t>2.20063</t>
  </si>
  <si>
    <t>2.2045</t>
  </si>
  <si>
    <t>2.20835</t>
  </si>
  <si>
    <t>2.21217</t>
  </si>
  <si>
    <t>2.21597</t>
  </si>
  <si>
    <t>2.21975</t>
  </si>
  <si>
    <t>2.2235</t>
  </si>
  <si>
    <t>2.22722</t>
  </si>
  <si>
    <t>2.23093</t>
  </si>
  <si>
    <t>2.2346</t>
  </si>
  <si>
    <t>2.23826</t>
  </si>
  <si>
    <t>2.24189</t>
  </si>
  <si>
    <t>2.24549</t>
  </si>
  <si>
    <t>2.24908</t>
  </si>
  <si>
    <t>2.25264</t>
  </si>
  <si>
    <t>2.25617</t>
  </si>
  <si>
    <t>2.25968</t>
  </si>
  <si>
    <t>2.26317</t>
  </si>
  <si>
    <t>2.26664</t>
  </si>
  <si>
    <t>2.27008</t>
  </si>
  <si>
    <t>2.2735</t>
  </si>
  <si>
    <t>2.2769</t>
  </si>
  <si>
    <t>2.28028</t>
  </si>
  <si>
    <t>2.28363</t>
  </si>
  <si>
    <t>2.28696</t>
  </si>
  <si>
    <t>2.29026</t>
  </si>
  <si>
    <t>2.29355</t>
  </si>
  <si>
    <t>2.29681</t>
  </si>
  <si>
    <t>2.30005</t>
  </si>
  <si>
    <t>2.30326</t>
  </si>
  <si>
    <t>2.30646</t>
  </si>
  <si>
    <t>2.30963</t>
  </si>
  <si>
    <t>2.31278</t>
  </si>
  <si>
    <t>2.31591</t>
  </si>
  <si>
    <t>2.31902</t>
  </si>
  <si>
    <t>2.3221</t>
  </si>
  <si>
    <t>2.32516</t>
  </si>
  <si>
    <t>2.32821</t>
  </si>
  <si>
    <t>2.33123</t>
  </si>
  <si>
    <t>2.33423</t>
  </si>
  <si>
    <t>2.3372</t>
  </si>
  <si>
    <t>2.34016</t>
  </si>
  <si>
    <t>2.34309</t>
  </si>
  <si>
    <t>2.34601</t>
  </si>
  <si>
    <t>2.3489</t>
  </si>
  <si>
    <t>2.35462</t>
  </si>
  <si>
    <t>2.35745</t>
  </si>
  <si>
    <t>2.36026</t>
  </si>
  <si>
    <t>2.36305</t>
  </si>
  <si>
    <t>2.36582</t>
  </si>
  <si>
    <t>2.36856</t>
  </si>
  <si>
    <t>2.37129</t>
  </si>
  <si>
    <t>2.37399</t>
  </si>
  <si>
    <t>2.37668</t>
  </si>
  <si>
    <t>2.37935</t>
  </si>
  <si>
    <t>2.38199</t>
  </si>
  <si>
    <t>2.38462</t>
  </si>
  <si>
    <t>2.38722</t>
  </si>
  <si>
    <t>2.38981</t>
  </si>
  <si>
    <t>2.39237</t>
  </si>
  <si>
    <t>2.39492</t>
  </si>
  <si>
    <t>2.39744</t>
  </si>
  <si>
    <t>2.39995</t>
  </si>
  <si>
    <t>2.40243</t>
  </si>
  <si>
    <t>2.4049</t>
  </si>
  <si>
    <t>2.40735</t>
  </si>
  <si>
    <t>2.40977</t>
  </si>
  <si>
    <t>2.41218</t>
  </si>
  <si>
    <t>2.41457</t>
  </si>
  <si>
    <t>2.41694</t>
  </si>
  <si>
    <t>2.41929</t>
  </si>
  <si>
    <t>2.42162</t>
  </si>
  <si>
    <t>2.42393</t>
  </si>
  <si>
    <t>2.42622</t>
  </si>
  <si>
    <t>2.4285</t>
  </si>
  <si>
    <t>2.43075</t>
  </si>
  <si>
    <t>2.43299</t>
  </si>
  <si>
    <t>2.43521</t>
  </si>
  <si>
    <t>2.4374</t>
  </si>
  <si>
    <t>2.43959</t>
  </si>
  <si>
    <t>2.44175</t>
  </si>
  <si>
    <t>2.44389</t>
  </si>
  <si>
    <t>2.44601</t>
  </si>
  <si>
    <t>2.44812</t>
  </si>
  <si>
    <t>2.45021</t>
  </si>
  <si>
    <t>2.45228</t>
  </si>
  <si>
    <t>2.45433</t>
  </si>
  <si>
    <t>2.45636</t>
  </si>
  <si>
    <t>2.45838</t>
  </si>
  <si>
    <t>2.46038</t>
  </si>
  <si>
    <t>2.46236</t>
  </si>
  <si>
    <t>2.46432</t>
  </si>
  <si>
    <t>2.46626</t>
  </si>
  <si>
    <t>2.46819</t>
  </si>
  <si>
    <t>2.47009</t>
  </si>
  <si>
    <t>2.47198</t>
  </si>
  <si>
    <t>2.47386</t>
  </si>
  <si>
    <t>2.47571</t>
  </si>
  <si>
    <t>2.47755</t>
  </si>
  <si>
    <t>2.47937</t>
  </si>
  <si>
    <t>2.48117</t>
  </si>
  <si>
    <t>2.48296</t>
  </si>
  <si>
    <t>2.48473</t>
  </si>
  <si>
    <t>2.48648</t>
  </si>
  <si>
    <t>2.48821</t>
  </si>
  <si>
    <t>2.48993</t>
  </si>
  <si>
    <t>2.49163</t>
  </si>
  <si>
    <t>2.49331</t>
  </si>
  <si>
    <t>2.49498</t>
  </si>
  <si>
    <t>2.49663</t>
  </si>
  <si>
    <t>2.49826</t>
  </si>
  <si>
    <t>2.49988</t>
  </si>
  <si>
    <t>2.50148</t>
  </si>
  <si>
    <t>2.50306</t>
  </si>
  <si>
    <t>2.50463</t>
  </si>
  <si>
    <t>2.50771</t>
  </si>
  <si>
    <t>2.50922</t>
  </si>
  <si>
    <t>2.51072</t>
  </si>
  <si>
    <t>2.51221</t>
  </si>
  <si>
    <t>2.51368</t>
  </si>
  <si>
    <t>2.51513</t>
  </si>
  <si>
    <t>2.51656</t>
  </si>
  <si>
    <t>2.51798</t>
  </si>
  <si>
    <t>2.51938</t>
  </si>
  <si>
    <t>2.52077</t>
  </si>
  <si>
    <t>2.52214</t>
  </si>
  <si>
    <t>2.5235</t>
  </si>
  <si>
    <t>2.52484</t>
  </si>
  <si>
    <t>2.52616</t>
  </si>
  <si>
    <t>2.52747</t>
  </si>
  <si>
    <t>2.52876</t>
  </si>
  <si>
    <t>2.53004</t>
  </si>
  <si>
    <t>2.5313</t>
  </si>
  <si>
    <t>2.53254</t>
  </si>
  <si>
    <t>2.53377</t>
  </si>
  <si>
    <t>2.53499</t>
  </si>
  <si>
    <t>2.53618</t>
  </si>
  <si>
    <t>2.53737</t>
  </si>
  <si>
    <t>2.53854</t>
  </si>
  <si>
    <t>2.53969</t>
  </si>
  <si>
    <t>2.54083</t>
  </si>
  <si>
    <t>2.54195</t>
  </si>
  <si>
    <t>2.54306</t>
  </si>
  <si>
    <t>2.54415</t>
  </si>
  <si>
    <t>2.54523</t>
  </si>
  <si>
    <t>2.54629</t>
  </si>
  <si>
    <t>2.54734</t>
  </si>
  <si>
    <t>2.54837</t>
  </si>
  <si>
    <t>2.54939</t>
  </si>
  <si>
    <t>2.55039</t>
  </si>
  <si>
    <t>2.55138</t>
  </si>
  <si>
    <t>2.55235</t>
  </si>
  <si>
    <t>2.55331</t>
  </si>
  <si>
    <t>2.55426</t>
  </si>
  <si>
    <t>2.55518</t>
  </si>
  <si>
    <t>2.5561</t>
  </si>
  <si>
    <t>2.557</t>
  </si>
  <si>
    <t>2.55789</t>
  </si>
  <si>
    <t>2.55876</t>
  </si>
  <si>
    <t>2.55962</t>
  </si>
  <si>
    <t>2.56046</t>
  </si>
  <si>
    <t>2.56129</t>
  </si>
  <si>
    <t>2.56211</t>
  </si>
  <si>
    <t>2.56291</t>
  </si>
  <si>
    <t>2.56369</t>
  </si>
  <si>
    <t>2.56523</t>
  </si>
  <si>
    <t>2.56597</t>
  </si>
  <si>
    <t>2.5667</t>
  </si>
  <si>
    <t>2.56742</t>
  </si>
  <si>
    <t>2.56812</t>
  </si>
  <si>
    <t>2.56881</t>
  </si>
  <si>
    <t>2.56949</t>
  </si>
  <si>
    <t>2.57015</t>
  </si>
  <si>
    <t>2.5708</t>
  </si>
  <si>
    <t>2.57143</t>
  </si>
  <si>
    <t>2.57205</t>
  </si>
  <si>
    <t>2.57266</t>
  </si>
  <si>
    <t>2.57325</t>
  </si>
  <si>
    <t>2.57384</t>
  </si>
  <si>
    <t>2.5744</t>
  </si>
  <si>
    <t>2.57496</t>
  </si>
  <si>
    <t>2.5755</t>
  </si>
  <si>
    <t>2.57603</t>
  </si>
  <si>
    <t>2.57654</t>
  </si>
  <si>
    <t>2.57704</t>
  </si>
  <si>
    <t>2.57753</t>
  </si>
  <si>
    <t>2.578</t>
  </si>
  <si>
    <t>2.57846</t>
  </si>
  <si>
    <t>2.57891</t>
  </si>
  <si>
    <t>2.57935</t>
  </si>
  <si>
    <t>2.57977</t>
  </si>
  <si>
    <t>2.58018</t>
  </si>
  <si>
    <t>2.58058</t>
  </si>
  <si>
    <t>2.58096</t>
  </si>
  <si>
    <t>2.58133</t>
  </si>
  <si>
    <t>2.58169</t>
  </si>
  <si>
    <t>2.58204</t>
  </si>
  <si>
    <t>2.58237</t>
  </si>
  <si>
    <t>2.58269</t>
  </si>
  <si>
    <t>2.583</t>
  </si>
  <si>
    <t>2.58329</t>
  </si>
  <si>
    <t>2.58358</t>
  </si>
  <si>
    <t>2.58385</t>
  </si>
  <si>
    <t>2.58411</t>
  </si>
  <si>
    <t>2.58435</t>
  </si>
  <si>
    <t>2.58458</t>
  </si>
  <si>
    <t>2.58481</t>
  </si>
  <si>
    <t>2.58501</t>
  </si>
  <si>
    <t>2.58521</t>
  </si>
  <si>
    <t>2.5854</t>
  </si>
  <si>
    <t>2.58557</t>
  </si>
  <si>
    <t>2.58573</t>
  </si>
  <si>
    <t>2.58587</t>
  </si>
  <si>
    <t>2.58601</t>
  </si>
  <si>
    <t>2.58613</t>
  </si>
  <si>
    <t>2.58625</t>
  </si>
  <si>
    <t>2.58635</t>
  </si>
  <si>
    <t>2.58643</t>
  </si>
  <si>
    <t>2.58651</t>
  </si>
  <si>
    <t>2.58657</t>
  </si>
  <si>
    <t>2.58663</t>
  </si>
  <si>
    <t>2.58667</t>
  </si>
  <si>
    <t>2.5867</t>
  </si>
  <si>
    <t>2.58671</t>
  </si>
  <si>
    <t>2.58672</t>
  </si>
  <si>
    <t>2.58644</t>
  </si>
  <si>
    <t>2.58614</t>
  </si>
  <si>
    <t>2.58602</t>
  </si>
  <si>
    <t>2.58589</t>
  </si>
  <si>
    <t>2.58575</t>
  </si>
  <si>
    <t>2.5856</t>
  </si>
  <si>
    <t>2.58543</t>
  </si>
  <si>
    <t>2.58525</t>
  </si>
  <si>
    <t>2.58507</t>
  </si>
  <si>
    <t>2.58487</t>
  </si>
  <si>
    <t>2.58466</t>
  </si>
  <si>
    <t>2.58444</t>
  </si>
  <si>
    <t>2.58421</t>
  </si>
  <si>
    <t>2.58397</t>
  </si>
  <si>
    <t>2.58372</t>
  </si>
  <si>
    <t>2.58345</t>
  </si>
  <si>
    <t>2.58318</t>
  </si>
  <si>
    <t>2.58289</t>
  </si>
  <si>
    <t>2.5826</t>
  </si>
  <si>
    <t>2.58229</t>
  </si>
  <si>
    <t>2.58198</t>
  </si>
  <si>
    <t>2.58165</t>
  </si>
  <si>
    <t>2.58131</t>
  </si>
  <si>
    <t>2.5806</t>
  </si>
  <si>
    <t>2.58023</t>
  </si>
  <si>
    <t>2.57985</t>
  </si>
  <si>
    <t>2.57946</t>
  </si>
  <si>
    <t>2.57906</t>
  </si>
  <si>
    <t>2.57865</t>
  </si>
  <si>
    <t>2.57823</t>
  </si>
  <si>
    <t>2.5778</t>
  </si>
  <si>
    <t>2.57735</t>
  </si>
  <si>
    <t>2.5769</t>
  </si>
  <si>
    <t>2.57644</t>
  </si>
  <si>
    <t>2.57597</t>
  </si>
  <si>
    <t>2.57548</t>
  </si>
  <si>
    <t>2.57499</t>
  </si>
  <si>
    <t>2.57449</t>
  </si>
  <si>
    <t>2.57398</t>
  </si>
  <si>
    <t>2.57345</t>
  </si>
  <si>
    <t>2.57292</t>
  </si>
  <si>
    <t>2.57238</t>
  </si>
  <si>
    <t>2.57183</t>
  </si>
  <si>
    <t>2.57126</t>
  </si>
  <si>
    <t>2.57069</t>
  </si>
  <si>
    <t>2.57011</t>
  </si>
  <si>
    <t>2.56952</t>
  </si>
  <si>
    <t>2.56891</t>
  </si>
  <si>
    <t>2.5683</t>
  </si>
  <si>
    <t>2.56768</t>
  </si>
  <si>
    <t>2.56705</t>
  </si>
  <si>
    <t>2.56641</t>
  </si>
  <si>
    <t>2.56576</t>
  </si>
  <si>
    <t>2.5651</t>
  </si>
  <si>
    <t>2.56443</t>
  </si>
  <si>
    <t>2.56375</t>
  </si>
  <si>
    <t>2.56307</t>
  </si>
  <si>
    <t>2.56237</t>
  </si>
  <si>
    <t>2.56166</t>
  </si>
  <si>
    <t>2.56094</t>
  </si>
  <si>
    <t>2.56022</t>
  </si>
  <si>
    <t>2.55948</t>
  </si>
  <si>
    <t>2.55874</t>
  </si>
  <si>
    <t>2.55799</t>
  </si>
  <si>
    <t>2.55722</t>
  </si>
  <si>
    <t>2.55645</t>
  </si>
  <si>
    <t>2.55567</t>
  </si>
  <si>
    <t>2.55488</t>
  </si>
  <si>
    <t>2.55408</t>
  </si>
  <si>
    <t>2.55327</t>
  </si>
  <si>
    <t>2.55245</t>
  </si>
  <si>
    <t>2.55163</t>
  </si>
  <si>
    <t>2.55079</t>
  </si>
  <si>
    <t>2.54995</t>
  </si>
  <si>
    <t>2.54909</t>
  </si>
  <si>
    <t>2.54823</t>
  </si>
  <si>
    <t>2.54736</t>
  </si>
  <si>
    <t>2.54648</t>
  </si>
  <si>
    <t>2.54559</t>
  </si>
  <si>
    <t>2.54469</t>
  </si>
  <si>
    <t>2.54378</t>
  </si>
  <si>
    <t>2.54287</t>
  </si>
  <si>
    <t>2.54194</t>
  </si>
  <si>
    <t>2.54101</t>
  </si>
  <si>
    <t>2.54007</t>
  </si>
  <si>
    <t>2.53912</t>
  </si>
  <si>
    <t>2.53816</t>
  </si>
  <si>
    <t>2.53719</t>
  </si>
  <si>
    <t>2.53622</t>
  </si>
  <si>
    <t>2.53523</t>
  </si>
  <si>
    <t>2.53424</t>
  </si>
  <si>
    <t>2.53324</t>
  </si>
  <si>
    <t>2.53223</t>
  </si>
  <si>
    <t>2.53121</t>
  </si>
  <si>
    <t>2.53018</t>
  </si>
  <si>
    <t>2.52915</t>
  </si>
  <si>
    <t>2.5281</t>
  </si>
  <si>
    <t>2.52705</t>
  </si>
  <si>
    <t>2.52599</t>
  </si>
  <si>
    <t>2.52492</t>
  </si>
  <si>
    <t>2.52385</t>
  </si>
  <si>
    <t>2.52276</t>
  </si>
  <si>
    <t>2.52167</t>
  </si>
  <si>
    <t>2.52057</t>
  </si>
  <si>
    <t>2.51946</t>
  </si>
  <si>
    <t>2.51834</t>
  </si>
  <si>
    <t>2.51722</t>
  </si>
  <si>
    <t>2.51608</t>
  </si>
  <si>
    <t>2.51494</t>
  </si>
  <si>
    <t>2.51379</t>
  </si>
  <si>
    <t>2.51263</t>
  </si>
  <si>
    <t>2.51147</t>
  </si>
  <si>
    <t>2.51029</t>
  </si>
  <si>
    <t>2.50911</t>
  </si>
  <si>
    <t>2.50792</t>
  </si>
  <si>
    <t>2.50673</t>
  </si>
  <si>
    <t>2.50552</t>
  </si>
  <si>
    <t>2.50431</t>
  </si>
  <si>
    <t>2.50309</t>
  </si>
  <si>
    <t>2.50186</t>
  </si>
  <si>
    <t>2.50062</t>
  </si>
  <si>
    <t>2.49938</t>
  </si>
  <si>
    <t>2.49813</t>
  </si>
  <si>
    <t>2.49687</t>
  </si>
  <si>
    <t>2.4956</t>
  </si>
  <si>
    <t>2.49433</t>
  </si>
  <si>
    <t>2.49305</t>
  </si>
  <si>
    <t>2.49176</t>
  </si>
  <si>
    <t>2.49046</t>
  </si>
  <si>
    <t>2.48916</t>
  </si>
  <si>
    <t>2.48785</t>
  </si>
  <si>
    <t>2.48653</t>
  </si>
  <si>
    <t>2.4852</t>
  </si>
  <si>
    <t>2.48387</t>
  </si>
  <si>
    <t>2.48253</t>
  </si>
  <si>
    <t>2.48118</t>
  </si>
  <si>
    <t>2.47982</t>
  </si>
  <si>
    <t>2.47846</t>
  </si>
  <si>
    <t>2.47709</t>
  </si>
  <si>
    <t>2.47432</t>
  </si>
  <si>
    <t>2.47293</t>
  </si>
  <si>
    <t>2.47153</t>
  </si>
  <si>
    <t>2.47013</t>
  </si>
  <si>
    <t>2.46871</t>
  </si>
  <si>
    <t>2.46729</t>
  </si>
  <si>
    <t>2.46586</t>
  </si>
  <si>
    <t>2.46443</t>
  </si>
  <si>
    <t>2.46299</t>
  </si>
  <si>
    <t>2.46154</t>
  </si>
  <si>
    <t>2.46008</t>
  </si>
  <si>
    <t>2.45862</t>
  </si>
  <si>
    <t>2.45715</t>
  </si>
  <si>
    <t>2.45567</t>
  </si>
  <si>
    <t>2.45419</t>
  </si>
  <si>
    <t>2.4527</t>
  </si>
  <si>
    <t>2.4512</t>
  </si>
  <si>
    <t>2.4497</t>
  </si>
  <si>
    <t>2.44819</t>
  </si>
  <si>
    <t>2.44667</t>
  </si>
  <si>
    <t>2.44515</t>
  </si>
  <si>
    <t>2.44361</t>
  </si>
  <si>
    <t>2.44208</t>
  </si>
  <si>
    <t>2.44053</t>
  </si>
  <si>
    <t>2.43898</t>
  </si>
  <si>
    <t>2.43742</t>
  </si>
  <si>
    <t>2.43586</t>
  </si>
  <si>
    <t>2.43429</t>
  </si>
  <si>
    <t>2.43271</t>
  </si>
  <si>
    <t>2.43113</t>
  </si>
  <si>
    <t>2.42954</t>
  </si>
  <si>
    <t>2.42794</t>
  </si>
  <si>
    <t>2.42633</t>
  </si>
  <si>
    <t>2.42472</t>
  </si>
  <si>
    <t>2.42311</t>
  </si>
  <si>
    <t>2.42149</t>
  </si>
  <si>
    <t>2.41986</t>
  </si>
  <si>
    <t>2.41822</t>
  </si>
  <si>
    <t>2.41658</t>
  </si>
  <si>
    <t>2.41493</t>
  </si>
  <si>
    <t>2.41328</t>
  </si>
  <si>
    <t>2.41161</t>
  </si>
  <si>
    <t>2.40995</t>
  </si>
  <si>
    <t>2.40827</t>
  </si>
  <si>
    <t>2.40659</t>
  </si>
  <si>
    <t>2.40491</t>
  </si>
  <si>
    <t>2.40322</t>
  </si>
  <si>
    <t>2.40152</t>
  </si>
  <si>
    <t>2.39981</t>
  </si>
  <si>
    <t>2.3981</t>
  </si>
  <si>
    <t>2.39639</t>
  </si>
  <si>
    <t>2.39467</t>
  </si>
  <si>
    <t>2.39294</t>
  </si>
  <si>
    <t>2.3912</t>
  </si>
  <si>
    <t>2.38946</t>
  </si>
  <si>
    <t>2.38772</t>
  </si>
  <si>
    <t>2.38596</t>
  </si>
  <si>
    <t>2.3842</t>
  </si>
  <si>
    <t>2.38244</t>
  </si>
  <si>
    <t>2.38067</t>
  </si>
  <si>
    <t>2.37889</t>
  </si>
  <si>
    <t>2.37711</t>
  </si>
  <si>
    <t>2.37532</t>
  </si>
  <si>
    <t>2.37353</t>
  </si>
  <si>
    <t>2.37173</t>
  </si>
  <si>
    <t>2.36993</t>
  </si>
  <si>
    <t>2.36812</t>
  </si>
  <si>
    <t>2.3663</t>
  </si>
  <si>
    <t>2.36448</t>
  </si>
  <si>
    <t>2.36265</t>
  </si>
  <si>
    <t>2.36082</t>
  </si>
  <si>
    <t>2.35898</t>
  </si>
  <si>
    <t>2.35713</t>
  </si>
  <si>
    <t>2.35528</t>
  </si>
  <si>
    <t>2.35156</t>
  </si>
  <si>
    <t>2.3497</t>
  </si>
  <si>
    <t>2.34783</t>
  </si>
  <si>
    <t>2.34595</t>
  </si>
  <si>
    <t>2.34406</t>
  </si>
  <si>
    <t>2.34218</t>
  </si>
  <si>
    <t>2.34028</t>
  </si>
  <si>
    <t>2.33838</t>
  </si>
  <si>
    <t>2.33648</t>
  </si>
  <si>
    <t>2.33457</t>
  </si>
  <si>
    <t>2.33265</t>
  </si>
  <si>
    <t>2.33073</t>
  </si>
  <si>
    <t>2.3288</t>
  </si>
  <si>
    <t>2.32687</t>
  </si>
  <si>
    <t>2.32493</t>
  </si>
  <si>
    <t>2.32299</t>
  </si>
  <si>
    <t>2.32104</t>
  </si>
  <si>
    <t>2.31909</t>
  </si>
  <si>
    <t>2.31713</t>
  </si>
  <si>
    <t>2.31517</t>
  </si>
  <si>
    <t>2.3132</t>
  </si>
  <si>
    <t>2.31123</t>
  </si>
  <si>
    <t>2.30925</t>
  </si>
  <si>
    <t>2.30727</t>
  </si>
  <si>
    <t>2.30528</t>
  </si>
  <si>
    <t>2.30328</t>
  </si>
  <si>
    <t>2.30128</t>
  </si>
  <si>
    <t>2.29928</t>
  </si>
  <si>
    <t>2.29727</t>
  </si>
  <si>
    <t>2.29526</t>
  </si>
  <si>
    <t>2.29324</t>
  </si>
  <si>
    <t>2.29122</t>
  </si>
  <si>
    <t>2.28919</t>
  </si>
  <si>
    <t>2.28715</t>
  </si>
  <si>
    <t>2.28512</t>
  </si>
  <si>
    <t>2.28307</t>
  </si>
  <si>
    <t>2.28102</t>
  </si>
  <si>
    <t>2.27897</t>
  </si>
  <si>
    <t>2.27691</t>
  </si>
  <si>
    <t>2.27485</t>
  </si>
  <si>
    <t>2.27278</t>
  </si>
  <si>
    <t>2.27071</t>
  </si>
  <si>
    <t>2.26863</t>
  </si>
  <si>
    <t>2.26655</t>
  </si>
  <si>
    <t>2.26447</t>
  </si>
  <si>
    <t>2.26238</t>
  </si>
  <si>
    <t>2.26028</t>
  </si>
  <si>
    <t>2.25818</t>
  </si>
  <si>
    <t>2.25608</t>
  </si>
  <si>
    <t>2.25397</t>
  </si>
  <si>
    <t>2.25185</t>
  </si>
  <si>
    <t>2.24761</t>
  </si>
  <si>
    <t>2.24548</t>
  </si>
  <si>
    <t>2.24335</t>
  </si>
  <si>
    <t>2.24122</t>
  </si>
  <si>
    <t>2.23908</t>
  </si>
  <si>
    <t>2.23693</t>
  </si>
  <si>
    <t>2.23263</t>
  </si>
  <si>
    <t>2.23047</t>
  </si>
  <si>
    <t>2.2283</t>
  </si>
  <si>
    <t>2.22614</t>
  </si>
  <si>
    <t>2.22397</t>
  </si>
  <si>
    <t>2.22179</t>
  </si>
  <si>
    <t>2.21961</t>
  </si>
  <si>
    <t>2.21742</t>
  </si>
  <si>
    <t>2.21524</t>
  </si>
  <si>
    <t>2.21084</t>
  </si>
  <si>
    <t>2.20864</t>
  </si>
  <si>
    <t>2.20644</t>
  </si>
  <si>
    <t>2.20423</t>
  </si>
  <si>
    <t>2.20201</t>
  </si>
  <si>
    <t>2.1998</t>
  </si>
  <si>
    <t>2.19757</t>
  </si>
  <si>
    <t>2.19535</t>
  </si>
  <si>
    <t>2.19312</t>
  </si>
  <si>
    <t>2.19088</t>
  </si>
  <si>
    <t>2.18864</t>
  </si>
  <si>
    <t>2.1864</t>
  </si>
  <si>
    <t>2.18415</t>
  </si>
  <si>
    <t>2.1819</t>
  </si>
  <si>
    <t>2.17965</t>
  </si>
  <si>
    <t>2.17739</t>
  </si>
  <si>
    <t>2.17513</t>
  </si>
  <si>
    <t>2.17286</t>
  </si>
  <si>
    <t>2.17059</t>
  </si>
  <si>
    <t>2.16831</t>
  </si>
  <si>
    <t>2.16604</t>
  </si>
  <si>
    <t>2.16375</t>
  </si>
  <si>
    <t>2.16147</t>
  </si>
  <si>
    <t>2.15918</t>
  </si>
  <si>
    <t>2.15688</t>
  </si>
  <si>
    <t>2.15229</t>
  </si>
  <si>
    <t>2.14998</t>
  </si>
  <si>
    <t>2.14767</t>
  </si>
  <si>
    <t>2.14536</t>
  </si>
  <si>
    <t>2.14304</t>
  </si>
  <si>
    <t>2.14072</t>
  </si>
  <si>
    <t>2.1384</t>
  </si>
  <si>
    <t>2.13607</t>
  </si>
  <si>
    <t>2.13374</t>
  </si>
  <si>
    <t>2.13141</t>
  </si>
  <si>
    <t>2.12907</t>
  </si>
  <si>
    <t>2.12673</t>
  </si>
  <si>
    <t>2.12438</t>
  </si>
  <si>
    <t>2.12203</t>
  </si>
  <si>
    <t>2.11968</t>
  </si>
  <si>
    <t>2.11733</t>
  </si>
  <si>
    <t>2.11497</t>
  </si>
  <si>
    <t>2.1126</t>
  </si>
  <si>
    <t>2.11024</t>
  </si>
  <si>
    <t>2.10787</t>
  </si>
  <si>
    <t>2.10549</t>
  </si>
  <si>
    <t>2.10312</t>
  </si>
  <si>
    <t>2.10074</t>
  </si>
  <si>
    <t>2.09835</t>
  </si>
  <si>
    <t>2.09597</t>
  </si>
  <si>
    <t>2.09358</t>
  </si>
  <si>
    <t>2.09118</t>
  </si>
  <si>
    <t>2.08879</t>
  </si>
  <si>
    <t>2.08639</t>
  </si>
  <si>
    <t>2.08398</t>
  </si>
  <si>
    <t>2.08158</t>
  </si>
  <si>
    <t>2.07917</t>
  </si>
  <si>
    <t>2.07675</t>
  </si>
  <si>
    <t>2.07434</t>
  </si>
  <si>
    <t>2.07192</t>
  </si>
  <si>
    <t>2.06949</t>
  </si>
  <si>
    <t>2.06707</t>
  </si>
  <si>
    <t>2.06464</t>
  </si>
  <si>
    <t>2.0622</t>
  </si>
  <si>
    <t>2.05977</t>
  </si>
  <si>
    <t>2.05733</t>
  </si>
  <si>
    <t>2.05489</t>
  </si>
  <si>
    <t>2.05244</t>
  </si>
  <si>
    <t>2.05</t>
  </si>
  <si>
    <t>2.04754</t>
  </si>
  <si>
    <t>2.04509</t>
  </si>
  <si>
    <t>2.04263</t>
  </si>
  <si>
    <t>2.04017</t>
  </si>
  <si>
    <t>2.03771</t>
  </si>
  <si>
    <t>2.03524</t>
  </si>
  <si>
    <t>2.03278</t>
  </si>
  <si>
    <t>2.0303</t>
  </si>
  <si>
    <t>2.02783</t>
  </si>
  <si>
    <t>2.02535</t>
  </si>
  <si>
    <t>2.02287</t>
  </si>
  <si>
    <t>2.02039</t>
  </si>
  <si>
    <t>2.0179</t>
  </si>
  <si>
    <t>2.01541</t>
  </si>
  <si>
    <t>2.01292</t>
  </si>
  <si>
    <t>2.01042</t>
  </si>
  <si>
    <t>2.00793</t>
  </si>
  <si>
    <t>2.00542</t>
  </si>
  <si>
    <t>2.00292</t>
  </si>
  <si>
    <t>2.00042</t>
  </si>
  <si>
    <t>1.99791</t>
  </si>
  <si>
    <t>1.99539</t>
  </si>
  <si>
    <t>1.99288</t>
  </si>
  <si>
    <t>1.98784</t>
  </si>
  <si>
    <t>1.98532</t>
  </si>
  <si>
    <t>1.9828</t>
  </si>
  <si>
    <t>1.98027</t>
  </si>
  <si>
    <t>1.97774</t>
  </si>
  <si>
    <t>1.97521</t>
  </si>
  <si>
    <t>1.97267</t>
  </si>
  <si>
    <t>1.97013</t>
  </si>
  <si>
    <t>1.96759</t>
  </si>
  <si>
    <t>1.96505</t>
  </si>
  <si>
    <t>1.9625</t>
  </si>
  <si>
    <t>1.95995</t>
  </si>
  <si>
    <t>1.9574</t>
  </si>
  <si>
    <t>1.95485</t>
  </si>
  <si>
    <t>1.95229</t>
  </si>
  <si>
    <t>1.94974</t>
  </si>
  <si>
    <t>1.94718</t>
  </si>
  <si>
    <t>1.94461</t>
  </si>
  <si>
    <t>1.94205</t>
  </si>
  <si>
    <t>1.93948</t>
  </si>
  <si>
    <t>1.93691</t>
  </si>
  <si>
    <t>1.93434</t>
  </si>
  <si>
    <t>1.93176</t>
  </si>
  <si>
    <t>1.92918</t>
  </si>
  <si>
    <t>1.9266</t>
  </si>
  <si>
    <t>1.92402</t>
  </si>
  <si>
    <t>1.92144</t>
  </si>
  <si>
    <t>1.91885</t>
  </si>
  <si>
    <t>1.91626</t>
  </si>
  <si>
    <t>1.91367</t>
  </si>
  <si>
    <t>1.91108</t>
  </si>
  <si>
    <t>1.90848</t>
  </si>
  <si>
    <t>1.90588</t>
  </si>
  <si>
    <t>1.90328</t>
  </si>
  <si>
    <t>1.90068</t>
  </si>
  <si>
    <t>1.89808</t>
  </si>
  <si>
    <t>1.89286</t>
  </si>
  <si>
    <t>1.89025</t>
  </si>
  <si>
    <t>1.88764</t>
  </si>
  <si>
    <t>1.88502</t>
  </si>
  <si>
    <t>1.88241</t>
  </si>
  <si>
    <t>1.87717</t>
  </si>
  <si>
    <t>1.87454</t>
  </si>
  <si>
    <t>1.87192</t>
  </si>
  <si>
    <t>1.86929</t>
  </si>
  <si>
    <t>1.86666</t>
  </si>
  <si>
    <t>1.86403</t>
  </si>
  <si>
    <t>1.8614</t>
  </si>
  <si>
    <t>1.85876</t>
  </si>
  <si>
    <t>1.85349</t>
  </si>
  <si>
    <t>1.85084</t>
  </si>
  <si>
    <t>1.8482</t>
  </si>
  <si>
    <t>1.84556</t>
  </si>
  <si>
    <t>1.84291</t>
  </si>
  <si>
    <t>1.84026</t>
  </si>
  <si>
    <t>1.83761</t>
  </si>
  <si>
    <t>1.83496</t>
  </si>
  <si>
    <t>1.82965</t>
  </si>
  <si>
    <t>1.82699</t>
  </si>
  <si>
    <t>1.82433</t>
  </si>
  <si>
    <t>1.82167</t>
  </si>
  <si>
    <t>1.81901</t>
  </si>
  <si>
    <t>1.81634</t>
  </si>
  <si>
    <t>1.81368</t>
  </si>
  <si>
    <t>1.81101</t>
  </si>
  <si>
    <t>1.80834</t>
  </si>
  <si>
    <t>1.80567</t>
  </si>
  <si>
    <t>1.803</t>
  </si>
  <si>
    <t>1.80032</t>
  </si>
  <si>
    <t>1.79764</t>
  </si>
  <si>
    <t>1.79497</t>
  </si>
  <si>
    <t>1.79229</t>
  </si>
  <si>
    <t>1.78961</t>
  </si>
  <si>
    <t>1.78692</t>
  </si>
  <si>
    <t>1.78424</t>
  </si>
  <si>
    <t>1.78155</t>
  </si>
  <si>
    <t>1.77887</t>
  </si>
  <si>
    <t>1.77349</t>
  </si>
  <si>
    <t>1.77079</t>
  </si>
  <si>
    <t>1.7681</t>
  </si>
  <si>
    <t>1.76541</t>
  </si>
  <si>
    <t>1.76271</t>
  </si>
  <si>
    <t>1.76001</t>
  </si>
  <si>
    <t>1.75731</t>
  </si>
  <si>
    <t>1.75461</t>
  </si>
  <si>
    <t>1.75191</t>
  </si>
  <si>
    <t>1.74921</t>
  </si>
  <si>
    <t>1.7465</t>
  </si>
  <si>
    <t>1.74379</t>
  </si>
  <si>
    <t>1.74109</t>
  </si>
  <si>
    <t>1.73838</t>
  </si>
  <si>
    <t>1.73567</t>
  </si>
  <si>
    <t>1.73296</t>
  </si>
  <si>
    <t>1.73024</t>
  </si>
  <si>
    <t>1.72753</t>
  </si>
  <si>
    <t>1.72481</t>
  </si>
  <si>
    <t>1.7221</t>
  </si>
  <si>
    <t>1.71938</t>
  </si>
  <si>
    <t>1.71666</t>
  </si>
  <si>
    <t>1.71394</t>
  </si>
  <si>
    <t>1.71122</t>
  </si>
  <si>
    <t>1.70849</t>
  </si>
  <si>
    <t>1.70577</t>
  </si>
  <si>
    <t>1.70304</t>
  </si>
  <si>
    <t>1.70032</t>
  </si>
  <si>
    <t>1.69759</t>
  </si>
  <si>
    <t>1.69486</t>
  </si>
  <si>
    <t>1.69213</t>
  </si>
  <si>
    <t>1.6894</t>
  </si>
  <si>
    <t>1.68667</t>
  </si>
  <si>
    <t>1.6812</t>
  </si>
  <si>
    <t>1.67846</t>
  </si>
  <si>
    <t>1.67573</t>
  </si>
  <si>
    <t>1.67299</t>
  </si>
  <si>
    <t>1.67025</t>
  </si>
  <si>
    <t>1.66751</t>
  </si>
  <si>
    <t>1.66477</t>
  </si>
  <si>
    <t>1.66203</t>
  </si>
  <si>
    <t>1.65929</t>
  </si>
  <si>
    <t>1.65654</t>
  </si>
  <si>
    <t>1.6538</t>
  </si>
  <si>
    <t>1.65105</t>
  </si>
  <si>
    <t>1.64831</t>
  </si>
  <si>
    <t>1.64556</t>
  </si>
  <si>
    <t>1.64281</t>
  </si>
  <si>
    <t>1.64006</t>
  </si>
  <si>
    <t>1.63731</t>
  </si>
  <si>
    <t>1.63181</t>
  </si>
  <si>
    <t>1.62906</t>
  </si>
  <si>
    <t>20.7952</t>
  </si>
  <si>
    <t>21.5651</t>
  </si>
  <si>
    <t>22.311</t>
  </si>
  <si>
    <t>23.0337</t>
  </si>
  <si>
    <t>23.7343</t>
  </si>
  <si>
    <t>24.4137</t>
  </si>
  <si>
    <t>25.0728</t>
  </si>
  <si>
    <t>25.7123</t>
  </si>
  <si>
    <t>26.3331</t>
  </si>
  <si>
    <t>26.9359</t>
  </si>
  <si>
    <t>27.5214</t>
  </si>
  <si>
    <t>28.0903</t>
  </si>
  <si>
    <t>28.6432</t>
  </si>
  <si>
    <t>29.1808</t>
  </si>
  <si>
    <t>29.7035</t>
  </si>
  <si>
    <t>30.212</t>
  </si>
  <si>
    <t>30.7067</t>
  </si>
  <si>
    <t>31.1882</t>
  </si>
  <si>
    <t>31.657</t>
  </si>
  <si>
    <t>32.1134</t>
  </si>
  <si>
    <t>32.5579</t>
  </si>
  <si>
    <t>32.991</t>
  </si>
  <si>
    <t>33.413</t>
  </si>
  <si>
    <t>33.8243</t>
  </si>
  <si>
    <t>34.2252</t>
  </si>
  <si>
    <t>34.6162</t>
  </si>
  <si>
    <t>34.9975</t>
  </si>
  <si>
    <t>35.3694</t>
  </si>
  <si>
    <t>35.7323</t>
  </si>
  <si>
    <t>36.0864</t>
  </si>
  <si>
    <t>36.432</t>
  </si>
  <si>
    <t>36.7694</t>
  </si>
  <si>
    <t>37.0989</t>
  </si>
  <si>
    <t>37.4206</t>
  </si>
  <si>
    <t>37.7349</t>
  </si>
  <si>
    <t>38.0419</t>
  </si>
  <si>
    <t>38.3419</t>
  </si>
  <si>
    <t>38.6351</t>
  </si>
  <si>
    <t>38.9216</t>
  </si>
  <si>
    <t>39.2017</t>
  </si>
  <si>
    <t>39.4756</t>
  </si>
  <si>
    <t>39.7434</t>
  </si>
  <si>
    <t>40.0053</t>
  </si>
  <si>
    <t>40.2615</t>
  </si>
  <si>
    <t>40.5121</t>
  </si>
  <si>
    <t>40.7573</t>
  </si>
  <si>
    <t>40.9973</t>
  </si>
  <si>
    <t>41.2321</t>
  </si>
  <si>
    <t>41.462</t>
  </si>
  <si>
    <t>41.687</t>
  </si>
  <si>
    <t>41.9073</t>
  </si>
  <si>
    <t>42.123</t>
  </si>
  <si>
    <t>42.3343</t>
  </si>
  <si>
    <t>42.5412</t>
  </si>
  <si>
    <t>42.7438</t>
  </si>
  <si>
    <t>42.9424</t>
  </si>
  <si>
    <t>43.1369</t>
  </si>
  <si>
    <t>43.3275</t>
  </si>
  <si>
    <t>43.5142</t>
  </si>
  <si>
    <t>43.6973</t>
  </si>
  <si>
    <t>43.8767</t>
  </si>
  <si>
    <t>44.0525</t>
  </si>
  <si>
    <t>44.2249</t>
  </si>
  <si>
    <t>44.3939</t>
  </si>
  <si>
    <t>44.5597</t>
  </si>
  <si>
    <t>44.7222</t>
  </si>
  <si>
    <t>44.8815</t>
  </si>
  <si>
    <t>45.0379</t>
  </si>
  <si>
    <t>45.1912</t>
  </si>
  <si>
    <t>45.3416</t>
  </si>
  <si>
    <t>45.4891</t>
  </si>
  <si>
    <t>45.6338</t>
  </si>
  <si>
    <t>45.7758</t>
  </si>
  <si>
    <t>45.9152</t>
  </si>
  <si>
    <t>46.0519</t>
  </si>
  <si>
    <t>46.1861</t>
  </si>
  <si>
    <t>46.3178</t>
  </si>
  <si>
    <t>46.4471</t>
  </si>
  <si>
    <t>46.574</t>
  </si>
  <si>
    <t>46.6986</t>
  </si>
  <si>
    <t>46.8208</t>
  </si>
  <si>
    <t>46.9409</t>
  </si>
  <si>
    <t>47.0587</t>
  </si>
  <si>
    <t>47.1745</t>
  </si>
  <si>
    <t>47.2881</t>
  </si>
  <si>
    <t>47.3997</t>
  </si>
  <si>
    <t>47.6169</t>
  </si>
  <si>
    <t>47.7226</t>
  </si>
  <si>
    <t>47.8264</t>
  </si>
  <si>
    <t>47.9283</t>
  </si>
  <si>
    <t>48.0285</t>
  </si>
  <si>
    <t>48.1269</t>
  </si>
  <si>
    <t>48.2235</t>
  </si>
  <si>
    <t>48.3184</t>
  </si>
  <si>
    <t>48.4117</t>
  </si>
  <si>
    <t>48.5033</t>
  </si>
  <si>
    <t>48.5934</t>
  </si>
  <si>
    <t>48.6818</t>
  </si>
  <si>
    <t>48.7687</t>
  </si>
  <si>
    <t>48.8541</t>
  </si>
  <si>
    <t>48.9381</t>
  </si>
  <si>
    <t>49.0205</t>
  </si>
  <si>
    <t>49.1015</t>
  </si>
  <si>
    <t>49.1812</t>
  </si>
  <si>
    <t>49.2594</t>
  </si>
  <si>
    <t>49.3363</t>
  </si>
  <si>
    <t>49.4119</t>
  </si>
  <si>
    <t>49.4862</t>
  </si>
  <si>
    <t>49.5592</t>
  </si>
  <si>
    <t>49.6309</t>
  </si>
  <si>
    <t>49.7014</t>
  </si>
  <si>
    <t>49.7707</t>
  </si>
  <si>
    <t>49.8389</t>
  </si>
  <si>
    <t>49.9058</t>
  </si>
  <si>
    <t>49.9716</t>
  </si>
  <si>
    <t>50.0363</t>
  </si>
  <si>
    <t>50.0999</t>
  </si>
  <si>
    <t>50.1623</t>
  </si>
  <si>
    <t>50.2237</t>
  </si>
  <si>
    <t>50.2841</t>
  </si>
  <si>
    <t>50.3434</t>
  </si>
  <si>
    <t>50.4018</t>
  </si>
  <si>
    <t>50.4591</t>
  </si>
  <si>
    <t>50.5154</t>
  </si>
  <si>
    <t>50.5708</t>
  </si>
  <si>
    <t>50.6252</t>
  </si>
  <si>
    <t>50.6787</t>
  </si>
  <si>
    <t>50.7313</t>
  </si>
  <si>
    <t>50.783</t>
  </si>
  <si>
    <t>50.8337</t>
  </si>
  <si>
    <t>50.8837</t>
  </si>
  <si>
    <t>50.9327</t>
  </si>
  <si>
    <t>50.9809</t>
  </si>
  <si>
    <t>51.0283</t>
  </si>
  <si>
    <t>51.0749</t>
  </si>
  <si>
    <t>51.1206</t>
  </si>
  <si>
    <t>51.1656</t>
  </si>
  <si>
    <t>51.2098</t>
  </si>
  <si>
    <t>51.2532</t>
  </si>
  <si>
    <t>51.2958</t>
  </si>
  <si>
    <t>51.3378</t>
  </si>
  <si>
    <t>51.3789</t>
  </si>
  <si>
    <t>51.4194</t>
  </si>
  <si>
    <t>51.4591</t>
  </si>
  <si>
    <t>51.4982</t>
  </si>
  <si>
    <t>51.5365</t>
  </si>
  <si>
    <t>51.5742</t>
  </si>
  <si>
    <t>51.6112</t>
  </si>
  <si>
    <t>51.6476</t>
  </si>
  <si>
    <t>51.6833</t>
  </si>
  <si>
    <t>51.7184</t>
  </si>
  <si>
    <t>51.7528</t>
  </si>
  <si>
    <t>51.7866</t>
  </si>
  <si>
    <t>51.8198</t>
  </si>
  <si>
    <t>51.8524</t>
  </si>
  <si>
    <t>51.8844</t>
  </si>
  <si>
    <t>51.9158</t>
  </si>
  <si>
    <t>51.9467</t>
  </si>
  <si>
    <t>51.9769</t>
  </si>
  <si>
    <t>52.0066</t>
  </si>
  <si>
    <t>52.0358</t>
  </si>
  <si>
    <t>52.0644</t>
  </si>
  <si>
    <t>52.0925</t>
  </si>
  <si>
    <t>52.12</t>
  </si>
  <si>
    <t>52.147</t>
  </si>
  <si>
    <t>52.1735</t>
  </si>
  <si>
    <t>52.1995</t>
  </si>
  <si>
    <t>52.225</t>
  </si>
  <si>
    <t>52.25</t>
  </si>
  <si>
    <t>52.2745</t>
  </si>
  <si>
    <t>52.2985</t>
  </si>
  <si>
    <t>52.3221</t>
  </si>
  <si>
    <t>52.3452</t>
  </si>
  <si>
    <t>52.3678</t>
  </si>
  <si>
    <t>52.3899</t>
  </si>
  <si>
    <t>52.4116</t>
  </si>
  <si>
    <t>52.4329</t>
  </si>
  <si>
    <t>52.4537</t>
  </si>
  <si>
    <t>52.4741</t>
  </si>
  <si>
    <t>52.4941</t>
  </si>
  <si>
    <t>52.5136</t>
  </si>
  <si>
    <t>52.5327</t>
  </si>
  <si>
    <t>52.5514</t>
  </si>
  <si>
    <t>52.5697</t>
  </si>
  <si>
    <t>52.5876</t>
  </si>
  <si>
    <t>52.6051</t>
  </si>
  <si>
    <t>52.6222</t>
  </si>
  <si>
    <t>52.6389</t>
  </si>
  <si>
    <t>52.6553</t>
  </si>
  <si>
    <t>52.6712</t>
  </si>
  <si>
    <t>52.6868</t>
  </si>
  <si>
    <t>52.702</t>
  </si>
  <si>
    <t>52.7169</t>
  </si>
  <si>
    <t>52.7314</t>
  </si>
  <si>
    <t>52.7455</t>
  </si>
  <si>
    <t>52.7593</t>
  </si>
  <si>
    <t>52.7728</t>
  </si>
  <si>
    <t>52.7859</t>
  </si>
  <si>
    <t>52.7986</t>
  </si>
  <si>
    <t>52.8111</t>
  </si>
  <si>
    <t>52.8231</t>
  </si>
  <si>
    <t>52.8349</t>
  </si>
  <si>
    <t>52.8464</t>
  </si>
  <si>
    <t>52.8575</t>
  </si>
  <si>
    <t>52.8683</t>
  </si>
  <si>
    <t>52.8788</t>
  </si>
  <si>
    <t>52.889</t>
  </si>
  <si>
    <t>52.8989</t>
  </si>
  <si>
    <t>52.9084</t>
  </si>
  <si>
    <t>52.9177</t>
  </si>
  <si>
    <t>52.9267</t>
  </si>
  <si>
    <t>52.9354</t>
  </si>
  <si>
    <t>52.9438</t>
  </si>
  <si>
    <t>52.9519</t>
  </si>
  <si>
    <t>52.9598</t>
  </si>
  <si>
    <t>52.9673</t>
  </si>
  <si>
    <t>52.9746</t>
  </si>
  <si>
    <t>52.9816</t>
  </si>
  <si>
    <t>52.9884</t>
  </si>
  <si>
    <t>52.9949</t>
  </si>
  <si>
    <t>53.0011</t>
  </si>
  <si>
    <t>53.007</t>
  </si>
  <si>
    <t>53.0127</t>
  </si>
  <si>
    <t>53.0181</t>
  </si>
  <si>
    <t>53.0233</t>
  </si>
  <si>
    <t>53.0282</t>
  </si>
  <si>
    <t>53.0329</t>
  </si>
  <si>
    <t>53.0373</t>
  </si>
  <si>
    <t>53.0415</t>
  </si>
  <si>
    <t>53.0455</t>
  </si>
  <si>
    <t>53.0492</t>
  </si>
  <si>
    <t>53.0527</t>
  </si>
  <si>
    <t>53.0559</t>
  </si>
  <si>
    <t>53.0589</t>
  </si>
  <si>
    <t>53.0617</t>
  </si>
  <si>
    <t>53.0643</t>
  </si>
  <si>
    <t>53.0666</t>
  </si>
  <si>
    <t>53.0687</t>
  </si>
  <si>
    <t>53.0706</t>
  </si>
  <si>
    <t>53.0722</t>
  </si>
  <si>
    <t>53.0737</t>
  </si>
  <si>
    <t>53.0749</t>
  </si>
  <si>
    <t>53.076</t>
  </si>
  <si>
    <t>53.0768</t>
  </si>
  <si>
    <t>53.0774</t>
  </si>
  <si>
    <t>53.0778</t>
  </si>
  <si>
    <t>53.078</t>
  </si>
  <si>
    <t>53.075</t>
  </si>
  <si>
    <t>53.0738</t>
  </si>
  <si>
    <t>53.0725</t>
  </si>
  <si>
    <t>53.0709</t>
  </si>
  <si>
    <t>53.0692</t>
  </si>
  <si>
    <t>53.0672</t>
  </si>
  <si>
    <t>53.0651</t>
  </si>
  <si>
    <t>53.0628</t>
  </si>
  <si>
    <t>53.0604</t>
  </si>
  <si>
    <t>53.0577</t>
  </si>
  <si>
    <t>53.0549</t>
  </si>
  <si>
    <t>53.0519</t>
  </si>
  <si>
    <t>53.0487</t>
  </si>
  <si>
    <t>53.0454</t>
  </si>
  <si>
    <t>53.0419</t>
  </si>
  <si>
    <t>53.0382</t>
  </si>
  <si>
    <t>53.0344</t>
  </si>
  <si>
    <t>53.0303</t>
  </si>
  <si>
    <t>53.0262</t>
  </si>
  <si>
    <t>53.0218</t>
  </si>
  <si>
    <t>53.0173</t>
  </si>
  <si>
    <t>53.0126</t>
  </si>
  <si>
    <t>53.0078</t>
  </si>
  <si>
    <t>53.0028</t>
  </si>
  <si>
    <t>52.9977</t>
  </si>
  <si>
    <t>52.9924</t>
  </si>
  <si>
    <t>52.9869</t>
  </si>
  <si>
    <t>52.9813</t>
  </si>
  <si>
    <t>52.9755</t>
  </si>
  <si>
    <t>52.9696</t>
  </si>
  <si>
    <t>52.9636</t>
  </si>
  <si>
    <t>52.9574</t>
  </si>
  <si>
    <t>52.951</t>
  </si>
  <si>
    <t>52.9445</t>
  </si>
  <si>
    <t>52.9379</t>
  </si>
  <si>
    <t>52.9311</t>
  </si>
  <si>
    <t>52.9241</t>
  </si>
  <si>
    <t>52.917</t>
  </si>
  <si>
    <t>52.9098</t>
  </si>
  <si>
    <t>52.9025</t>
  </si>
  <si>
    <t>52.895</t>
  </si>
  <si>
    <t>52.8873</t>
  </si>
  <si>
    <t>52.8796</t>
  </si>
  <si>
    <t>52.8717</t>
  </si>
  <si>
    <t>52.8636</t>
  </si>
  <si>
    <t>52.8554</t>
  </si>
  <si>
    <t>52.8471</t>
  </si>
  <si>
    <t>52.8387</t>
  </si>
  <si>
    <t>52.8301</t>
  </si>
  <si>
    <t>52.8214</t>
  </si>
  <si>
    <t>52.8126</t>
  </si>
  <si>
    <t>52.8036</t>
  </si>
  <si>
    <t>52.7945</t>
  </si>
  <si>
    <t>52.7853</t>
  </si>
  <si>
    <t>52.7759</t>
  </si>
  <si>
    <t>52.7665</t>
  </si>
  <si>
    <t>52.7569</t>
  </si>
  <si>
    <t>52.7472</t>
  </si>
  <si>
    <t>52.7373</t>
  </si>
  <si>
    <t>52.7274</t>
  </si>
  <si>
    <t>52.7173</t>
  </si>
  <si>
    <t>52.7071</t>
  </si>
  <si>
    <t>52.6968</t>
  </si>
  <si>
    <t>52.6863</t>
  </si>
  <si>
    <t>52.6758</t>
  </si>
  <si>
    <t>52.6651</t>
  </si>
  <si>
    <t>52.6543</t>
  </si>
  <si>
    <t>52.6434</t>
  </si>
  <si>
    <t>52.6324</t>
  </si>
  <si>
    <t>52.6212</t>
  </si>
  <si>
    <t>52.61</t>
  </si>
  <si>
    <t>52.5986</t>
  </si>
  <si>
    <t>52.5871</t>
  </si>
  <si>
    <t>52.5755</t>
  </si>
  <si>
    <t>52.5638</t>
  </si>
  <si>
    <t>52.552</t>
  </si>
  <si>
    <t>52.5401</t>
  </si>
  <si>
    <t>52.5281</t>
  </si>
  <si>
    <t>52.5159</t>
  </si>
  <si>
    <t>52.5037</t>
  </si>
  <si>
    <t>52.4913</t>
  </si>
  <si>
    <t>52.4789</t>
  </si>
  <si>
    <t>52.4663</t>
  </si>
  <si>
    <t>52.4536</t>
  </si>
  <si>
    <t>52.4409</t>
  </si>
  <si>
    <t>52.428</t>
  </si>
  <si>
    <t>52.415</t>
  </si>
  <si>
    <t>52.4019</t>
  </si>
  <si>
    <t>52.3887</t>
  </si>
  <si>
    <t>52.3754</t>
  </si>
  <si>
    <t>52.362</t>
  </si>
  <si>
    <t>52.3485</t>
  </si>
  <si>
    <t>52.3349</t>
  </si>
  <si>
    <t>52.3212</t>
  </si>
  <si>
    <t>52.3074</t>
  </si>
  <si>
    <t>52.2935</t>
  </si>
  <si>
    <t>52.2796</t>
  </si>
  <si>
    <t>52.2655</t>
  </si>
  <si>
    <t>52.2513</t>
  </si>
  <si>
    <t>52.237</t>
  </si>
  <si>
    <t>52.2226</t>
  </si>
  <si>
    <t>52.2081</t>
  </si>
  <si>
    <t>52.1936</t>
  </si>
  <si>
    <t>52.1789</t>
  </si>
  <si>
    <t>52.1641</t>
  </si>
  <si>
    <t>52.1493</t>
  </si>
  <si>
    <t>52.1343</t>
  </si>
  <si>
    <t>52.1193</t>
  </si>
  <si>
    <t>52.1041</t>
  </si>
  <si>
    <t>52.0889</t>
  </si>
  <si>
    <t>52.0736</t>
  </si>
  <si>
    <t>52.0582</t>
  </si>
  <si>
    <t>52.0427</t>
  </si>
  <si>
    <t>52.0271</t>
  </si>
  <si>
    <t>52.0114</t>
  </si>
  <si>
    <t>51.9956</t>
  </si>
  <si>
    <t>51.9797</t>
  </si>
  <si>
    <t>51.9638</t>
  </si>
  <si>
    <t>51.9477</t>
  </si>
  <si>
    <t>51.9316</t>
  </si>
  <si>
    <t>51.9154</t>
  </si>
  <si>
    <t>51.899</t>
  </si>
  <si>
    <t>51.8826</t>
  </si>
  <si>
    <t>51.8662</t>
  </si>
  <si>
    <t>51.8496</t>
  </si>
  <si>
    <t>51.8329</t>
  </si>
  <si>
    <t>51.8162</t>
  </si>
  <si>
    <t>51.7994</t>
  </si>
  <si>
    <t>51.7824</t>
  </si>
  <si>
    <t>51.7654</t>
  </si>
  <si>
    <t>51.7483</t>
  </si>
  <si>
    <t>51.7312</t>
  </si>
  <si>
    <t>51.7139</t>
  </si>
  <si>
    <t>51.6966</t>
  </si>
  <si>
    <t>51.6792</t>
  </si>
  <si>
    <t>51.6616</t>
  </si>
  <si>
    <t>51.6441</t>
  </si>
  <si>
    <t>51.6264</t>
  </si>
  <si>
    <t>51.6086</t>
  </si>
  <si>
    <t>51.5908</t>
  </si>
  <si>
    <t>51.5729</t>
  </si>
  <si>
    <t>51.5549</t>
  </si>
  <si>
    <t>51.5368</t>
  </si>
  <si>
    <t>51.5186</t>
  </si>
  <si>
    <t>51.5004</t>
  </si>
  <si>
    <t>51.4821</t>
  </si>
  <si>
    <t>51.4636</t>
  </si>
  <si>
    <t>51.4452</t>
  </si>
  <si>
    <t>51.4266</t>
  </si>
  <si>
    <t>51.4079</t>
  </si>
  <si>
    <t>51.3892</t>
  </si>
  <si>
    <t>51.3704</t>
  </si>
  <si>
    <t>51.3515</t>
  </si>
  <si>
    <t>51.3326</t>
  </si>
  <si>
    <t>51.3135</t>
  </si>
  <si>
    <t>51.2944</t>
  </si>
  <si>
    <t>51.2752</t>
  </si>
  <si>
    <t>51.256</t>
  </si>
  <si>
    <t>51.2366</t>
  </si>
  <si>
    <t>51.2172</t>
  </si>
  <si>
    <t>51.1977</t>
  </si>
  <si>
    <t>51.1781</t>
  </si>
  <si>
    <t>51.1584</t>
  </si>
  <si>
    <t>51.1387</t>
  </si>
  <si>
    <t>51.1189</t>
  </si>
  <si>
    <t>51.099</t>
  </si>
  <si>
    <t>51.079</t>
  </si>
  <si>
    <t>51.059</t>
  </si>
  <si>
    <t>51.0389</t>
  </si>
  <si>
    <t>51.0187</t>
  </si>
  <si>
    <t>50.9984</t>
  </si>
  <si>
    <t>50.9781</t>
  </si>
  <si>
    <t>50.9577</t>
  </si>
  <si>
    <t>50.9372</t>
  </si>
  <si>
    <t>50.9166</t>
  </si>
  <si>
    <t>50.896</t>
  </si>
  <si>
    <t>50.8753</t>
  </si>
  <si>
    <t>50.8545</t>
  </si>
  <si>
    <t>50.8336</t>
  </si>
  <si>
    <t>50.8127</t>
  </si>
  <si>
    <t>50.7917</t>
  </si>
  <si>
    <t>50.7706</t>
  </si>
  <si>
    <t>50.7495</t>
  </si>
  <si>
    <t>50.7282</t>
  </si>
  <si>
    <t>50.7069</t>
  </si>
  <si>
    <t>50.6856</t>
  </si>
  <si>
    <t>50.6641</t>
  </si>
  <si>
    <t>50.6426</t>
  </si>
  <si>
    <t>50.621</t>
  </si>
  <si>
    <t>50.5993</t>
  </si>
  <si>
    <t>50.5776</t>
  </si>
  <si>
    <t>50.5558</t>
  </si>
  <si>
    <t>50.5339</t>
  </si>
  <si>
    <t>50.512</t>
  </si>
  <si>
    <t>50.49</t>
  </si>
  <si>
    <t>50.4679</t>
  </si>
  <si>
    <t>50.4457</t>
  </si>
  <si>
    <t>50.4235</t>
  </si>
  <si>
    <t>50.4012</t>
  </si>
  <si>
    <t>50.3788</t>
  </si>
  <si>
    <t>50.3564</t>
  </si>
  <si>
    <t>50.3338</t>
  </si>
  <si>
    <t>50.3112</t>
  </si>
  <si>
    <t>50.2886</t>
  </si>
  <si>
    <t>50.2659</t>
  </si>
  <si>
    <t>50.2431</t>
  </si>
  <si>
    <t>50.2202</t>
  </si>
  <si>
    <t>50.1973</t>
  </si>
  <si>
    <t>50.1742</t>
  </si>
  <si>
    <t>50.1512</t>
  </si>
  <si>
    <t>50.128</t>
  </si>
  <si>
    <t>50.1048</t>
  </si>
  <si>
    <t>50.0815</t>
  </si>
  <si>
    <t>50.0582</t>
  </si>
  <si>
    <t>50.0347</t>
  </si>
  <si>
    <t>50.0112</t>
  </si>
  <si>
    <t>49.9877</t>
  </si>
  <si>
    <t>49.9403</t>
  </si>
  <si>
    <t>49.9166</t>
  </si>
  <si>
    <t>49.8927</t>
  </si>
  <si>
    <t>49.8688</t>
  </si>
  <si>
    <t>49.8448</t>
  </si>
  <si>
    <t>49.8208</t>
  </si>
  <si>
    <t>49.7967</t>
  </si>
  <si>
    <t>49.7725</t>
  </si>
  <si>
    <t>49.7482</t>
  </si>
  <si>
    <t>49.7239</t>
  </si>
  <si>
    <t>49.6995</t>
  </si>
  <si>
    <t>49.675</t>
  </si>
  <si>
    <t>49.6505</t>
  </si>
  <si>
    <t>49.6259</t>
  </si>
  <si>
    <t>49.6012</t>
  </si>
  <si>
    <t>49.5765</t>
  </si>
  <si>
    <t>49.5517</t>
  </si>
  <si>
    <t>49.5268</t>
  </si>
  <si>
    <t>49.5019</t>
  </si>
  <si>
    <t>49.4769</t>
  </si>
  <si>
    <t>49.4518</t>
  </si>
  <si>
    <t>49.4267</t>
  </si>
  <si>
    <t>49.4015</t>
  </si>
  <si>
    <t>49.3762</t>
  </si>
  <si>
    <t>49.3508</t>
  </si>
  <si>
    <t>49.3254</t>
  </si>
  <si>
    <t>49.2999</t>
  </si>
  <si>
    <t>49.2744</t>
  </si>
  <si>
    <t>49.2488</t>
  </si>
  <si>
    <t>49.2231</t>
  </si>
  <si>
    <t>49.1973</t>
  </si>
  <si>
    <t>49.1715</t>
  </si>
  <si>
    <t>49.1456</t>
  </si>
  <si>
    <t>49.1197</t>
  </si>
  <si>
    <t>49.0936</t>
  </si>
  <si>
    <t>49.0676</t>
  </si>
  <si>
    <t>49.0414</t>
  </si>
  <si>
    <t>49.0152</t>
  </si>
  <si>
    <t>48.9889</t>
  </si>
  <si>
    <t>48.9625</t>
  </si>
  <si>
    <t>48.9361</t>
  </si>
  <si>
    <t>48.9096</t>
  </si>
  <si>
    <t>48.883</t>
  </si>
  <si>
    <t>48.8564</t>
  </si>
  <si>
    <t>48.8297</t>
  </si>
  <si>
    <t>48.8029</t>
  </si>
  <si>
    <t>48.7761</t>
  </si>
  <si>
    <t>48.7492</t>
  </si>
  <si>
    <t>48.7222</t>
  </si>
  <si>
    <t>48.6952</t>
  </si>
  <si>
    <t>48.6681</t>
  </si>
  <si>
    <t>48.6409</t>
  </si>
  <si>
    <t>48.6137</t>
  </si>
  <si>
    <t>48.5864</t>
  </si>
  <si>
    <t>48.559</t>
  </si>
  <si>
    <t>48.5315</t>
  </si>
  <si>
    <t>48.504</t>
  </si>
  <si>
    <t>48.4765</t>
  </si>
  <si>
    <t>48.4488</t>
  </si>
  <si>
    <t>48.4211</t>
  </si>
  <si>
    <t>48.3933</t>
  </si>
  <si>
    <t>48.3655</t>
  </si>
  <si>
    <t>48.3376</t>
  </si>
  <si>
    <t>48.2815</t>
  </si>
  <si>
    <t>48.2534</t>
  </si>
  <si>
    <t>48.2252</t>
  </si>
  <si>
    <t>48.197</t>
  </si>
  <si>
    <t>48.1687</t>
  </si>
  <si>
    <t>48.1403</t>
  </si>
  <si>
    <t>48.1118</t>
  </si>
  <si>
    <t>48.0833</t>
  </si>
  <si>
    <t>48.0547</t>
  </si>
  <si>
    <t>48.026</t>
  </si>
  <si>
    <t>47.9973</t>
  </si>
  <si>
    <t>47.9685</t>
  </si>
  <si>
    <t>47.9396</t>
  </si>
  <si>
    <t>47.9107</t>
  </si>
  <si>
    <t>47.8817</t>
  </si>
  <si>
    <t>47.8526</t>
  </si>
  <si>
    <t>47.8235</t>
  </si>
  <si>
    <t>47.7943</t>
  </si>
  <si>
    <t>47.765</t>
  </si>
  <si>
    <t>47.7357</t>
  </si>
  <si>
    <t>47.7063</t>
  </si>
  <si>
    <t>47.6768</t>
  </si>
  <si>
    <t>47.6473</t>
  </si>
  <si>
    <t>47.6176</t>
  </si>
  <si>
    <t>47.588</t>
  </si>
  <si>
    <t>47.5582</t>
  </si>
  <si>
    <t>47.5284</t>
  </si>
  <si>
    <t>47.4985</t>
  </si>
  <si>
    <t>47.4685</t>
  </si>
  <si>
    <t>47.4385</t>
  </si>
  <si>
    <t>47.4084</t>
  </si>
  <si>
    <t>47.3783</t>
  </si>
  <si>
    <t>47.348</t>
  </si>
  <si>
    <t>47.3177</t>
  </si>
  <si>
    <t>47.2874</t>
  </si>
  <si>
    <t>47.2569</t>
  </si>
  <si>
    <t>47.2264</t>
  </si>
  <si>
    <t>47.1958</t>
  </si>
  <si>
    <t>47.1652</t>
  </si>
  <si>
    <t>47.1345</t>
  </si>
  <si>
    <t>47.1037</t>
  </si>
  <si>
    <t>47.0728</t>
  </si>
  <si>
    <t>47.0419</t>
  </si>
  <si>
    <t>47.0109</t>
  </si>
  <si>
    <t>46.9799</t>
  </si>
  <si>
    <t>46.9487</t>
  </si>
  <si>
    <t>46.9175</t>
  </si>
  <si>
    <t>46.8863</t>
  </si>
  <si>
    <t>46.8549</t>
  </si>
  <si>
    <t>46.8235</t>
  </si>
  <si>
    <t>46.792</t>
  </si>
  <si>
    <t>46.7605</t>
  </si>
  <si>
    <t>46.7288</t>
  </si>
  <si>
    <t>46.6972</t>
  </si>
  <si>
    <t>46.6654</t>
  </si>
  <si>
    <t>46.6336</t>
  </si>
  <si>
    <t>46.6017</t>
  </si>
  <si>
    <t>46.5697</t>
  </si>
  <si>
    <t>46.5376</t>
  </si>
  <si>
    <t>46.5055</t>
  </si>
  <si>
    <t>46.4733</t>
  </si>
  <si>
    <t>46.4411</t>
  </si>
  <si>
    <t>46.4087</t>
  </si>
  <si>
    <t>46.3763</t>
  </si>
  <si>
    <t>46.3439</t>
  </si>
  <si>
    <t>46.3113</t>
  </si>
  <si>
    <t>46.2787</t>
  </si>
  <si>
    <t>46.246</t>
  </si>
  <si>
    <t>46.2133</t>
  </si>
  <si>
    <t>46.1805</t>
  </si>
  <si>
    <t>46.1476</t>
  </si>
  <si>
    <t>46.1146</t>
  </si>
  <si>
    <t>46.0815</t>
  </si>
  <si>
    <t>46.0484</t>
  </si>
  <si>
    <t>46.0152</t>
  </si>
  <si>
    <t>45.982</t>
  </si>
  <si>
    <t>45.9487</t>
  </si>
  <si>
    <t>45.8818</t>
  </si>
  <si>
    <t>45.8482</t>
  </si>
  <si>
    <t>45.8146</t>
  </si>
  <si>
    <t>45.7809</t>
  </si>
  <si>
    <t>45.7471</t>
  </si>
  <si>
    <t>45.7133</t>
  </si>
  <si>
    <t>45.6794</t>
  </si>
  <si>
    <t>45.6454</t>
  </si>
  <si>
    <t>45.6113</t>
  </si>
  <si>
    <t>45.5772</t>
  </si>
  <si>
    <t>45.543</t>
  </si>
  <si>
    <t>45.5087</t>
  </si>
  <si>
    <t>45.4744</t>
  </si>
  <si>
    <t>45.4399</t>
  </si>
  <si>
    <t>45.4054</t>
  </si>
  <si>
    <t>45.3709</t>
  </si>
  <si>
    <t>45.3362</t>
  </si>
  <si>
    <t>45.3015</t>
  </si>
  <si>
    <t>45.2667</t>
  </si>
  <si>
    <t>45.2318</t>
  </si>
  <si>
    <t>45.1969</t>
  </si>
  <si>
    <t>45.1618</t>
  </si>
  <si>
    <t>45.1267</t>
  </si>
  <si>
    <t>45.0916</t>
  </si>
  <si>
    <t>45.0563</t>
  </si>
  <si>
    <t>45.021</t>
  </si>
  <si>
    <t>44.9856</t>
  </si>
  <si>
    <t>44.9501</t>
  </si>
  <si>
    <t>44.9146</t>
  </si>
  <si>
    <t>44.879</t>
  </si>
  <si>
    <t>44.8433</t>
  </si>
  <si>
    <t>44.8075</t>
  </si>
  <si>
    <t>44.7716</t>
  </si>
  <si>
    <t>44.7357</t>
  </si>
  <si>
    <t>44.6997</t>
  </si>
  <si>
    <t>44.6636</t>
  </si>
  <si>
    <t>44.6274</t>
  </si>
  <si>
    <t>44.5912</t>
  </si>
  <si>
    <t>44.5549</t>
  </si>
  <si>
    <t>44.5185</t>
  </si>
  <si>
    <t>44.482</t>
  </si>
  <si>
    <t>44.4455</t>
  </si>
  <si>
    <t>44.4089</t>
  </si>
  <si>
    <t>44.3722</t>
  </si>
  <si>
    <t>44.3354</t>
  </si>
  <si>
    <t>44.2985</t>
  </si>
  <si>
    <t>44.2616</t>
  </si>
  <si>
    <t>44.1875</t>
  </si>
  <si>
    <t>44.1503</t>
  </si>
  <si>
    <t>44.1131</t>
  </si>
  <si>
    <t>44.0758</t>
  </si>
  <si>
    <t>44.0383</t>
  </si>
  <si>
    <t>44.0009</t>
  </si>
  <si>
    <t>43.9633</t>
  </si>
  <si>
    <t>43.9257</t>
  </si>
  <si>
    <t>43.8879</t>
  </si>
  <si>
    <t>43.8501</t>
  </si>
  <si>
    <t>43.8122</t>
  </si>
  <si>
    <t>43.7743</t>
  </si>
  <si>
    <t>43.7362</t>
  </si>
  <si>
    <t>43.6981</t>
  </si>
  <si>
    <t>43.6599</t>
  </si>
  <si>
    <t>43.6216</t>
  </si>
  <si>
    <t>43.5833</t>
  </si>
  <si>
    <t>43.5448</t>
  </si>
  <si>
    <t>43.5063</t>
  </si>
  <si>
    <t>43.4677</t>
  </si>
  <si>
    <t>43.429</t>
  </si>
  <si>
    <t>43.3902</t>
  </si>
  <si>
    <t>43.3514</t>
  </si>
  <si>
    <t>43.3124</t>
  </si>
  <si>
    <t>43.2734</t>
  </si>
  <si>
    <t>43.2343</t>
  </si>
  <si>
    <t>43.1951</t>
  </si>
  <si>
    <t>43.1559</t>
  </si>
  <si>
    <t>43.1165</t>
  </si>
  <si>
    <t>43.0771</t>
  </si>
  <si>
    <t>43.0376</t>
  </si>
  <si>
    <t>42.998</t>
  </si>
  <si>
    <t>42.9583</t>
  </si>
  <si>
    <t>42.9185</t>
  </si>
  <si>
    <t>42.8787</t>
  </si>
  <si>
    <t>42.8387</t>
  </si>
  <si>
    <t>42.7987</t>
  </si>
  <si>
    <t>42.7586</t>
  </si>
  <si>
    <t>42.7184</t>
  </si>
  <si>
    <t>42.6782</t>
  </si>
  <si>
    <t>42.6378</t>
  </si>
  <si>
    <t>42.5974</t>
  </si>
  <si>
    <t>42.5568</t>
  </si>
  <si>
    <t>42.5162</t>
  </si>
  <si>
    <t>42.4755</t>
  </si>
  <si>
    <t>42.4347</t>
  </si>
  <si>
    <t>42.3939</t>
  </si>
  <si>
    <t>42.3529</t>
  </si>
  <si>
    <t>42.3119</t>
  </si>
  <si>
    <t>42.2707</t>
  </si>
  <si>
    <t>42.2295</t>
  </si>
  <si>
    <t>42.1882</t>
  </si>
  <si>
    <t>42.1468</t>
  </si>
  <si>
    <t>42.0638</t>
  </si>
  <si>
    <t>42.0221</t>
  </si>
  <si>
    <t>41.9804</t>
  </si>
  <si>
    <t>41.9386</t>
  </si>
  <si>
    <t>41.8966</t>
  </si>
  <si>
    <t>41.8546</t>
  </si>
  <si>
    <t>41.8125</t>
  </si>
  <si>
    <t>41.7704</t>
  </si>
  <si>
    <t>41.7281</t>
  </si>
  <si>
    <t>41.6857</t>
  </si>
  <si>
    <t>41.6433</t>
  </si>
  <si>
    <t>41.6007</t>
  </si>
  <si>
    <t>41.5581</t>
  </si>
  <si>
    <t>41.5154</t>
  </si>
  <si>
    <t>41.4725</t>
  </si>
  <si>
    <t>41.4296</t>
  </si>
  <si>
    <t>41.3866</t>
  </si>
  <si>
    <t>41.3436</t>
  </si>
  <si>
    <t>41.3004</t>
  </si>
  <si>
    <t>41.2571</t>
  </si>
  <si>
    <t>41.2137</t>
  </si>
  <si>
    <t>41.1703</t>
  </si>
  <si>
    <t>41.1267</t>
  </si>
  <si>
    <t>41.0831</t>
  </si>
  <si>
    <t>41.0394</t>
  </si>
  <si>
    <t>40.9956</t>
  </si>
  <si>
    <t>40.9516</t>
  </si>
  <si>
    <t>40.9076</t>
  </si>
  <si>
    <t>40.8635</t>
  </si>
  <si>
    <t>40.8193</t>
  </si>
  <si>
    <t>40.775</t>
  </si>
  <si>
    <t>40.7306</t>
  </si>
  <si>
    <t>40.6862</t>
  </si>
  <si>
    <t>40.6416</t>
  </si>
  <si>
    <t>40.5969</t>
  </si>
  <si>
    <t>40.5521</t>
  </si>
  <si>
    <t>40.5073</t>
  </si>
  <si>
    <t>40.4623</t>
  </si>
  <si>
    <t>40.4173</t>
  </si>
  <si>
    <t>40.3721</t>
  </si>
  <si>
    <t>40.3269</t>
  </si>
  <si>
    <t>40.2815</t>
  </si>
  <si>
    <t>40.2361</t>
  </si>
  <si>
    <t>40.1906</t>
  </si>
  <si>
    <t>40.1449</t>
  </si>
  <si>
    <t>40.0992</t>
  </si>
  <si>
    <t>40.0534</t>
  </si>
  <si>
    <t>40.0074</t>
  </si>
  <si>
    <t>39.9614</t>
  </si>
  <si>
    <t>39.9153</t>
  </si>
  <si>
    <t>39.8691</t>
  </si>
  <si>
    <t>39.8227</t>
  </si>
  <si>
    <t>39.7763</t>
  </si>
  <si>
    <t>39.7298</t>
  </si>
  <si>
    <t>39.6832</t>
  </si>
  <si>
    <t>39.6364</t>
  </si>
  <si>
    <t>39.5896</t>
  </si>
  <si>
    <t>39.5427</t>
  </si>
  <si>
    <t>39.4957</t>
  </si>
  <si>
    <t>39.4485</t>
  </si>
  <si>
    <t>39.4013</t>
  </si>
  <si>
    <t>39.354</t>
  </si>
  <si>
    <t>39.3065</t>
  </si>
  <si>
    <t>39.259</t>
  </si>
  <si>
    <t>39.2114</t>
  </si>
  <si>
    <t>39.1636</t>
  </si>
  <si>
    <t>39.1158</t>
  </si>
  <si>
    <t>39.0679</t>
  </si>
  <si>
    <t>39.0198</t>
  </si>
  <si>
    <t>38.9716</t>
  </si>
  <si>
    <t>38.9234</t>
  </si>
  <si>
    <t>38.875</t>
  </si>
  <si>
    <t>38.8266</t>
  </si>
  <si>
    <t>38.778</t>
  </si>
  <si>
    <t>38.7293</t>
  </si>
  <si>
    <t>38.6805</t>
  </si>
  <si>
    <t>38.6316</t>
  </si>
  <si>
    <t>38.5826</t>
  </si>
  <si>
    <t>38.5335</t>
  </si>
  <si>
    <t>38.4843</t>
  </si>
  <si>
    <t>38.435</t>
  </si>
  <si>
    <t>38.3856</t>
  </si>
  <si>
    <t>38.3361</t>
  </si>
  <si>
    <t>38.2864</t>
  </si>
  <si>
    <t>38.2367</t>
  </si>
  <si>
    <t>38.1868</t>
  </si>
  <si>
    <t>38.1368</t>
  </si>
  <si>
    <t>38.0868</t>
  </si>
  <si>
    <t>38.0366</t>
  </si>
  <si>
    <t>37.9863</t>
  </si>
  <si>
    <t>37.9359</t>
  </si>
  <si>
    <t>37.8854</t>
  </si>
  <si>
    <t>37.8348</t>
  </si>
  <si>
    <t>37.784</t>
  </si>
  <si>
    <t>37.7332</t>
  </si>
  <si>
    <t>37.6822</t>
  </si>
  <si>
    <t>37.6311</t>
  </si>
  <si>
    <t>37.58</t>
  </si>
  <si>
    <t>37.5287</t>
  </si>
  <si>
    <t>37.4773</t>
  </si>
  <si>
    <t>37.4257</t>
  </si>
  <si>
    <t>37.3741</t>
  </si>
  <si>
    <t>37.3224</t>
  </si>
  <si>
    <t>37.2705</t>
  </si>
  <si>
    <t>37.2185</t>
  </si>
  <si>
    <t>37.1664</t>
  </si>
  <si>
    <t>37.1142</t>
  </si>
  <si>
    <t>37.0619</t>
  </si>
  <si>
    <t>37.0094</t>
  </si>
  <si>
    <t>36.9569</t>
  </si>
  <si>
    <t>36.9042</t>
  </si>
  <si>
    <t>36.8514</t>
  </si>
  <si>
    <t>36.7985</t>
  </si>
  <si>
    <t>36.7455</t>
  </si>
  <si>
    <t>36.6924</t>
  </si>
  <si>
    <t>36.6391</t>
  </si>
  <si>
    <t>36.5857</t>
  </si>
  <si>
    <t>36.5322</t>
  </si>
  <si>
    <t>36.4786</t>
  </si>
  <si>
    <t>36.4249</t>
  </si>
  <si>
    <t>36.371</t>
  </si>
  <si>
    <t>36.317</t>
  </si>
  <si>
    <t>36.2629</t>
  </si>
  <si>
    <t>36.2087</t>
  </si>
  <si>
    <t>36.1544</t>
  </si>
  <si>
    <t>36.0999</t>
  </si>
  <si>
    <t>36.0453</t>
  </si>
  <si>
    <t>35.9906</t>
  </si>
  <si>
    <t>35.9358</t>
  </si>
  <si>
    <t>35.8809</t>
  </si>
  <si>
    <t>35.8258</t>
  </si>
  <si>
    <t>35.7706</t>
  </si>
  <si>
    <t>35.7153</t>
  </si>
  <si>
    <t>35.6598</t>
  </si>
  <si>
    <t>35.6042</t>
  </si>
  <si>
    <t>35.5485</t>
  </si>
  <si>
    <t>35.4927</t>
  </si>
  <si>
    <t>35.4368</t>
  </si>
  <si>
    <t>35.3807</t>
  </si>
  <si>
    <t>35.3245</t>
  </si>
  <si>
    <t>35.2682</t>
  </si>
  <si>
    <t>35.2117</t>
  </si>
  <si>
    <t>35.1551</t>
  </si>
  <si>
    <t>35.0984</t>
  </si>
  <si>
    <t>35.0416</t>
  </si>
  <si>
    <t>34.9846</t>
  </si>
  <si>
    <t>34.9275</t>
  </si>
  <si>
    <t>34.8703</t>
  </si>
  <si>
    <t>34.8129</t>
  </si>
  <si>
    <t>34.7554</t>
  </si>
  <si>
    <t>34.6978</t>
  </si>
  <si>
    <t>34.64</t>
  </si>
  <si>
    <t>34.5821</t>
  </si>
  <si>
    <t>34.5241</t>
  </si>
  <si>
    <t>34.4659</t>
  </si>
  <si>
    <t>34.4077</t>
  </si>
  <si>
    <t>34.3492</t>
  </si>
  <si>
    <t>34.2907</t>
  </si>
  <si>
    <t>34.232</t>
  </si>
  <si>
    <t>34.1732</t>
  </si>
  <si>
    <t>34.1142</t>
  </si>
  <si>
    <t>34.0551</t>
  </si>
  <si>
    <t>33.9959</t>
  </si>
  <si>
    <t>33.9365</t>
  </si>
  <si>
    <t>33.877</t>
  </si>
  <si>
    <t>33.8174</t>
  </si>
  <si>
    <t>33.7576</t>
  </si>
  <si>
    <t>33.6977</t>
  </si>
  <si>
    <t>33.6376</t>
  </si>
  <si>
    <t>33.5774</t>
  </si>
  <si>
    <t>33.5171</t>
  </si>
  <si>
    <t>33.4566</t>
  </si>
  <si>
    <t>33.396</t>
  </si>
  <si>
    <t>33.3352</t>
  </si>
  <si>
    <t>33.2743</t>
  </si>
  <si>
    <t>33.2133</t>
  </si>
  <si>
    <t>33.1521</t>
  </si>
  <si>
    <t>33.0908</t>
  </si>
  <si>
    <t>33.0293</t>
  </si>
  <si>
    <t>32.9677</t>
  </si>
  <si>
    <t>32.9059</t>
  </si>
  <si>
    <t>32.844</t>
  </si>
  <si>
    <t>32.782</t>
  </si>
  <si>
    <t>32.7198</t>
  </si>
  <si>
    <t>32.5949</t>
  </si>
  <si>
    <t>32.5323</t>
  </si>
  <si>
    <t>32.4695</t>
  </si>
  <si>
    <t>32.4066</t>
  </si>
  <si>
    <t>32.3435</t>
  </si>
  <si>
    <t>32.2803</t>
  </si>
  <si>
    <t>32.2169</t>
  </si>
  <si>
    <t>32.1534</t>
  </si>
  <si>
    <t>32.0897</t>
  </si>
  <si>
    <t>32.0259</t>
  </si>
  <si>
    <t>31.9619</t>
  </si>
  <si>
    <t>31.8978</t>
  </si>
  <si>
    <t>31.8335</t>
  </si>
  <si>
    <t>31.7691</t>
  </si>
  <si>
    <t>31.7045</t>
  </si>
  <si>
    <t>31.6397</t>
  </si>
  <si>
    <t>31.5748</t>
  </si>
  <si>
    <t>31.5098</t>
  </si>
  <si>
    <t>31.4446</t>
  </si>
  <si>
    <t>31.3792</t>
  </si>
  <si>
    <t>31.3137</t>
  </si>
  <si>
    <t>31.248</t>
  </si>
  <si>
    <t>31.1822</t>
  </si>
  <si>
    <t>31.1162</t>
  </si>
  <si>
    <t>31.05</t>
  </si>
  <si>
    <t>30.9837</t>
  </si>
  <si>
    <t>30.9172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</si>
</sst>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 wrapText="1"/>
    </xf>
    <xf numFmtId="11" fontId="0" fillId="0" borderId="1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1" fontId="0" fillId="0" borderId="27" xfId="0" applyNumberFormat="1" applyBorder="1"/>
    <xf numFmtId="11" fontId="0" fillId="0" borderId="10" xfId="0" applyNumberFormat="1" applyBorder="1"/>
    <xf numFmtId="11" fontId="0" fillId="0" borderId="11" xfId="0" applyNumberFormat="1" applyBorder="1"/>
    <xf numFmtId="11" fontId="0" fillId="0" borderId="7" xfId="0" applyNumberFormat="1" applyBorder="1"/>
    <xf numFmtId="0" fontId="0" fillId="0" borderId="49" xfId="0" applyBorder="1"/>
    <xf numFmtId="0" fontId="0" fillId="0" borderId="56" xfId="0" applyBorder="1"/>
    <xf numFmtId="0" fontId="0" fillId="0" borderId="41" xfId="0" applyBorder="1"/>
    <xf numFmtId="0" fontId="0" fillId="0" borderId="55" xfId="0" applyBorder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57" xfId="0" applyFill="1" applyBorder="1"/>
    <xf numFmtId="0" fontId="0" fillId="3" borderId="58" xfId="0" applyFill="1" applyBorder="1"/>
    <xf numFmtId="0" fontId="0" fillId="0" borderId="57" xfId="0" applyBorder="1"/>
    <xf numFmtId="0" fontId="0" fillId="3" borderId="59" xfId="0" applyFill="1" applyBorder="1"/>
    <xf numFmtId="0" fontId="0" fillId="0" borderId="59" xfId="0" applyBorder="1"/>
    <xf numFmtId="0" fontId="0" fillId="0" borderId="58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Długość</a:t>
            </a:r>
            <a:r>
              <a:rPr lang="pl-PL" baseline="0"/>
              <a:t> przedziału poszukiwań w kolejnych iteracjach bez korzystania z metody ekspansji z wykorzystaniem dwóch metod.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Metoda Fibonacciego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Wykres!$A$3:$A$23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Wykres!$B$3:$B$23</c:f>
              <c:numCache>
                <c:formatCode>General</c:formatCode>
                <c:ptCount val="21"/>
                <c:pt idx="0">
                  <c:v>200</c:v>
                </c:pt>
                <c:pt idx="1">
                  <c:v>123.60679999999999</c:v>
                </c:pt>
                <c:pt idx="2">
                  <c:v>76.393200000000007</c:v>
                </c:pt>
                <c:pt idx="3">
                  <c:v>47.2136</c:v>
                </c:pt>
                <c:pt idx="4">
                  <c:v>29.17961</c:v>
                </c:pt>
                <c:pt idx="5">
                  <c:v>18.034009999999999</c:v>
                </c:pt>
                <c:pt idx="6">
                  <c:v>11.145619999999999</c:v>
                </c:pt>
                <c:pt idx="7">
                  <c:v>6.8883700000000001</c:v>
                </c:pt>
                <c:pt idx="8">
                  <c:v>4.25725</c:v>
                </c:pt>
                <c:pt idx="9">
                  <c:v>2.6311200000000001</c:v>
                </c:pt>
                <c:pt idx="10">
                  <c:v>1.6261300000000001</c:v>
                </c:pt>
                <c:pt idx="11">
                  <c:v>1.00499</c:v>
                </c:pt>
                <c:pt idx="12">
                  <c:v>0.62114000000000003</c:v>
                </c:pt>
                <c:pt idx="13">
                  <c:v>0.38385049999999998</c:v>
                </c:pt>
                <c:pt idx="14">
                  <c:v>0.23728949999999999</c:v>
                </c:pt>
                <c:pt idx="15">
                  <c:v>0.146561</c:v>
                </c:pt>
                <c:pt idx="16">
                  <c:v>9.0728199999999995E-2</c:v>
                </c:pt>
                <c:pt idx="17">
                  <c:v>5.5832699999999999E-2</c:v>
                </c:pt>
                <c:pt idx="18">
                  <c:v>3.48954E-2</c:v>
                </c:pt>
                <c:pt idx="19">
                  <c:v>2.0937250000000001E-2</c:v>
                </c:pt>
                <c:pt idx="20">
                  <c:v>1.3958149999999999E-2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89-4EFC-BA3A-ED3EBB4F9CC6}"/>
            </c:ext>
          </c:extLst>
        </c:ser>
        <c:ser>
          <c:idx val="1"/>
          <c:order val="1"/>
          <c:tx>
            <c:v>Metoda oparta na interpolacji Lagrange'a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Wykres!$A$3:$A$23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Wykres!$C$3:$C$23</c:f>
              <c:numCache>
                <c:formatCode>General</c:formatCode>
                <c:ptCount val="21"/>
                <c:pt idx="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89-4EFC-BA3A-ED3EBB4F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72799"/>
        <c:axId val="188077119"/>
      </c:scatterChart>
      <c:valAx>
        <c:axId val="1880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77119"/>
        <c:crosses val="autoZero"/>
        <c:crossBetween val="midCat"/>
      </c:valAx>
      <c:valAx>
        <c:axId val="18807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</a:t>
                </a:r>
                <a:r>
                  <a:rPr lang="pl-PL" baseline="0"/>
                  <a:t> przedziału poszukiwań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161923</xdr:colOff>
      <xdr:row>4</xdr:row>
      <xdr:rowOff>100012</xdr:rowOff>
    </xdr:from>
    <xdr:to>
      <xdr:col>14</xdr:col>
      <xdr:colOff>123825</xdr:colOff>
      <xdr:row>25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4BA51A7-21E9-16D3-30B9-4531652CE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opLeftCell="A265" workbookViewId="0">
      <selection activeCell="H308" sqref="H308"/>
    </sheetView>
  </sheetViews>
  <sheetFormatPr defaultRowHeight="14.4" x14ac:dyDescent="0.3"/>
  <cols>
    <col min="1" max="1" width="15.6640625" customWidth="1"/>
    <col min="2" max="2" width="5.6640625" customWidth="1"/>
    <col min="3" max="14" width="17.6640625" customWidth="1"/>
  </cols>
  <sheetData>
    <row r="1" spans="1:14" ht="30" customHeight="1" x14ac:dyDescent="0.3">
      <c r="A1" s="74" t="s">
        <v>6</v>
      </c>
      <c r="B1" s="75"/>
      <c r="C1" s="75"/>
      <c r="D1" s="75"/>
      <c r="E1" s="75"/>
      <c r="F1" s="76"/>
      <c r="G1" s="74" t="s">
        <v>8</v>
      </c>
      <c r="H1" s="75"/>
      <c r="I1" s="76"/>
      <c r="J1" s="82"/>
      <c r="K1" s="70" t="s">
        <v>9</v>
      </c>
      <c r="L1" s="71"/>
      <c r="M1" s="72"/>
      <c r="N1" s="73"/>
    </row>
    <row r="2" spans="1:14" ht="30" customHeight="1" thickBot="1" x14ac:dyDescent="0.35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4" t="s">
        <v>3</v>
      </c>
      <c r="G2" s="34" t="s">
        <v>10</v>
      </c>
      <c r="H2" s="33" t="s">
        <v>11</v>
      </c>
      <c r="I2" s="47" t="s">
        <v>3</v>
      </c>
      <c r="J2" s="35" t="s">
        <v>20</v>
      </c>
      <c r="K2" s="34" t="s">
        <v>10</v>
      </c>
      <c r="L2" s="33" t="s">
        <v>11</v>
      </c>
      <c r="M2" s="47" t="s">
        <v>3</v>
      </c>
      <c r="N2" s="35" t="s">
        <v>20</v>
      </c>
    </row>
    <row r="3" spans="1:14" x14ac:dyDescent="0.3">
      <c r="A3" s="77">
        <v>1.5</v>
      </c>
      <c r="B3" s="21">
        <v>1</v>
      </c>
      <c r="C3" s="21">
        <v>64</v>
      </c>
      <c r="D3" s="21">
        <v>61.75</v>
      </c>
      <c r="E3" s="21">
        <v>63</v>
      </c>
      <c r="F3" s="24">
        <v>10</v>
      </c>
      <c r="G3" s="25">
        <v>62.7483</v>
      </c>
      <c r="H3" s="21">
        <v>-0.92114799999999997</v>
      </c>
      <c r="I3" s="21">
        <v>19</v>
      </c>
      <c r="J3" s="24" t="str">
        <f>IF(AND(G3 &gt; 50, G3 &lt; 80), "globalne", IF(AND(G3 &gt;=-100, G3 &lt;= 100), "lokalne", "brak"))</f>
        <v>globalne</v>
      </c>
      <c r="K3" s="25">
        <v>62.748600000000003</v>
      </c>
      <c r="L3" s="21">
        <v>-0.92114799999999997</v>
      </c>
      <c r="M3" s="21">
        <v>11</v>
      </c>
      <c r="N3" s="22" t="str">
        <f>IF(AND(K3 &gt; 50, K3 &lt; 80), "globalne", IF(AND(K3 &gt;=-100, K3 &lt;= 100), "lokalne", "brak"))</f>
        <v>globalne</v>
      </c>
    </row>
    <row r="4" spans="1:14" x14ac:dyDescent="0.3">
      <c r="A4" s="78"/>
      <c r="B4" s="1">
        <v>2</v>
      </c>
      <c r="C4" s="1">
        <v>85</v>
      </c>
      <c r="D4" s="1">
        <v>46.556600000000003</v>
      </c>
      <c r="E4" s="1">
        <v>67.914100000000005</v>
      </c>
      <c r="F4" s="16">
        <v>24</v>
      </c>
      <c r="G4" s="19">
        <v>62.7483</v>
      </c>
      <c r="H4" s="1">
        <v>-0.92114799999999997</v>
      </c>
      <c r="I4" s="1">
        <v>31</v>
      </c>
      <c r="J4" s="16" t="str">
        <f t="shared" ref="J4:J67" si="0">IF(AND(G4 &gt; 50, G4 &lt; 80), "globalne", IF(AND(G4 &gt;=-100, G4 &lt;= 100), "lokalne", "brak"))</f>
        <v>globalne</v>
      </c>
      <c r="K4" s="19">
        <v>63.105200000000004</v>
      </c>
      <c r="L4" s="1">
        <v>-0.919234</v>
      </c>
      <c r="M4" s="1">
        <v>11</v>
      </c>
      <c r="N4" s="2" t="str">
        <f t="shared" ref="N4:N67" si="1">IF(AND(K4 &gt; 50, K4 &lt; 80), "globalne", IF(AND(K4 &gt;=-100, K4 &lt;= 100), "lokalne", "brak"))</f>
        <v>globalne</v>
      </c>
    </row>
    <row r="5" spans="1:14" x14ac:dyDescent="0.3">
      <c r="A5" s="78"/>
      <c r="B5" s="1">
        <v>3</v>
      </c>
      <c r="C5" s="1">
        <v>-50</v>
      </c>
      <c r="D5" s="1">
        <v>-11.5566</v>
      </c>
      <c r="E5" s="1">
        <v>36.497599999999998</v>
      </c>
      <c r="F5" s="16">
        <v>26</v>
      </c>
      <c r="G5" s="19">
        <v>5.1859599999999997E-4</v>
      </c>
      <c r="H5" s="57">
        <v>5.37883E-12</v>
      </c>
      <c r="I5" s="1">
        <v>35</v>
      </c>
      <c r="J5" s="16" t="str">
        <f t="shared" si="0"/>
        <v>lokalne</v>
      </c>
      <c r="K5" s="19">
        <v>1.6225099999999999E-2</v>
      </c>
      <c r="L5" s="57">
        <v>5.2650499999999997E-9</v>
      </c>
      <c r="M5" s="1">
        <v>9</v>
      </c>
      <c r="N5" s="2" t="str">
        <f t="shared" si="1"/>
        <v>lokalne</v>
      </c>
    </row>
    <row r="6" spans="1:14" x14ac:dyDescent="0.3">
      <c r="A6" s="78"/>
      <c r="B6" s="1">
        <v>4</v>
      </c>
      <c r="C6" s="1">
        <v>-41</v>
      </c>
      <c r="D6" s="1">
        <v>-15.3711</v>
      </c>
      <c r="E6" s="1">
        <v>16.664999999999999</v>
      </c>
      <c r="F6" s="16">
        <v>24</v>
      </c>
      <c r="G6" s="19">
        <v>-4.9283599999999997E-4</v>
      </c>
      <c r="H6" s="57">
        <v>4.8577399999999999E-12</v>
      </c>
      <c r="I6" s="1">
        <v>33</v>
      </c>
      <c r="J6" s="16" t="str">
        <f t="shared" si="0"/>
        <v>lokalne</v>
      </c>
      <c r="K6" s="58">
        <v>-3.7980400000000002E-8</v>
      </c>
      <c r="L6" s="57">
        <v>-7.1283200000000003E-18</v>
      </c>
      <c r="M6" s="1">
        <v>9</v>
      </c>
      <c r="N6" s="2" t="str">
        <f t="shared" si="1"/>
        <v>lokalne</v>
      </c>
    </row>
    <row r="7" spans="1:14" x14ac:dyDescent="0.3">
      <c r="A7" s="78"/>
      <c r="B7" s="1">
        <v>5</v>
      </c>
      <c r="C7" s="1">
        <v>-45</v>
      </c>
      <c r="D7" s="1">
        <v>-19.371099999999998</v>
      </c>
      <c r="E7" s="1">
        <v>12.664999999999999</v>
      </c>
      <c r="F7" s="16">
        <v>24</v>
      </c>
      <c r="G7" s="19">
        <v>-7.6517999999999996E-4</v>
      </c>
      <c r="H7" s="57">
        <v>1.1710000000000001E-11</v>
      </c>
      <c r="I7" s="1">
        <v>33</v>
      </c>
      <c r="J7" s="16" t="str">
        <f t="shared" si="0"/>
        <v>lokalne</v>
      </c>
      <c r="K7" s="58">
        <v>3.8977699999999999E-9</v>
      </c>
      <c r="L7" s="57">
        <v>-7.1568600000000003E-18</v>
      </c>
      <c r="M7" s="1">
        <v>11</v>
      </c>
      <c r="N7" s="2" t="str">
        <f t="shared" si="1"/>
        <v>lokalne</v>
      </c>
    </row>
    <row r="8" spans="1:14" x14ac:dyDescent="0.3">
      <c r="A8" s="78"/>
      <c r="B8" s="1">
        <v>6</v>
      </c>
      <c r="C8" s="1">
        <v>62</v>
      </c>
      <c r="D8" s="1">
        <v>62</v>
      </c>
      <c r="E8" s="1">
        <v>63.5</v>
      </c>
      <c r="F8" s="16">
        <v>6</v>
      </c>
      <c r="G8" s="19">
        <v>62.7468</v>
      </c>
      <c r="H8" s="1">
        <v>-0.92114799999999997</v>
      </c>
      <c r="I8" s="1">
        <v>21</v>
      </c>
      <c r="J8" s="16" t="str">
        <f t="shared" si="0"/>
        <v>globalne</v>
      </c>
      <c r="K8" s="19">
        <v>62.747500000000002</v>
      </c>
      <c r="L8" s="1">
        <v>-0.92114799999999997</v>
      </c>
      <c r="M8" s="1">
        <v>9</v>
      </c>
      <c r="N8" s="2" t="str">
        <f t="shared" si="1"/>
        <v>globalne</v>
      </c>
    </row>
    <row r="9" spans="1:14" x14ac:dyDescent="0.3">
      <c r="A9" s="78"/>
      <c r="B9" s="1">
        <v>7</v>
      </c>
      <c r="C9" s="1">
        <v>-39</v>
      </c>
      <c r="D9" s="1">
        <v>-13.3711</v>
      </c>
      <c r="E9" s="1">
        <v>18.664999999999999</v>
      </c>
      <c r="F9" s="16">
        <v>24</v>
      </c>
      <c r="G9" s="19">
        <v>-3.5666400000000003E-4</v>
      </c>
      <c r="H9" s="57">
        <v>2.5441700000000001E-12</v>
      </c>
      <c r="I9" s="1">
        <v>33</v>
      </c>
      <c r="J9" s="16" t="str">
        <f t="shared" si="0"/>
        <v>lokalne</v>
      </c>
      <c r="K9" s="58">
        <v>-5.1374900000000003E-7</v>
      </c>
      <c r="L9" s="57">
        <v>-1.8784E-18</v>
      </c>
      <c r="M9" s="1">
        <v>9</v>
      </c>
      <c r="N9" s="2" t="str">
        <f t="shared" si="1"/>
        <v>lokalne</v>
      </c>
    </row>
    <row r="10" spans="1:14" x14ac:dyDescent="0.3">
      <c r="A10" s="78"/>
      <c r="B10" s="1">
        <v>8</v>
      </c>
      <c r="C10" s="1">
        <v>18</v>
      </c>
      <c r="D10" s="1">
        <v>-7.6289100000000003</v>
      </c>
      <c r="E10" s="1">
        <v>6.6093799999999998</v>
      </c>
      <c r="F10" s="16">
        <v>22</v>
      </c>
      <c r="G10" s="19">
        <v>2.88383E-3</v>
      </c>
      <c r="H10" s="57">
        <v>1.66329E-10</v>
      </c>
      <c r="I10" s="1">
        <v>29</v>
      </c>
      <c r="J10" s="16" t="str">
        <f t="shared" si="0"/>
        <v>lokalne</v>
      </c>
      <c r="K10" s="58">
        <v>2.9646599999999998E-11</v>
      </c>
      <c r="L10" s="57">
        <v>-7.15717E-18</v>
      </c>
      <c r="M10" s="1">
        <v>11</v>
      </c>
      <c r="N10" s="2" t="str">
        <f t="shared" si="1"/>
        <v>lokalne</v>
      </c>
    </row>
    <row r="11" spans="1:14" x14ac:dyDescent="0.3">
      <c r="A11" s="78"/>
      <c r="B11" s="1">
        <v>9</v>
      </c>
      <c r="C11" s="1">
        <v>49</v>
      </c>
      <c r="D11" s="1">
        <v>56.593800000000002</v>
      </c>
      <c r="E11" s="1">
        <v>66.085899999999995</v>
      </c>
      <c r="F11" s="16">
        <v>18</v>
      </c>
      <c r="G11" s="19">
        <v>62.748800000000003</v>
      </c>
      <c r="H11" s="1">
        <v>-0.92114799999999997</v>
      </c>
      <c r="I11" s="1">
        <v>27</v>
      </c>
      <c r="J11" s="16" t="str">
        <f t="shared" si="0"/>
        <v>globalne</v>
      </c>
      <c r="K11" s="19">
        <v>62.582500000000003</v>
      </c>
      <c r="L11" s="1">
        <v>-0.920736</v>
      </c>
      <c r="M11" s="1">
        <v>11</v>
      </c>
      <c r="N11" s="2" t="str">
        <f t="shared" si="1"/>
        <v>globalne</v>
      </c>
    </row>
    <row r="12" spans="1:14" x14ac:dyDescent="0.3">
      <c r="A12" s="78"/>
      <c r="B12" s="1">
        <v>10</v>
      </c>
      <c r="C12" s="1">
        <v>42</v>
      </c>
      <c r="D12" s="1">
        <v>-15.664999999999999</v>
      </c>
      <c r="E12" s="1">
        <v>16.371099999999998</v>
      </c>
      <c r="F12" s="16">
        <v>26</v>
      </c>
      <c r="G12" s="19">
        <v>-3.2702299999999998E-3</v>
      </c>
      <c r="H12" s="57">
        <v>2.1388899999999999E-10</v>
      </c>
      <c r="I12" s="1">
        <v>33</v>
      </c>
      <c r="J12" s="16" t="str">
        <f t="shared" si="0"/>
        <v>lokalne</v>
      </c>
      <c r="K12" s="58">
        <v>-2.0859900000000001E-8</v>
      </c>
      <c r="L12" s="57">
        <v>-7.1484599999999996E-18</v>
      </c>
      <c r="M12" s="1">
        <v>9</v>
      </c>
      <c r="N12" s="2" t="str">
        <f t="shared" si="1"/>
        <v>lokalne</v>
      </c>
    </row>
    <row r="13" spans="1:14" x14ac:dyDescent="0.3">
      <c r="A13" s="78"/>
      <c r="B13" s="1">
        <v>11</v>
      </c>
      <c r="C13" s="1">
        <v>15</v>
      </c>
      <c r="D13" s="1">
        <v>-10.6289</v>
      </c>
      <c r="E13" s="1">
        <v>3.6093799999999998</v>
      </c>
      <c r="F13" s="16">
        <v>22</v>
      </c>
      <c r="G13" s="19">
        <v>-1.4602599999999999E-3</v>
      </c>
      <c r="H13" s="57">
        <v>4.2647000000000003E-11</v>
      </c>
      <c r="I13" s="1">
        <v>29</v>
      </c>
      <c r="J13" s="16" t="str">
        <f t="shared" si="0"/>
        <v>lokalne</v>
      </c>
      <c r="K13" s="58">
        <v>1.9120699999999999E-12</v>
      </c>
      <c r="L13" s="57">
        <v>-7.15717E-18</v>
      </c>
      <c r="M13" s="1">
        <v>11</v>
      </c>
      <c r="N13" s="2" t="str">
        <f t="shared" si="1"/>
        <v>lokalne</v>
      </c>
    </row>
    <row r="14" spans="1:14" x14ac:dyDescent="0.3">
      <c r="A14" s="78"/>
      <c r="B14" s="1">
        <v>12</v>
      </c>
      <c r="C14" s="1">
        <v>100</v>
      </c>
      <c r="D14" s="1">
        <v>42.335000000000001</v>
      </c>
      <c r="E14" s="1">
        <v>74.371099999999998</v>
      </c>
      <c r="F14" s="16">
        <v>26</v>
      </c>
      <c r="G14" s="19">
        <v>62.747399999999999</v>
      </c>
      <c r="H14" s="1">
        <v>-0.92114799999999997</v>
      </c>
      <c r="I14" s="1">
        <v>33</v>
      </c>
      <c r="J14" s="16" t="str">
        <f t="shared" si="0"/>
        <v>globalne</v>
      </c>
      <c r="K14" s="19">
        <v>58.578800000000001</v>
      </c>
      <c r="L14" s="1">
        <v>-0.691554</v>
      </c>
      <c r="M14" s="1">
        <v>11</v>
      </c>
      <c r="N14" s="2" t="str">
        <f t="shared" si="1"/>
        <v>globalne</v>
      </c>
    </row>
    <row r="15" spans="1:14" x14ac:dyDescent="0.3">
      <c r="A15" s="78"/>
      <c r="B15" s="1">
        <v>13</v>
      </c>
      <c r="C15" s="1">
        <v>24</v>
      </c>
      <c r="D15" s="1">
        <v>-14.4434</v>
      </c>
      <c r="E15" s="1">
        <v>6.9140600000000001</v>
      </c>
      <c r="F15" s="16">
        <v>24</v>
      </c>
      <c r="G15" s="19">
        <v>-3.9568900000000002E-3</v>
      </c>
      <c r="H15" s="57">
        <v>3.1314000000000002E-10</v>
      </c>
      <c r="I15" s="1">
        <v>31</v>
      </c>
      <c r="J15" s="16" t="str">
        <f t="shared" si="0"/>
        <v>lokalne</v>
      </c>
      <c r="K15" s="58">
        <v>4.0486299999999997E-11</v>
      </c>
      <c r="L15" s="57">
        <v>-7.15717E-18</v>
      </c>
      <c r="M15" s="1">
        <v>11</v>
      </c>
      <c r="N15" s="2" t="str">
        <f t="shared" si="1"/>
        <v>lokalne</v>
      </c>
    </row>
    <row r="16" spans="1:14" x14ac:dyDescent="0.3">
      <c r="A16" s="78"/>
      <c r="B16" s="1">
        <v>14</v>
      </c>
      <c r="C16" s="1">
        <v>-17</v>
      </c>
      <c r="D16" s="1">
        <v>-5.6093799999999998</v>
      </c>
      <c r="E16" s="1">
        <v>8.6289099999999994</v>
      </c>
      <c r="F16" s="16">
        <v>20</v>
      </c>
      <c r="G16" s="19">
        <v>-1.4358000000000001E-3</v>
      </c>
      <c r="H16" s="57">
        <v>4.1230300000000001E-11</v>
      </c>
      <c r="I16" s="1">
        <v>29</v>
      </c>
      <c r="J16" s="16" t="str">
        <f t="shared" si="0"/>
        <v>lokalne</v>
      </c>
      <c r="K16" s="58">
        <v>1.1448200000000001E-10</v>
      </c>
      <c r="L16" s="57">
        <v>-7.15717E-18</v>
      </c>
      <c r="M16" s="1">
        <v>9</v>
      </c>
      <c r="N16" s="2" t="str">
        <f t="shared" si="1"/>
        <v>lokalne</v>
      </c>
    </row>
    <row r="17" spans="1:14" x14ac:dyDescent="0.3">
      <c r="A17" s="78"/>
      <c r="B17" s="1">
        <v>15</v>
      </c>
      <c r="C17" s="1">
        <v>-28</v>
      </c>
      <c r="D17" s="1">
        <v>-10.914099999999999</v>
      </c>
      <c r="E17" s="1">
        <v>10.4434</v>
      </c>
      <c r="F17" s="16">
        <v>22</v>
      </c>
      <c r="G17" s="19">
        <v>-3.9243899999999998E-3</v>
      </c>
      <c r="H17" s="57">
        <v>3.0801700000000001E-10</v>
      </c>
      <c r="I17" s="1">
        <v>31</v>
      </c>
      <c r="J17" s="16" t="str">
        <f t="shared" si="0"/>
        <v>lokalne</v>
      </c>
      <c r="K17" s="58">
        <v>7.3925100000000001E-10</v>
      </c>
      <c r="L17" s="57">
        <v>-7.1571500000000005E-18</v>
      </c>
      <c r="M17" s="1">
        <v>11</v>
      </c>
      <c r="N17" s="2" t="str">
        <f t="shared" si="1"/>
        <v>lokalne</v>
      </c>
    </row>
    <row r="18" spans="1:14" x14ac:dyDescent="0.3">
      <c r="A18" s="78"/>
      <c r="B18" s="1">
        <v>16</v>
      </c>
      <c r="C18" s="1">
        <v>93</v>
      </c>
      <c r="D18" s="1">
        <v>54.556600000000003</v>
      </c>
      <c r="E18" s="1">
        <v>75.914100000000005</v>
      </c>
      <c r="F18" s="16">
        <v>24</v>
      </c>
      <c r="G18" s="19">
        <v>62.747500000000002</v>
      </c>
      <c r="H18" s="1">
        <v>-0.92114799999999997</v>
      </c>
      <c r="I18" s="1">
        <v>31</v>
      </c>
      <c r="J18" s="16" t="str">
        <f t="shared" si="0"/>
        <v>globalne</v>
      </c>
      <c r="K18" s="19">
        <v>63.946399999999997</v>
      </c>
      <c r="L18" s="1">
        <v>-0.89974500000000002</v>
      </c>
      <c r="M18" s="1">
        <v>9</v>
      </c>
      <c r="N18" s="2" t="str">
        <f t="shared" si="1"/>
        <v>globalne</v>
      </c>
    </row>
    <row r="19" spans="1:14" x14ac:dyDescent="0.3">
      <c r="A19" s="78"/>
      <c r="B19" s="1">
        <v>17</v>
      </c>
      <c r="C19" s="1">
        <v>-37</v>
      </c>
      <c r="D19" s="1">
        <v>-11.3711</v>
      </c>
      <c r="E19" s="1">
        <v>20.664999999999999</v>
      </c>
      <c r="F19" s="16">
        <v>24</v>
      </c>
      <c r="G19" s="19">
        <v>-2.20492E-4</v>
      </c>
      <c r="H19" s="57">
        <v>9.7232299999999996E-13</v>
      </c>
      <c r="I19" s="1">
        <v>33</v>
      </c>
      <c r="J19" s="16" t="str">
        <f t="shared" si="0"/>
        <v>lokalne</v>
      </c>
      <c r="K19" s="58">
        <v>-2.95587E-6</v>
      </c>
      <c r="L19" s="57">
        <v>1.6758600000000001E-16</v>
      </c>
      <c r="M19" s="1">
        <v>9</v>
      </c>
      <c r="N19" s="2" t="str">
        <f t="shared" si="1"/>
        <v>lokalne</v>
      </c>
    </row>
    <row r="20" spans="1:14" x14ac:dyDescent="0.3">
      <c r="A20" s="78"/>
      <c r="B20" s="1">
        <v>18</v>
      </c>
      <c r="C20" s="1">
        <v>-81</v>
      </c>
      <c r="D20" s="1">
        <v>-23.335000000000001</v>
      </c>
      <c r="E20" s="1">
        <v>48.746299999999998</v>
      </c>
      <c r="F20" s="16">
        <v>28</v>
      </c>
      <c r="G20" s="19">
        <v>2.8906100000000001E-3</v>
      </c>
      <c r="H20" s="57">
        <v>1.67113E-10</v>
      </c>
      <c r="I20" s="1">
        <v>37</v>
      </c>
      <c r="J20" s="16" t="str">
        <f t="shared" si="0"/>
        <v>lokalne</v>
      </c>
      <c r="K20" s="19">
        <v>3.9691200000000002</v>
      </c>
      <c r="L20" s="1">
        <v>3.1507900000000001E-4</v>
      </c>
      <c r="M20" s="1">
        <v>9</v>
      </c>
      <c r="N20" s="2" t="str">
        <f t="shared" si="1"/>
        <v>lokalne</v>
      </c>
    </row>
    <row r="21" spans="1:14" x14ac:dyDescent="0.3">
      <c r="A21" s="78"/>
      <c r="B21" s="1">
        <v>19</v>
      </c>
      <c r="C21" s="1">
        <v>-33</v>
      </c>
      <c r="D21" s="1">
        <v>-7.3710899999999997</v>
      </c>
      <c r="E21" s="1">
        <v>24.664999999999999</v>
      </c>
      <c r="F21" s="16">
        <v>24</v>
      </c>
      <c r="G21" s="58">
        <v>5.18529E-5</v>
      </c>
      <c r="H21" s="57">
        <v>5.3767300000000001E-14</v>
      </c>
      <c r="I21" s="1">
        <v>33</v>
      </c>
      <c r="J21" s="16" t="str">
        <f t="shared" si="0"/>
        <v>lokalne</v>
      </c>
      <c r="K21" s="58">
        <v>2.2885099999999999E-5</v>
      </c>
      <c r="L21" s="57">
        <v>1.04674E-14</v>
      </c>
      <c r="M21" s="1">
        <v>9</v>
      </c>
      <c r="N21" s="2" t="str">
        <f t="shared" si="1"/>
        <v>lokalne</v>
      </c>
    </row>
    <row r="22" spans="1:14" x14ac:dyDescent="0.3">
      <c r="A22" s="78"/>
      <c r="B22" s="1">
        <v>20</v>
      </c>
      <c r="C22" s="1">
        <v>36</v>
      </c>
      <c r="D22" s="1">
        <v>-21.664999999999999</v>
      </c>
      <c r="E22" s="1">
        <v>10.3711</v>
      </c>
      <c r="F22" s="16">
        <v>26</v>
      </c>
      <c r="G22" s="19">
        <v>-3.6787500000000002E-3</v>
      </c>
      <c r="H22" s="57">
        <v>2.7066400000000001E-10</v>
      </c>
      <c r="I22" s="1">
        <v>33</v>
      </c>
      <c r="J22" s="16" t="str">
        <f t="shared" si="0"/>
        <v>lokalne</v>
      </c>
      <c r="K22" s="58">
        <v>7.5537099999999996E-10</v>
      </c>
      <c r="L22" s="57">
        <v>-7.1571500000000005E-18</v>
      </c>
      <c r="M22" s="1">
        <v>11</v>
      </c>
      <c r="N22" s="2" t="str">
        <f t="shared" si="1"/>
        <v>lokalne</v>
      </c>
    </row>
    <row r="23" spans="1:14" x14ac:dyDescent="0.3">
      <c r="A23" s="78"/>
      <c r="B23" s="1">
        <v>21</v>
      </c>
      <c r="C23" s="1">
        <v>82</v>
      </c>
      <c r="D23" s="1">
        <v>56.371099999999998</v>
      </c>
      <c r="E23" s="1">
        <v>70.609399999999994</v>
      </c>
      <c r="F23" s="16">
        <v>22</v>
      </c>
      <c r="G23" s="19">
        <v>62.745800000000003</v>
      </c>
      <c r="H23" s="1">
        <v>-0.92114799999999997</v>
      </c>
      <c r="I23" s="1">
        <v>29</v>
      </c>
      <c r="J23" s="16" t="str">
        <f t="shared" si="0"/>
        <v>globalne</v>
      </c>
      <c r="K23" s="19">
        <v>62.916800000000002</v>
      </c>
      <c r="L23" s="1">
        <v>-0.92072100000000001</v>
      </c>
      <c r="M23" s="1">
        <v>9</v>
      </c>
      <c r="N23" s="2" t="str">
        <f t="shared" si="1"/>
        <v>globalne</v>
      </c>
    </row>
    <row r="24" spans="1:14" x14ac:dyDescent="0.3">
      <c r="A24" s="78"/>
      <c r="B24" s="1">
        <v>22</v>
      </c>
      <c r="C24" s="1">
        <v>-95</v>
      </c>
      <c r="D24" s="1">
        <v>-37.335000000000001</v>
      </c>
      <c r="E24" s="1">
        <v>34.746299999999998</v>
      </c>
      <c r="F24" s="16">
        <v>28</v>
      </c>
      <c r="G24" s="19">
        <v>2.9674699999999998E-3</v>
      </c>
      <c r="H24" s="57">
        <v>1.7611799999999999E-10</v>
      </c>
      <c r="I24" s="1">
        <v>37</v>
      </c>
      <c r="J24" s="16" t="str">
        <f t="shared" si="0"/>
        <v>lokalne</v>
      </c>
      <c r="K24" s="19">
        <v>-0.13093199999999999</v>
      </c>
      <c r="L24" s="57">
        <v>3.4286300000000002E-7</v>
      </c>
      <c r="M24" s="1">
        <v>11</v>
      </c>
      <c r="N24" s="2" t="str">
        <f t="shared" si="1"/>
        <v>lokalne</v>
      </c>
    </row>
    <row r="25" spans="1:14" x14ac:dyDescent="0.3">
      <c r="A25" s="78"/>
      <c r="B25" s="1">
        <v>23</v>
      </c>
      <c r="C25" s="1">
        <v>94</v>
      </c>
      <c r="D25" s="1">
        <v>55.556600000000003</v>
      </c>
      <c r="E25" s="1">
        <v>76.914100000000005</v>
      </c>
      <c r="F25" s="16">
        <v>24</v>
      </c>
      <c r="G25" s="19">
        <v>62.747399999999999</v>
      </c>
      <c r="H25" s="1">
        <v>-0.92114799999999997</v>
      </c>
      <c r="I25" s="1">
        <v>31</v>
      </c>
      <c r="J25" s="16" t="str">
        <f t="shared" si="0"/>
        <v>globalne</v>
      </c>
      <c r="K25" s="19">
        <v>64.162400000000005</v>
      </c>
      <c r="L25" s="1">
        <v>-0.89142999999999994</v>
      </c>
      <c r="M25" s="1">
        <v>9</v>
      </c>
      <c r="N25" s="2" t="str">
        <f t="shared" si="1"/>
        <v>globalne</v>
      </c>
    </row>
    <row r="26" spans="1:14" x14ac:dyDescent="0.3">
      <c r="A26" s="78"/>
      <c r="B26" s="1">
        <v>24</v>
      </c>
      <c r="C26" s="1">
        <v>-16</v>
      </c>
      <c r="D26" s="1">
        <v>-4.6093799999999998</v>
      </c>
      <c r="E26" s="1">
        <v>9.6289099999999994</v>
      </c>
      <c r="F26" s="16">
        <v>20</v>
      </c>
      <c r="G26" s="58">
        <v>1.223E-5</v>
      </c>
      <c r="H26" s="57">
        <v>2.98428E-15</v>
      </c>
      <c r="I26" s="1">
        <v>29</v>
      </c>
      <c r="J26" s="16" t="str">
        <f t="shared" si="0"/>
        <v>lokalne</v>
      </c>
      <c r="K26" s="58">
        <v>1.5104E-10</v>
      </c>
      <c r="L26" s="57">
        <v>-7.15717E-18</v>
      </c>
      <c r="M26" s="1">
        <v>9</v>
      </c>
      <c r="N26" s="2" t="str">
        <f t="shared" si="1"/>
        <v>lokalne</v>
      </c>
    </row>
    <row r="27" spans="1:14" x14ac:dyDescent="0.3">
      <c r="A27" s="78"/>
      <c r="B27" s="1">
        <v>25</v>
      </c>
      <c r="C27" s="1">
        <v>-73</v>
      </c>
      <c r="D27" s="1">
        <v>13.4976</v>
      </c>
      <c r="E27" s="1">
        <v>121.62</v>
      </c>
      <c r="F27" s="16">
        <v>30</v>
      </c>
      <c r="G27" s="19">
        <v>62.748100000000001</v>
      </c>
      <c r="H27" s="1">
        <v>-0.92114799999999997</v>
      </c>
      <c r="I27" s="1">
        <v>37</v>
      </c>
      <c r="J27" s="16" t="str">
        <f t="shared" si="0"/>
        <v>globalne</v>
      </c>
      <c r="K27" s="19">
        <v>62.433700000000002</v>
      </c>
      <c r="L27" s="1">
        <v>-0.91966499999999995</v>
      </c>
      <c r="M27" s="1">
        <v>9</v>
      </c>
      <c r="N27" s="2" t="str">
        <f t="shared" si="1"/>
        <v>globalne</v>
      </c>
    </row>
    <row r="28" spans="1:14" x14ac:dyDescent="0.3">
      <c r="A28" s="78"/>
      <c r="B28" s="1">
        <v>26</v>
      </c>
      <c r="C28" s="1">
        <v>15</v>
      </c>
      <c r="D28" s="1">
        <v>-10.6289</v>
      </c>
      <c r="E28" s="1">
        <v>3.6093799999999998</v>
      </c>
      <c r="F28" s="16">
        <v>22</v>
      </c>
      <c r="G28" s="19">
        <v>-1.4602599999999999E-3</v>
      </c>
      <c r="H28" s="57">
        <v>4.2647000000000003E-11</v>
      </c>
      <c r="I28" s="1">
        <v>29</v>
      </c>
      <c r="J28" s="16" t="str">
        <f t="shared" si="0"/>
        <v>lokalne</v>
      </c>
      <c r="K28" s="58">
        <v>1.9120699999999999E-12</v>
      </c>
      <c r="L28" s="57">
        <v>-7.15717E-18</v>
      </c>
      <c r="M28" s="1">
        <v>11</v>
      </c>
      <c r="N28" s="2" t="str">
        <f t="shared" si="1"/>
        <v>lokalne</v>
      </c>
    </row>
    <row r="29" spans="1:14" x14ac:dyDescent="0.3">
      <c r="A29" s="78"/>
      <c r="B29" s="1">
        <v>27</v>
      </c>
      <c r="C29" s="1">
        <v>-12</v>
      </c>
      <c r="D29" s="1">
        <v>-4.40625</v>
      </c>
      <c r="E29" s="1">
        <v>5.0859399999999999</v>
      </c>
      <c r="F29" s="16">
        <v>18</v>
      </c>
      <c r="G29" s="19">
        <v>-1.5672500000000001E-3</v>
      </c>
      <c r="H29" s="57">
        <v>4.9125400000000003E-11</v>
      </c>
      <c r="I29" s="1">
        <v>27</v>
      </c>
      <c r="J29" s="16" t="str">
        <f t="shared" si="0"/>
        <v>lokalne</v>
      </c>
      <c r="K29" s="58">
        <v>6.5056900000000003E-12</v>
      </c>
      <c r="L29" s="57">
        <v>-7.15717E-18</v>
      </c>
      <c r="M29" s="1">
        <v>9</v>
      </c>
      <c r="N29" s="2" t="str">
        <f t="shared" si="1"/>
        <v>lokalne</v>
      </c>
    </row>
    <row r="30" spans="1:14" x14ac:dyDescent="0.3">
      <c r="A30" s="78"/>
      <c r="B30" s="1">
        <v>28</v>
      </c>
      <c r="C30" s="1">
        <v>94</v>
      </c>
      <c r="D30" s="1">
        <v>55.556600000000003</v>
      </c>
      <c r="E30" s="1">
        <v>76.914100000000005</v>
      </c>
      <c r="F30" s="16">
        <v>24</v>
      </c>
      <c r="G30" s="19">
        <v>62.747399999999999</v>
      </c>
      <c r="H30" s="1">
        <v>-0.92114799999999997</v>
      </c>
      <c r="I30" s="1">
        <v>31</v>
      </c>
      <c r="J30" s="16" t="str">
        <f t="shared" si="0"/>
        <v>globalne</v>
      </c>
      <c r="K30" s="19">
        <v>64.162400000000005</v>
      </c>
      <c r="L30" s="1">
        <v>-0.89142999999999994</v>
      </c>
      <c r="M30" s="1">
        <v>9</v>
      </c>
      <c r="N30" s="2" t="str">
        <f t="shared" si="1"/>
        <v>globalne</v>
      </c>
    </row>
    <row r="31" spans="1:14" x14ac:dyDescent="0.3">
      <c r="A31" s="78"/>
      <c r="B31" s="1">
        <v>29</v>
      </c>
      <c r="C31" s="1">
        <v>-77</v>
      </c>
      <c r="D31" s="1">
        <v>9.49756</v>
      </c>
      <c r="E31" s="1">
        <v>117.62</v>
      </c>
      <c r="F31" s="16">
        <v>30</v>
      </c>
      <c r="G31" s="19">
        <v>62.748600000000003</v>
      </c>
      <c r="H31" s="1">
        <v>-0.92114799999999997</v>
      </c>
      <c r="I31" s="1">
        <v>37</v>
      </c>
      <c r="J31" s="16" t="str">
        <f t="shared" si="0"/>
        <v>globalne</v>
      </c>
      <c r="K31" s="19">
        <v>60.022199999999998</v>
      </c>
      <c r="L31" s="1">
        <v>-0.81580699999999995</v>
      </c>
      <c r="M31" s="1">
        <v>9</v>
      </c>
      <c r="N31" s="2" t="str">
        <f t="shared" si="1"/>
        <v>globalne</v>
      </c>
    </row>
    <row r="32" spans="1:14" x14ac:dyDescent="0.3">
      <c r="A32" s="78"/>
      <c r="B32" s="1">
        <v>30</v>
      </c>
      <c r="C32" s="1">
        <v>66</v>
      </c>
      <c r="D32" s="1">
        <v>60.9375</v>
      </c>
      <c r="E32" s="1">
        <v>63.75</v>
      </c>
      <c r="F32" s="16">
        <v>14</v>
      </c>
      <c r="G32" s="19">
        <v>62.750300000000003</v>
      </c>
      <c r="H32" s="1">
        <v>-0.92114799999999997</v>
      </c>
      <c r="I32" s="1">
        <v>23</v>
      </c>
      <c r="J32" s="16" t="str">
        <f t="shared" si="0"/>
        <v>globalne</v>
      </c>
      <c r="K32" s="19">
        <v>62.742699999999999</v>
      </c>
      <c r="L32" s="1">
        <v>-0.92114799999999997</v>
      </c>
      <c r="M32" s="1">
        <v>11</v>
      </c>
      <c r="N32" s="2" t="str">
        <f t="shared" si="1"/>
        <v>globalne</v>
      </c>
    </row>
    <row r="33" spans="1:14" x14ac:dyDescent="0.3">
      <c r="A33" s="78"/>
      <c r="B33" s="1">
        <v>31</v>
      </c>
      <c r="C33" s="1">
        <v>90</v>
      </c>
      <c r="D33" s="1">
        <v>51.556600000000003</v>
      </c>
      <c r="E33" s="1">
        <v>72.914100000000005</v>
      </c>
      <c r="F33" s="16">
        <v>24</v>
      </c>
      <c r="G33" s="19">
        <v>62.747799999999998</v>
      </c>
      <c r="H33" s="1">
        <v>-0.92114799999999997</v>
      </c>
      <c r="I33" s="1">
        <v>31</v>
      </c>
      <c r="J33" s="16" t="str">
        <f t="shared" si="0"/>
        <v>globalne</v>
      </c>
      <c r="K33" s="19">
        <v>62.297400000000003</v>
      </c>
      <c r="L33" s="1">
        <v>-0.91810499999999995</v>
      </c>
      <c r="M33" s="1">
        <v>11</v>
      </c>
      <c r="N33" s="2" t="str">
        <f t="shared" si="1"/>
        <v>globalne</v>
      </c>
    </row>
    <row r="34" spans="1:14" x14ac:dyDescent="0.3">
      <c r="A34" s="78"/>
      <c r="B34" s="1">
        <v>32</v>
      </c>
      <c r="C34" s="1">
        <v>-27</v>
      </c>
      <c r="D34" s="1">
        <v>-9.9140599999999992</v>
      </c>
      <c r="E34" s="1">
        <v>11.4434</v>
      </c>
      <c r="F34" s="16">
        <v>22</v>
      </c>
      <c r="G34" s="19">
        <v>-4.0203799999999996E-3</v>
      </c>
      <c r="H34" s="57">
        <v>3.2327000000000001E-10</v>
      </c>
      <c r="I34" s="1">
        <v>31</v>
      </c>
      <c r="J34" s="16" t="str">
        <f t="shared" si="0"/>
        <v>lokalne</v>
      </c>
      <c r="K34" s="58">
        <v>1.4097800000000001E-9</v>
      </c>
      <c r="L34" s="57">
        <v>-7.1571299999999994E-18</v>
      </c>
      <c r="M34" s="1">
        <v>9</v>
      </c>
      <c r="N34" s="2" t="str">
        <f t="shared" si="1"/>
        <v>lokalne</v>
      </c>
    </row>
    <row r="35" spans="1:14" x14ac:dyDescent="0.3">
      <c r="A35" s="78"/>
      <c r="B35" s="1">
        <v>33</v>
      </c>
      <c r="C35" s="1">
        <v>43</v>
      </c>
      <c r="D35" s="1">
        <v>-14.664999999999999</v>
      </c>
      <c r="E35" s="1">
        <v>17.371099999999998</v>
      </c>
      <c r="F35" s="16">
        <v>26</v>
      </c>
      <c r="G35" s="19">
        <v>6.2900800000000002E-4</v>
      </c>
      <c r="H35" s="57">
        <v>7.9130200000000001E-12</v>
      </c>
      <c r="I35" s="1">
        <v>33</v>
      </c>
      <c r="J35" s="16" t="str">
        <f t="shared" si="0"/>
        <v>lokalne</v>
      </c>
      <c r="K35" s="58">
        <v>-1.13599E-7</v>
      </c>
      <c r="L35" s="57">
        <v>-6.8990699999999998E-18</v>
      </c>
      <c r="M35" s="1">
        <v>9</v>
      </c>
      <c r="N35" s="2" t="str">
        <f t="shared" si="1"/>
        <v>lokalne</v>
      </c>
    </row>
    <row r="36" spans="1:14" x14ac:dyDescent="0.3">
      <c r="A36" s="78"/>
      <c r="B36" s="1">
        <v>34</v>
      </c>
      <c r="C36" s="1">
        <v>25</v>
      </c>
      <c r="D36" s="1">
        <v>-13.4434</v>
      </c>
      <c r="E36" s="1">
        <v>7.9140600000000001</v>
      </c>
      <c r="F36" s="16">
        <v>24</v>
      </c>
      <c r="G36" s="19">
        <v>-4.05289E-3</v>
      </c>
      <c r="H36" s="57">
        <v>3.28518E-10</v>
      </c>
      <c r="I36" s="1">
        <v>31</v>
      </c>
      <c r="J36" s="16" t="str">
        <f t="shared" si="0"/>
        <v>lokalne</v>
      </c>
      <c r="K36" s="58">
        <v>9.9608300000000006E-11</v>
      </c>
      <c r="L36" s="57">
        <v>-7.15717E-18</v>
      </c>
      <c r="M36" s="1">
        <v>11</v>
      </c>
      <c r="N36" s="2" t="str">
        <f t="shared" si="1"/>
        <v>lokalne</v>
      </c>
    </row>
    <row r="37" spans="1:14" x14ac:dyDescent="0.3">
      <c r="A37" s="78"/>
      <c r="B37" s="1">
        <v>35</v>
      </c>
      <c r="C37" s="1">
        <v>99</v>
      </c>
      <c r="D37" s="1">
        <v>41.335000000000001</v>
      </c>
      <c r="E37" s="1">
        <v>73.371099999999998</v>
      </c>
      <c r="F37" s="16">
        <v>26</v>
      </c>
      <c r="G37" s="19">
        <v>62.751100000000001</v>
      </c>
      <c r="H37" s="1">
        <v>-0.92114799999999997</v>
      </c>
      <c r="I37" s="1">
        <v>33</v>
      </c>
      <c r="J37" s="16" t="str">
        <f t="shared" si="0"/>
        <v>globalne</v>
      </c>
      <c r="K37" s="19">
        <v>58.031199999999998</v>
      </c>
      <c r="L37" s="1">
        <v>-0.63704499999999997</v>
      </c>
      <c r="M37" s="1">
        <v>11</v>
      </c>
      <c r="N37" s="2" t="str">
        <f t="shared" si="1"/>
        <v>globalne</v>
      </c>
    </row>
    <row r="38" spans="1:14" x14ac:dyDescent="0.3">
      <c r="A38" s="78"/>
      <c r="B38" s="1">
        <v>36</v>
      </c>
      <c r="C38" s="1">
        <v>76</v>
      </c>
      <c r="D38" s="1">
        <v>58.914099999999998</v>
      </c>
      <c r="E38" s="1">
        <v>68.406199999999998</v>
      </c>
      <c r="F38" s="16">
        <v>20</v>
      </c>
      <c r="G38" s="19">
        <v>62.751300000000001</v>
      </c>
      <c r="H38" s="1">
        <v>-0.92114799999999997</v>
      </c>
      <c r="I38" s="1">
        <v>27</v>
      </c>
      <c r="J38" s="16" t="str">
        <f t="shared" si="0"/>
        <v>globalne</v>
      </c>
      <c r="K38" s="19">
        <v>62.842500000000001</v>
      </c>
      <c r="L38" s="1">
        <v>-0.92101500000000003</v>
      </c>
      <c r="M38" s="1">
        <v>9</v>
      </c>
      <c r="N38" s="2" t="str">
        <f t="shared" si="1"/>
        <v>globalne</v>
      </c>
    </row>
    <row r="39" spans="1:14" x14ac:dyDescent="0.3">
      <c r="A39" s="78"/>
      <c r="B39" s="1">
        <v>37</v>
      </c>
      <c r="C39" s="1">
        <v>21</v>
      </c>
      <c r="D39" s="1">
        <v>-4.6289100000000003</v>
      </c>
      <c r="E39" s="1">
        <v>9.6093799999999998</v>
      </c>
      <c r="F39" s="16">
        <v>22</v>
      </c>
      <c r="G39" s="19">
        <v>-1.6877299999999999E-3</v>
      </c>
      <c r="H39" s="57">
        <v>5.6969000000000003E-11</v>
      </c>
      <c r="I39" s="1">
        <v>29</v>
      </c>
      <c r="J39" s="16" t="str">
        <f t="shared" si="0"/>
        <v>lokalne</v>
      </c>
      <c r="K39" s="58">
        <v>1.5109599999999999E-10</v>
      </c>
      <c r="L39" s="57">
        <v>-7.15717E-18</v>
      </c>
      <c r="M39" s="1">
        <v>9</v>
      </c>
      <c r="N39" s="2" t="str">
        <f t="shared" si="1"/>
        <v>lokalne</v>
      </c>
    </row>
    <row r="40" spans="1:14" x14ac:dyDescent="0.3">
      <c r="A40" s="78"/>
      <c r="B40" s="1">
        <v>38</v>
      </c>
      <c r="C40" s="1">
        <v>70</v>
      </c>
      <c r="D40" s="1">
        <v>58.609400000000001</v>
      </c>
      <c r="E40" s="1">
        <v>64.9375</v>
      </c>
      <c r="F40" s="16">
        <v>18</v>
      </c>
      <c r="G40" s="19">
        <v>62.751199999999997</v>
      </c>
      <c r="H40" s="1">
        <v>-0.92114799999999997</v>
      </c>
      <c r="I40" s="1">
        <v>27</v>
      </c>
      <c r="J40" s="16" t="str">
        <f t="shared" si="0"/>
        <v>globalne</v>
      </c>
      <c r="K40" s="19">
        <v>62.697000000000003</v>
      </c>
      <c r="L40" s="1">
        <v>-0.92110899999999996</v>
      </c>
      <c r="M40" s="1">
        <v>11</v>
      </c>
      <c r="N40" s="2" t="str">
        <f t="shared" si="1"/>
        <v>globalne</v>
      </c>
    </row>
    <row r="41" spans="1:14" x14ac:dyDescent="0.3">
      <c r="A41" s="78"/>
      <c r="B41" s="1">
        <v>39</v>
      </c>
      <c r="C41" s="1">
        <v>100</v>
      </c>
      <c r="D41" s="1">
        <v>42.335000000000001</v>
      </c>
      <c r="E41" s="1">
        <v>74.371099999999998</v>
      </c>
      <c r="F41" s="16">
        <v>26</v>
      </c>
      <c r="G41" s="19">
        <v>62.747399999999999</v>
      </c>
      <c r="H41" s="1">
        <v>-0.92114799999999997</v>
      </c>
      <c r="I41" s="1">
        <v>33</v>
      </c>
      <c r="J41" s="16" t="str">
        <f t="shared" si="0"/>
        <v>globalne</v>
      </c>
      <c r="K41" s="19">
        <v>58.578800000000001</v>
      </c>
      <c r="L41" s="1">
        <v>-0.691554</v>
      </c>
      <c r="M41" s="1">
        <v>11</v>
      </c>
      <c r="N41" s="2" t="str">
        <f t="shared" si="1"/>
        <v>globalne</v>
      </c>
    </row>
    <row r="42" spans="1:14" x14ac:dyDescent="0.3">
      <c r="A42" s="78"/>
      <c r="B42" s="1">
        <v>40</v>
      </c>
      <c r="C42" s="1">
        <v>-34</v>
      </c>
      <c r="D42" s="1">
        <v>-8.3710900000000006</v>
      </c>
      <c r="E42" s="1">
        <v>23.664999999999999</v>
      </c>
      <c r="F42" s="16">
        <v>24</v>
      </c>
      <c r="G42" s="19">
        <v>3.8149199999999999E-3</v>
      </c>
      <c r="H42" s="57">
        <v>2.9107299999999998E-10</v>
      </c>
      <c r="I42" s="1">
        <v>33</v>
      </c>
      <c r="J42" s="16" t="str">
        <f t="shared" si="0"/>
        <v>lokalne</v>
      </c>
      <c r="K42" s="58">
        <v>-5.4847600000000002E-6</v>
      </c>
      <c r="L42" s="57">
        <v>5.9449500000000001E-16</v>
      </c>
      <c r="M42" s="1">
        <v>9</v>
      </c>
      <c r="N42" s="2" t="str">
        <f t="shared" si="1"/>
        <v>lokalne</v>
      </c>
    </row>
    <row r="43" spans="1:14" x14ac:dyDescent="0.3">
      <c r="A43" s="78"/>
      <c r="B43" s="1">
        <v>41</v>
      </c>
      <c r="C43" s="1">
        <v>-31</v>
      </c>
      <c r="D43" s="1">
        <v>-13.914099999999999</v>
      </c>
      <c r="E43" s="1">
        <v>7.4433600000000002</v>
      </c>
      <c r="F43" s="16">
        <v>22</v>
      </c>
      <c r="G43" s="19">
        <v>-3.6364100000000001E-3</v>
      </c>
      <c r="H43" s="57">
        <v>2.6447000000000002E-10</v>
      </c>
      <c r="I43" s="1">
        <v>31</v>
      </c>
      <c r="J43" s="16" t="str">
        <f t="shared" si="0"/>
        <v>lokalne</v>
      </c>
      <c r="K43" s="58">
        <v>6.5625299999999998E-11</v>
      </c>
      <c r="L43" s="57">
        <v>-7.15717E-18</v>
      </c>
      <c r="M43" s="1">
        <v>11</v>
      </c>
      <c r="N43" s="2" t="str">
        <f t="shared" si="1"/>
        <v>lokalne</v>
      </c>
    </row>
    <row r="44" spans="1:14" x14ac:dyDescent="0.3">
      <c r="A44" s="78"/>
      <c r="B44" s="1">
        <v>42</v>
      </c>
      <c r="C44" s="1">
        <v>-12</v>
      </c>
      <c r="D44" s="1">
        <v>-4.40625</v>
      </c>
      <c r="E44" s="1">
        <v>5.0859399999999999</v>
      </c>
      <c r="F44" s="16">
        <v>18</v>
      </c>
      <c r="G44" s="19">
        <v>-1.5672500000000001E-3</v>
      </c>
      <c r="H44" s="57">
        <v>4.9125400000000003E-11</v>
      </c>
      <c r="I44" s="1">
        <v>27</v>
      </c>
      <c r="J44" s="16" t="str">
        <f t="shared" si="0"/>
        <v>lokalne</v>
      </c>
      <c r="K44" s="58">
        <v>6.5056900000000003E-12</v>
      </c>
      <c r="L44" s="57">
        <v>-7.15717E-18</v>
      </c>
      <c r="M44" s="1">
        <v>9</v>
      </c>
      <c r="N44" s="2" t="str">
        <f t="shared" si="1"/>
        <v>lokalne</v>
      </c>
    </row>
    <row r="45" spans="1:14" x14ac:dyDescent="0.3">
      <c r="A45" s="78"/>
      <c r="B45" s="1">
        <v>43</v>
      </c>
      <c r="C45" s="1">
        <v>-23</v>
      </c>
      <c r="D45" s="1">
        <v>-5.9140600000000001</v>
      </c>
      <c r="E45" s="1">
        <v>15.4434</v>
      </c>
      <c r="F45" s="16">
        <v>22</v>
      </c>
      <c r="G45" s="19">
        <v>3.8609E-3</v>
      </c>
      <c r="H45" s="57">
        <v>2.9813099999999999E-10</v>
      </c>
      <c r="I45" s="1">
        <v>31</v>
      </c>
      <c r="J45" s="16" t="str">
        <f t="shared" si="0"/>
        <v>lokalne</v>
      </c>
      <c r="K45" s="58">
        <v>5.93166E-10</v>
      </c>
      <c r="L45" s="57">
        <v>-7.1571600000000002E-18</v>
      </c>
      <c r="M45" s="1">
        <v>9</v>
      </c>
      <c r="N45" s="2" t="str">
        <f t="shared" si="1"/>
        <v>lokalne</v>
      </c>
    </row>
    <row r="46" spans="1:14" x14ac:dyDescent="0.3">
      <c r="A46" s="78"/>
      <c r="B46" s="1">
        <v>44</v>
      </c>
      <c r="C46" s="1">
        <v>-34</v>
      </c>
      <c r="D46" s="1">
        <v>-8.3710900000000006</v>
      </c>
      <c r="E46" s="1">
        <v>23.664999999999999</v>
      </c>
      <c r="F46" s="16">
        <v>24</v>
      </c>
      <c r="G46" s="19">
        <v>3.8149199999999999E-3</v>
      </c>
      <c r="H46" s="57">
        <v>2.9107299999999998E-10</v>
      </c>
      <c r="I46" s="1">
        <v>33</v>
      </c>
      <c r="J46" s="16" t="str">
        <f t="shared" si="0"/>
        <v>lokalne</v>
      </c>
      <c r="K46" s="58">
        <v>-5.4847600000000002E-6</v>
      </c>
      <c r="L46" s="57">
        <v>5.9449500000000001E-16</v>
      </c>
      <c r="M46" s="1">
        <v>9</v>
      </c>
      <c r="N46" s="2" t="str">
        <f t="shared" si="1"/>
        <v>lokalne</v>
      </c>
    </row>
    <row r="47" spans="1:14" x14ac:dyDescent="0.3">
      <c r="A47" s="78"/>
      <c r="B47" s="1">
        <v>45</v>
      </c>
      <c r="C47" s="1">
        <v>-40</v>
      </c>
      <c r="D47" s="1">
        <v>-14.3711</v>
      </c>
      <c r="E47" s="1">
        <v>17.664999999999999</v>
      </c>
      <c r="F47" s="16">
        <v>24</v>
      </c>
      <c r="G47" s="19">
        <v>3.4064099999999999E-3</v>
      </c>
      <c r="H47" s="57">
        <v>2.32072E-10</v>
      </c>
      <c r="I47" s="1">
        <v>33</v>
      </c>
      <c r="J47" s="16" t="str">
        <f t="shared" si="0"/>
        <v>lokalne</v>
      </c>
      <c r="K47" s="58">
        <v>-1.6648099999999999E-7</v>
      </c>
      <c r="L47" s="57">
        <v>-6.6028500000000003E-18</v>
      </c>
      <c r="M47" s="1">
        <v>9</v>
      </c>
      <c r="N47" s="2" t="str">
        <f t="shared" si="1"/>
        <v>lokalne</v>
      </c>
    </row>
    <row r="48" spans="1:14" x14ac:dyDescent="0.3">
      <c r="A48" s="78"/>
      <c r="B48" s="1">
        <v>46</v>
      </c>
      <c r="C48" s="1">
        <v>-55</v>
      </c>
      <c r="D48" s="1">
        <v>-16.5566</v>
      </c>
      <c r="E48" s="1">
        <v>31.497599999999998</v>
      </c>
      <c r="F48" s="16">
        <v>26</v>
      </c>
      <c r="G48" s="19">
        <v>1.28079E-3</v>
      </c>
      <c r="H48" s="57">
        <v>3.2808500000000001E-11</v>
      </c>
      <c r="I48" s="1">
        <v>35</v>
      </c>
      <c r="J48" s="16" t="str">
        <f t="shared" si="0"/>
        <v>lokalne</v>
      </c>
      <c r="K48" s="19">
        <v>-1.0685200000000001E-2</v>
      </c>
      <c r="L48" s="57">
        <v>2.2834800000000001E-9</v>
      </c>
      <c r="M48" s="1">
        <v>9</v>
      </c>
      <c r="N48" s="2" t="str">
        <f t="shared" si="1"/>
        <v>lokalne</v>
      </c>
    </row>
    <row r="49" spans="1:14" x14ac:dyDescent="0.3">
      <c r="A49" s="78"/>
      <c r="B49" s="1">
        <v>47</v>
      </c>
      <c r="C49" s="1">
        <v>55</v>
      </c>
      <c r="D49" s="1">
        <v>60.0625</v>
      </c>
      <c r="E49" s="1">
        <v>66.390600000000006</v>
      </c>
      <c r="F49" s="16">
        <v>16</v>
      </c>
      <c r="G49" s="19">
        <v>62.748899999999999</v>
      </c>
      <c r="H49" s="1">
        <v>-0.92114799999999997</v>
      </c>
      <c r="I49" s="1">
        <v>27</v>
      </c>
      <c r="J49" s="16" t="str">
        <f t="shared" si="0"/>
        <v>globalne</v>
      </c>
      <c r="K49" s="19">
        <v>62.767000000000003</v>
      </c>
      <c r="L49" s="1">
        <v>-0.92114300000000005</v>
      </c>
      <c r="M49" s="1">
        <v>9</v>
      </c>
      <c r="N49" s="2" t="str">
        <f t="shared" si="1"/>
        <v>globalne</v>
      </c>
    </row>
    <row r="50" spans="1:14" x14ac:dyDescent="0.3">
      <c r="A50" s="78"/>
      <c r="B50" s="1">
        <v>48</v>
      </c>
      <c r="C50" s="1">
        <v>82</v>
      </c>
      <c r="D50" s="1">
        <v>56.371099999999998</v>
      </c>
      <c r="E50" s="1">
        <v>70.609399999999994</v>
      </c>
      <c r="F50" s="16">
        <v>22</v>
      </c>
      <c r="G50" s="19">
        <v>62.745800000000003</v>
      </c>
      <c r="H50" s="1">
        <v>-0.92114799999999997</v>
      </c>
      <c r="I50" s="1">
        <v>29</v>
      </c>
      <c r="J50" s="16" t="str">
        <f t="shared" si="0"/>
        <v>globalne</v>
      </c>
      <c r="K50" s="19">
        <v>62.916800000000002</v>
      </c>
      <c r="L50" s="1">
        <v>-0.92072100000000001</v>
      </c>
      <c r="M50" s="1">
        <v>9</v>
      </c>
      <c r="N50" s="2" t="str">
        <f t="shared" si="1"/>
        <v>globalne</v>
      </c>
    </row>
    <row r="51" spans="1:14" x14ac:dyDescent="0.3">
      <c r="A51" s="78"/>
      <c r="B51" s="1">
        <v>49</v>
      </c>
      <c r="C51" s="1">
        <v>43</v>
      </c>
      <c r="D51" s="1">
        <v>-14.664999999999999</v>
      </c>
      <c r="E51" s="1">
        <v>17.371099999999998</v>
      </c>
      <c r="F51" s="16">
        <v>26</v>
      </c>
      <c r="G51" s="19">
        <v>6.2900800000000002E-4</v>
      </c>
      <c r="H51" s="57">
        <v>7.9130200000000001E-12</v>
      </c>
      <c r="I51" s="1">
        <v>33</v>
      </c>
      <c r="J51" s="16" t="str">
        <f t="shared" si="0"/>
        <v>lokalne</v>
      </c>
      <c r="K51" s="58">
        <v>-1.13599E-7</v>
      </c>
      <c r="L51" s="57">
        <v>-6.8990699999999998E-18</v>
      </c>
      <c r="M51" s="1">
        <v>9</v>
      </c>
      <c r="N51" s="2" t="str">
        <f t="shared" si="1"/>
        <v>lokalne</v>
      </c>
    </row>
    <row r="52" spans="1:14" x14ac:dyDescent="0.3">
      <c r="A52" s="78"/>
      <c r="B52" s="1">
        <v>50</v>
      </c>
      <c r="C52" s="1">
        <v>76</v>
      </c>
      <c r="D52" s="1">
        <v>58.914099999999998</v>
      </c>
      <c r="E52" s="1">
        <v>68.406199999999998</v>
      </c>
      <c r="F52" s="16">
        <v>20</v>
      </c>
      <c r="G52" s="19">
        <v>62.751300000000001</v>
      </c>
      <c r="H52" s="1">
        <v>-0.92114799999999997</v>
      </c>
      <c r="I52" s="1">
        <v>27</v>
      </c>
      <c r="J52" s="16" t="str">
        <f t="shared" si="0"/>
        <v>globalne</v>
      </c>
      <c r="K52" s="19">
        <v>62.842500000000001</v>
      </c>
      <c r="L52" s="1">
        <v>-0.92101500000000003</v>
      </c>
      <c r="M52" s="1">
        <v>9</v>
      </c>
      <c r="N52" s="2" t="str">
        <f t="shared" si="1"/>
        <v>globalne</v>
      </c>
    </row>
    <row r="53" spans="1:14" x14ac:dyDescent="0.3">
      <c r="A53" s="78"/>
      <c r="B53" s="1">
        <v>51</v>
      </c>
      <c r="C53" s="1">
        <v>-34</v>
      </c>
      <c r="D53" s="1">
        <v>-8.3710900000000006</v>
      </c>
      <c r="E53" s="1">
        <v>23.664999999999999</v>
      </c>
      <c r="F53" s="16">
        <v>24</v>
      </c>
      <c r="G53" s="19">
        <v>3.8149199999999999E-3</v>
      </c>
      <c r="H53" s="57">
        <v>2.9107299999999998E-10</v>
      </c>
      <c r="I53" s="1">
        <v>33</v>
      </c>
      <c r="J53" s="16" t="str">
        <f t="shared" si="0"/>
        <v>lokalne</v>
      </c>
      <c r="K53" s="58">
        <v>-5.4847600000000002E-6</v>
      </c>
      <c r="L53" s="57">
        <v>5.9449500000000001E-16</v>
      </c>
      <c r="M53" s="1">
        <v>9</v>
      </c>
      <c r="N53" s="2" t="str">
        <f t="shared" si="1"/>
        <v>lokalne</v>
      </c>
    </row>
    <row r="54" spans="1:14" x14ac:dyDescent="0.3">
      <c r="A54" s="78"/>
      <c r="B54" s="1">
        <v>52</v>
      </c>
      <c r="C54" s="1">
        <v>-80</v>
      </c>
      <c r="D54" s="1">
        <v>-22.335000000000001</v>
      </c>
      <c r="E54" s="1">
        <v>49.746299999999998</v>
      </c>
      <c r="F54" s="16">
        <v>28</v>
      </c>
      <c r="G54" s="19">
        <v>1.9443799999999999E-3</v>
      </c>
      <c r="H54" s="57">
        <v>7.56124E-11</v>
      </c>
      <c r="I54" s="1">
        <v>37</v>
      </c>
      <c r="J54" s="16" t="str">
        <f t="shared" si="0"/>
        <v>lokalne</v>
      </c>
      <c r="K54" s="19">
        <v>38.997199999999999</v>
      </c>
      <c r="L54" s="1">
        <v>3.2891999999999998E-2</v>
      </c>
      <c r="M54" s="1">
        <v>11</v>
      </c>
      <c r="N54" s="2" t="str">
        <f t="shared" si="1"/>
        <v>lokalne</v>
      </c>
    </row>
    <row r="55" spans="1:14" x14ac:dyDescent="0.3">
      <c r="A55" s="78"/>
      <c r="B55" s="1">
        <v>53</v>
      </c>
      <c r="C55" s="1">
        <v>63</v>
      </c>
      <c r="D55" s="1">
        <v>62</v>
      </c>
      <c r="E55" s="1">
        <v>64</v>
      </c>
      <c r="F55" s="16">
        <v>6</v>
      </c>
      <c r="G55" s="19">
        <v>62.7468</v>
      </c>
      <c r="H55" s="1">
        <v>-0.92114799999999997</v>
      </c>
      <c r="I55" s="1">
        <v>21</v>
      </c>
      <c r="J55" s="16" t="str">
        <f t="shared" si="0"/>
        <v>globalne</v>
      </c>
      <c r="K55" s="19">
        <v>62.7485</v>
      </c>
      <c r="L55" s="1">
        <v>-0.92114799999999997</v>
      </c>
      <c r="M55" s="1">
        <v>9</v>
      </c>
      <c r="N55" s="2" t="str">
        <f t="shared" si="1"/>
        <v>globalne</v>
      </c>
    </row>
    <row r="56" spans="1:14" x14ac:dyDescent="0.3">
      <c r="A56" s="78"/>
      <c r="B56" s="1">
        <v>54</v>
      </c>
      <c r="C56" s="1">
        <v>99</v>
      </c>
      <c r="D56" s="1">
        <v>41.335000000000001</v>
      </c>
      <c r="E56" s="1">
        <v>73.371099999999998</v>
      </c>
      <c r="F56" s="16">
        <v>26</v>
      </c>
      <c r="G56" s="19">
        <v>62.751100000000001</v>
      </c>
      <c r="H56" s="1">
        <v>-0.92114799999999997</v>
      </c>
      <c r="I56" s="1">
        <v>33</v>
      </c>
      <c r="J56" s="16" t="str">
        <f t="shared" si="0"/>
        <v>globalne</v>
      </c>
      <c r="K56" s="19">
        <v>58.031199999999998</v>
      </c>
      <c r="L56" s="1">
        <v>-0.63704499999999997</v>
      </c>
      <c r="M56" s="1">
        <v>11</v>
      </c>
      <c r="N56" s="2" t="str">
        <f t="shared" si="1"/>
        <v>globalne</v>
      </c>
    </row>
    <row r="57" spans="1:14" x14ac:dyDescent="0.3">
      <c r="A57" s="78"/>
      <c r="B57" s="1">
        <v>55</v>
      </c>
      <c r="C57" s="1">
        <v>70</v>
      </c>
      <c r="D57" s="1">
        <v>58.609400000000001</v>
      </c>
      <c r="E57" s="1">
        <v>64.9375</v>
      </c>
      <c r="F57" s="16">
        <v>18</v>
      </c>
      <c r="G57" s="19">
        <v>62.751199999999997</v>
      </c>
      <c r="H57" s="1">
        <v>-0.92114799999999997</v>
      </c>
      <c r="I57" s="1">
        <v>27</v>
      </c>
      <c r="J57" s="16" t="str">
        <f t="shared" si="0"/>
        <v>globalne</v>
      </c>
      <c r="K57" s="19">
        <v>62.697000000000003</v>
      </c>
      <c r="L57" s="1">
        <v>-0.92110899999999996</v>
      </c>
      <c r="M57" s="1">
        <v>11</v>
      </c>
      <c r="N57" s="2" t="str">
        <f t="shared" si="1"/>
        <v>globalne</v>
      </c>
    </row>
    <row r="58" spans="1:14" x14ac:dyDescent="0.3">
      <c r="A58" s="78"/>
      <c r="B58" s="1">
        <v>56</v>
      </c>
      <c r="C58" s="1">
        <v>53</v>
      </c>
      <c r="D58" s="1">
        <v>60.593800000000002</v>
      </c>
      <c r="E58" s="1">
        <v>70.085899999999995</v>
      </c>
      <c r="F58" s="16">
        <v>18</v>
      </c>
      <c r="G58" s="19">
        <v>62.747999999999998</v>
      </c>
      <c r="H58" s="1">
        <v>-0.92114799999999997</v>
      </c>
      <c r="I58" s="1">
        <v>27</v>
      </c>
      <c r="J58" s="16" t="str">
        <f t="shared" si="0"/>
        <v>globalne</v>
      </c>
      <c r="K58" s="19">
        <v>62.6539</v>
      </c>
      <c r="L58" s="1">
        <v>-0.92101500000000003</v>
      </c>
      <c r="M58" s="1">
        <v>9</v>
      </c>
      <c r="N58" s="2" t="str">
        <f t="shared" si="1"/>
        <v>globalne</v>
      </c>
    </row>
    <row r="59" spans="1:14" x14ac:dyDescent="0.3">
      <c r="A59" s="78"/>
      <c r="B59" s="1">
        <v>57</v>
      </c>
      <c r="C59" s="1">
        <v>-18</v>
      </c>
      <c r="D59" s="1">
        <v>-6.6093799999999998</v>
      </c>
      <c r="E59" s="1">
        <v>7.6289100000000003</v>
      </c>
      <c r="F59" s="16">
        <v>20</v>
      </c>
      <c r="G59" s="19">
        <v>-2.88383E-3</v>
      </c>
      <c r="H59" s="57">
        <v>1.66329E-10</v>
      </c>
      <c r="I59" s="1">
        <v>29</v>
      </c>
      <c r="J59" s="16" t="str">
        <f t="shared" si="0"/>
        <v>lokalne</v>
      </c>
      <c r="K59" s="58">
        <v>6.3373599999999994E-11</v>
      </c>
      <c r="L59" s="57">
        <v>-7.15717E-18</v>
      </c>
      <c r="M59" s="1">
        <v>9</v>
      </c>
      <c r="N59" s="2" t="str">
        <f t="shared" si="1"/>
        <v>lokalne</v>
      </c>
    </row>
    <row r="60" spans="1:14" x14ac:dyDescent="0.3">
      <c r="A60" s="78"/>
      <c r="B60" s="1">
        <v>58</v>
      </c>
      <c r="C60" s="1">
        <v>76</v>
      </c>
      <c r="D60" s="1">
        <v>58.914099999999998</v>
      </c>
      <c r="E60" s="1">
        <v>68.406199999999998</v>
      </c>
      <c r="F60" s="16">
        <v>20</v>
      </c>
      <c r="G60" s="19">
        <v>62.751300000000001</v>
      </c>
      <c r="H60" s="1">
        <v>-0.92114799999999997</v>
      </c>
      <c r="I60" s="1">
        <v>27</v>
      </c>
      <c r="J60" s="16" t="str">
        <f t="shared" si="0"/>
        <v>globalne</v>
      </c>
      <c r="K60" s="19">
        <v>62.842500000000001</v>
      </c>
      <c r="L60" s="1">
        <v>-0.92101500000000003</v>
      </c>
      <c r="M60" s="1">
        <v>9</v>
      </c>
      <c r="N60" s="2" t="str">
        <f t="shared" si="1"/>
        <v>globalne</v>
      </c>
    </row>
    <row r="61" spans="1:14" x14ac:dyDescent="0.3">
      <c r="A61" s="78"/>
      <c r="B61" s="1">
        <v>59</v>
      </c>
      <c r="C61" s="1">
        <v>53</v>
      </c>
      <c r="D61" s="1">
        <v>60.593800000000002</v>
      </c>
      <c r="E61" s="1">
        <v>70.085899999999995</v>
      </c>
      <c r="F61" s="16">
        <v>18</v>
      </c>
      <c r="G61" s="19">
        <v>62.747999999999998</v>
      </c>
      <c r="H61" s="1">
        <v>-0.92114799999999997</v>
      </c>
      <c r="I61" s="1">
        <v>27</v>
      </c>
      <c r="J61" s="16" t="str">
        <f t="shared" si="0"/>
        <v>globalne</v>
      </c>
      <c r="K61" s="19">
        <v>62.6539</v>
      </c>
      <c r="L61" s="1">
        <v>-0.92101500000000003</v>
      </c>
      <c r="M61" s="1">
        <v>9</v>
      </c>
      <c r="N61" s="2" t="str">
        <f t="shared" si="1"/>
        <v>globalne</v>
      </c>
    </row>
    <row r="62" spans="1:14" x14ac:dyDescent="0.3">
      <c r="A62" s="78"/>
      <c r="B62" s="1">
        <v>60</v>
      </c>
      <c r="C62" s="1">
        <v>-45</v>
      </c>
      <c r="D62" s="1">
        <v>-19.371099999999998</v>
      </c>
      <c r="E62" s="1">
        <v>12.664999999999999</v>
      </c>
      <c r="F62" s="16">
        <v>24</v>
      </c>
      <c r="G62" s="19">
        <v>-7.6517999999999996E-4</v>
      </c>
      <c r="H62" s="57">
        <v>1.1710000000000001E-11</v>
      </c>
      <c r="I62" s="1">
        <v>33</v>
      </c>
      <c r="J62" s="16" t="str">
        <f t="shared" si="0"/>
        <v>lokalne</v>
      </c>
      <c r="K62" s="58">
        <v>3.8977699999999999E-9</v>
      </c>
      <c r="L62" s="57">
        <v>-7.1568600000000003E-18</v>
      </c>
      <c r="M62" s="1">
        <v>11</v>
      </c>
      <c r="N62" s="2" t="str">
        <f t="shared" si="1"/>
        <v>lokalne</v>
      </c>
    </row>
    <row r="63" spans="1:14" x14ac:dyDescent="0.3">
      <c r="A63" s="78"/>
      <c r="B63" s="1">
        <v>61</v>
      </c>
      <c r="C63" s="1">
        <v>-14</v>
      </c>
      <c r="D63" s="1">
        <v>-6.40625</v>
      </c>
      <c r="E63" s="1">
        <v>3.0859399999999999</v>
      </c>
      <c r="F63" s="16">
        <v>18</v>
      </c>
      <c r="G63" s="19">
        <v>-1.18731E-3</v>
      </c>
      <c r="H63" s="57">
        <v>2.81941E-11</v>
      </c>
      <c r="I63" s="1">
        <v>27</v>
      </c>
      <c r="J63" s="16" t="str">
        <f t="shared" si="0"/>
        <v>lokalne</v>
      </c>
      <c r="K63" s="58">
        <v>1.3378599999999999E-12</v>
      </c>
      <c r="L63" s="57">
        <v>-7.15717E-18</v>
      </c>
      <c r="M63" s="1">
        <v>11</v>
      </c>
      <c r="N63" s="2" t="str">
        <f t="shared" si="1"/>
        <v>lokalne</v>
      </c>
    </row>
    <row r="64" spans="1:14" x14ac:dyDescent="0.3">
      <c r="A64" s="78"/>
      <c r="B64" s="1">
        <v>62</v>
      </c>
      <c r="C64" s="1">
        <v>97</v>
      </c>
      <c r="D64" s="1">
        <v>39.335000000000001</v>
      </c>
      <c r="E64" s="1">
        <v>71.371099999999998</v>
      </c>
      <c r="F64" s="16">
        <v>26</v>
      </c>
      <c r="G64" s="19">
        <v>62.750999999999998</v>
      </c>
      <c r="H64" s="1">
        <v>-0.92114799999999997</v>
      </c>
      <c r="I64" s="1">
        <v>33</v>
      </c>
      <c r="J64" s="16" t="str">
        <f t="shared" si="0"/>
        <v>globalne</v>
      </c>
      <c r="K64" s="19">
        <v>59.082000000000001</v>
      </c>
      <c r="L64" s="1">
        <v>-0.73864099999999999</v>
      </c>
      <c r="M64" s="1">
        <v>11</v>
      </c>
      <c r="N64" s="2" t="str">
        <f t="shared" si="1"/>
        <v>globalne</v>
      </c>
    </row>
    <row r="65" spans="1:14" x14ac:dyDescent="0.3">
      <c r="A65" s="78"/>
      <c r="B65" s="1">
        <v>63</v>
      </c>
      <c r="C65" s="1">
        <v>4</v>
      </c>
      <c r="D65" s="1">
        <v>-1.0625</v>
      </c>
      <c r="E65" s="1">
        <v>1.75</v>
      </c>
      <c r="F65" s="16">
        <v>14</v>
      </c>
      <c r="G65" s="19">
        <v>-3.1498699999999999E-3</v>
      </c>
      <c r="H65" s="57">
        <v>1.9843300000000001E-10</v>
      </c>
      <c r="I65" s="1">
        <v>23</v>
      </c>
      <c r="J65" s="16" t="str">
        <f t="shared" si="0"/>
        <v>lokalne</v>
      </c>
      <c r="K65" s="58">
        <v>3.5120099999999998E-13</v>
      </c>
      <c r="L65" s="57">
        <v>-7.15717E-18</v>
      </c>
      <c r="M65" s="1">
        <v>9</v>
      </c>
      <c r="N65" s="2" t="str">
        <f t="shared" si="1"/>
        <v>lokalne</v>
      </c>
    </row>
    <row r="66" spans="1:14" x14ac:dyDescent="0.3">
      <c r="A66" s="78"/>
      <c r="B66" s="1">
        <v>64</v>
      </c>
      <c r="C66" s="1">
        <v>-31</v>
      </c>
      <c r="D66" s="1">
        <v>-13.914099999999999</v>
      </c>
      <c r="E66" s="1">
        <v>7.4433600000000002</v>
      </c>
      <c r="F66" s="16">
        <v>22</v>
      </c>
      <c r="G66" s="19">
        <v>-3.6364100000000001E-3</v>
      </c>
      <c r="H66" s="57">
        <v>2.6447000000000002E-10</v>
      </c>
      <c r="I66" s="1">
        <v>31</v>
      </c>
      <c r="J66" s="16" t="str">
        <f t="shared" si="0"/>
        <v>lokalne</v>
      </c>
      <c r="K66" s="58">
        <v>6.5625299999999998E-11</v>
      </c>
      <c r="L66" s="57">
        <v>-7.15717E-18</v>
      </c>
      <c r="M66" s="1">
        <v>11</v>
      </c>
      <c r="N66" s="2" t="str">
        <f t="shared" si="1"/>
        <v>lokalne</v>
      </c>
    </row>
    <row r="67" spans="1:14" x14ac:dyDescent="0.3">
      <c r="A67" s="78"/>
      <c r="B67" s="1">
        <v>65</v>
      </c>
      <c r="C67" s="1">
        <v>-20</v>
      </c>
      <c r="D67" s="1">
        <v>-8.6093799999999998</v>
      </c>
      <c r="E67" s="1">
        <v>5.6289100000000003</v>
      </c>
      <c r="F67" s="16">
        <v>20</v>
      </c>
      <c r="G67" s="19">
        <v>3.13576E-3</v>
      </c>
      <c r="H67" s="57">
        <v>1.9666E-10</v>
      </c>
      <c r="I67" s="1">
        <v>29</v>
      </c>
      <c r="J67" s="16" t="str">
        <f t="shared" si="0"/>
        <v>lokalne</v>
      </c>
      <c r="K67" s="58">
        <v>1.2961599999999999E-11</v>
      </c>
      <c r="L67" s="57">
        <v>-7.15717E-18</v>
      </c>
      <c r="M67" s="1">
        <v>11</v>
      </c>
      <c r="N67" s="2" t="str">
        <f t="shared" si="1"/>
        <v>lokalne</v>
      </c>
    </row>
    <row r="68" spans="1:14" x14ac:dyDescent="0.3">
      <c r="A68" s="78"/>
      <c r="B68" s="1">
        <v>66</v>
      </c>
      <c r="C68" s="1">
        <v>-64</v>
      </c>
      <c r="D68" s="1">
        <v>-25.5566</v>
      </c>
      <c r="E68" s="1">
        <v>22.497599999999998</v>
      </c>
      <c r="F68" s="16">
        <v>26</v>
      </c>
      <c r="G68" s="19">
        <v>1.23207E-3</v>
      </c>
      <c r="H68" s="57">
        <v>3.0359999999999999E-11</v>
      </c>
      <c r="I68" s="1">
        <v>35</v>
      </c>
      <c r="J68" s="16" t="str">
        <f t="shared" ref="J68:J131" si="2">IF(AND(G68 &gt; 50, G68 &lt; 80), "globalne", IF(AND(G68 &gt;=-100, G68 &lt;= 100), "lokalne", "brak"))</f>
        <v>lokalne</v>
      </c>
      <c r="K68" s="58">
        <v>-3.16854E-5</v>
      </c>
      <c r="L68" s="57">
        <v>2.0072200000000001E-14</v>
      </c>
      <c r="M68" s="1">
        <v>11</v>
      </c>
      <c r="N68" s="2" t="str">
        <f t="shared" ref="N68:N131" si="3">IF(AND(K68 &gt; 50, K68 &lt; 80), "globalne", IF(AND(K68 &gt;=-100, K68 &lt;= 100), "lokalne", "brak"))</f>
        <v>lokalne</v>
      </c>
    </row>
    <row r="69" spans="1:14" x14ac:dyDescent="0.3">
      <c r="A69" s="78"/>
      <c r="B69" s="1">
        <v>67</v>
      </c>
      <c r="C69" s="1">
        <v>21</v>
      </c>
      <c r="D69" s="1">
        <v>-4.6289100000000003</v>
      </c>
      <c r="E69" s="1">
        <v>9.6093799999999998</v>
      </c>
      <c r="F69" s="16">
        <v>22</v>
      </c>
      <c r="G69" s="19">
        <v>-1.6877299999999999E-3</v>
      </c>
      <c r="H69" s="57">
        <v>5.6969000000000003E-11</v>
      </c>
      <c r="I69" s="1">
        <v>29</v>
      </c>
      <c r="J69" s="16" t="str">
        <f t="shared" si="2"/>
        <v>lokalne</v>
      </c>
      <c r="K69" s="58">
        <v>1.5109599999999999E-10</v>
      </c>
      <c r="L69" s="57">
        <v>-7.15717E-18</v>
      </c>
      <c r="M69" s="1">
        <v>9</v>
      </c>
      <c r="N69" s="2" t="str">
        <f t="shared" si="3"/>
        <v>lokalne</v>
      </c>
    </row>
    <row r="70" spans="1:14" x14ac:dyDescent="0.3">
      <c r="A70" s="78"/>
      <c r="B70" s="1">
        <v>68</v>
      </c>
      <c r="C70" s="1">
        <v>69</v>
      </c>
      <c r="D70" s="1">
        <v>61.406199999999998</v>
      </c>
      <c r="E70" s="1">
        <v>65.625</v>
      </c>
      <c r="F70" s="16">
        <v>16</v>
      </c>
      <c r="G70" s="19">
        <v>62.747999999999998</v>
      </c>
      <c r="H70" s="1">
        <v>-0.92114799999999997</v>
      </c>
      <c r="I70" s="1">
        <v>25</v>
      </c>
      <c r="J70" s="16" t="str">
        <f t="shared" si="2"/>
        <v>globalne</v>
      </c>
      <c r="K70" s="19">
        <v>62.7562</v>
      </c>
      <c r="L70" s="1">
        <v>-0.92114700000000005</v>
      </c>
      <c r="M70" s="1">
        <v>9</v>
      </c>
      <c r="N70" s="2" t="str">
        <f t="shared" si="3"/>
        <v>globalne</v>
      </c>
    </row>
    <row r="71" spans="1:14" x14ac:dyDescent="0.3">
      <c r="A71" s="78"/>
      <c r="B71" s="1">
        <v>69</v>
      </c>
      <c r="C71" s="1">
        <v>91</v>
      </c>
      <c r="D71" s="1">
        <v>52.556600000000003</v>
      </c>
      <c r="E71" s="1">
        <v>73.914100000000005</v>
      </c>
      <c r="F71" s="16">
        <v>24</v>
      </c>
      <c r="G71" s="19">
        <v>62.747700000000002</v>
      </c>
      <c r="H71" s="1">
        <v>-0.92114799999999997</v>
      </c>
      <c r="I71" s="1">
        <v>31</v>
      </c>
      <c r="J71" s="16" t="str">
        <f t="shared" si="2"/>
        <v>globalne</v>
      </c>
      <c r="K71" s="19">
        <v>62.909199999999998</v>
      </c>
      <c r="L71" s="1">
        <v>-0.92075899999999999</v>
      </c>
      <c r="M71" s="1">
        <v>9</v>
      </c>
      <c r="N71" s="2" t="str">
        <f t="shared" si="3"/>
        <v>globalne</v>
      </c>
    </row>
    <row r="72" spans="1:14" x14ac:dyDescent="0.3">
      <c r="A72" s="78"/>
      <c r="B72" s="1">
        <v>70</v>
      </c>
      <c r="C72" s="1">
        <v>-25</v>
      </c>
      <c r="D72" s="1">
        <v>-7.9140600000000001</v>
      </c>
      <c r="E72" s="1">
        <v>13.4434</v>
      </c>
      <c r="F72" s="16">
        <v>22</v>
      </c>
      <c r="G72" s="19">
        <v>4.05289E-3</v>
      </c>
      <c r="H72" s="57">
        <v>3.28518E-10</v>
      </c>
      <c r="I72" s="1">
        <v>31</v>
      </c>
      <c r="J72" s="16" t="str">
        <f t="shared" si="2"/>
        <v>lokalne</v>
      </c>
      <c r="K72" s="58">
        <v>3.2324000000000001E-9</v>
      </c>
      <c r="L72" s="57">
        <v>-7.1569599999999992E-18</v>
      </c>
      <c r="M72" s="1">
        <v>9</v>
      </c>
      <c r="N72" s="2" t="str">
        <f t="shared" si="3"/>
        <v>lokalne</v>
      </c>
    </row>
    <row r="73" spans="1:14" x14ac:dyDescent="0.3">
      <c r="A73" s="78"/>
      <c r="B73" s="1">
        <v>71</v>
      </c>
      <c r="C73" s="1">
        <v>5</v>
      </c>
      <c r="D73" s="1">
        <v>-2.59375</v>
      </c>
      <c r="E73" s="1">
        <v>1.625</v>
      </c>
      <c r="F73" s="16">
        <v>16</v>
      </c>
      <c r="G73" s="19">
        <v>-2.5614799999999999E-4</v>
      </c>
      <c r="H73" s="57">
        <v>1.31222E-12</v>
      </c>
      <c r="I73" s="1">
        <v>25</v>
      </c>
      <c r="J73" s="16" t="str">
        <f t="shared" si="2"/>
        <v>lokalne</v>
      </c>
      <c r="K73" s="58">
        <v>4.3662599999999999E-13</v>
      </c>
      <c r="L73" s="57">
        <v>-7.15717E-18</v>
      </c>
      <c r="M73" s="1">
        <v>11</v>
      </c>
      <c r="N73" s="2" t="str">
        <f t="shared" si="3"/>
        <v>lokalne</v>
      </c>
    </row>
    <row r="74" spans="1:14" x14ac:dyDescent="0.3">
      <c r="A74" s="78"/>
      <c r="B74" s="1">
        <v>72</v>
      </c>
      <c r="C74" s="1">
        <v>16</v>
      </c>
      <c r="D74" s="1">
        <v>-9.6289099999999994</v>
      </c>
      <c r="E74" s="1">
        <v>4.6093799999999998</v>
      </c>
      <c r="F74" s="16">
        <v>22</v>
      </c>
      <c r="G74" s="58">
        <v>-1.223E-5</v>
      </c>
      <c r="H74" s="57">
        <v>2.98428E-15</v>
      </c>
      <c r="I74" s="1">
        <v>29</v>
      </c>
      <c r="J74" s="16" t="str">
        <f t="shared" si="2"/>
        <v>lokalne</v>
      </c>
      <c r="K74" s="58">
        <v>5.0855799999999998E-12</v>
      </c>
      <c r="L74" s="57">
        <v>-7.15717E-18</v>
      </c>
      <c r="M74" s="1">
        <v>11</v>
      </c>
      <c r="N74" s="2" t="str">
        <f t="shared" si="3"/>
        <v>lokalne</v>
      </c>
    </row>
    <row r="75" spans="1:14" x14ac:dyDescent="0.3">
      <c r="A75" s="78"/>
      <c r="B75" s="1">
        <v>73</v>
      </c>
      <c r="C75" s="1">
        <v>-31</v>
      </c>
      <c r="D75" s="1">
        <v>-13.914099999999999</v>
      </c>
      <c r="E75" s="1">
        <v>7.4433600000000002</v>
      </c>
      <c r="F75" s="16">
        <v>22</v>
      </c>
      <c r="G75" s="19">
        <v>-3.6364100000000001E-3</v>
      </c>
      <c r="H75" s="57">
        <v>2.6447000000000002E-10</v>
      </c>
      <c r="I75" s="1">
        <v>31</v>
      </c>
      <c r="J75" s="16" t="str">
        <f t="shared" si="2"/>
        <v>lokalne</v>
      </c>
      <c r="K75" s="58">
        <v>6.5625299999999998E-11</v>
      </c>
      <c r="L75" s="57">
        <v>-7.15717E-18</v>
      </c>
      <c r="M75" s="1">
        <v>11</v>
      </c>
      <c r="N75" s="2" t="str">
        <f t="shared" si="3"/>
        <v>lokalne</v>
      </c>
    </row>
    <row r="76" spans="1:14" x14ac:dyDescent="0.3">
      <c r="A76" s="78"/>
      <c r="B76" s="1">
        <v>74</v>
      </c>
      <c r="C76" s="1">
        <v>-19</v>
      </c>
      <c r="D76" s="1">
        <v>-7.6093799999999998</v>
      </c>
      <c r="E76" s="1">
        <v>6.6289100000000003</v>
      </c>
      <c r="F76" s="16">
        <v>20</v>
      </c>
      <c r="G76" s="19">
        <v>-4.3318499999999999E-3</v>
      </c>
      <c r="H76" s="57">
        <v>3.7529899999999998E-10</v>
      </c>
      <c r="I76" s="1">
        <v>29</v>
      </c>
      <c r="J76" s="16" t="str">
        <f t="shared" si="2"/>
        <v>lokalne</v>
      </c>
      <c r="K76" s="58">
        <v>3.0113499999999998E-11</v>
      </c>
      <c r="L76" s="57">
        <v>-7.15717E-18</v>
      </c>
      <c r="M76" s="1">
        <v>11</v>
      </c>
      <c r="N76" s="2" t="str">
        <f t="shared" si="3"/>
        <v>lokalne</v>
      </c>
    </row>
    <row r="77" spans="1:14" x14ac:dyDescent="0.3">
      <c r="A77" s="78"/>
      <c r="B77" s="1">
        <v>75</v>
      </c>
      <c r="C77" s="1">
        <v>-30</v>
      </c>
      <c r="D77" s="1">
        <v>-12.914099999999999</v>
      </c>
      <c r="E77" s="1">
        <v>8.4433600000000002</v>
      </c>
      <c r="F77" s="16">
        <v>22</v>
      </c>
      <c r="G77" s="19">
        <v>-3.7323999999999999E-3</v>
      </c>
      <c r="H77" s="57">
        <v>2.7861699999999999E-10</v>
      </c>
      <c r="I77" s="1">
        <v>31</v>
      </c>
      <c r="J77" s="16" t="str">
        <f t="shared" si="2"/>
        <v>lokalne</v>
      </c>
      <c r="K77" s="58">
        <v>1.56922E-10</v>
      </c>
      <c r="L77" s="57">
        <v>-7.15717E-18</v>
      </c>
      <c r="M77" s="1">
        <v>11</v>
      </c>
      <c r="N77" s="2" t="str">
        <f t="shared" si="3"/>
        <v>lokalne</v>
      </c>
    </row>
    <row r="78" spans="1:14" x14ac:dyDescent="0.3">
      <c r="A78" s="78"/>
      <c r="B78" s="1">
        <v>76</v>
      </c>
      <c r="C78" s="1">
        <v>76</v>
      </c>
      <c r="D78" s="1">
        <v>58.914099999999998</v>
      </c>
      <c r="E78" s="1">
        <v>68.406199999999998</v>
      </c>
      <c r="F78" s="16">
        <v>20</v>
      </c>
      <c r="G78" s="19">
        <v>62.751300000000001</v>
      </c>
      <c r="H78" s="1">
        <v>-0.92114799999999997</v>
      </c>
      <c r="I78" s="1">
        <v>27</v>
      </c>
      <c r="J78" s="16" t="str">
        <f t="shared" si="2"/>
        <v>globalne</v>
      </c>
      <c r="K78" s="19">
        <v>62.842500000000001</v>
      </c>
      <c r="L78" s="1">
        <v>-0.92101500000000003</v>
      </c>
      <c r="M78" s="1">
        <v>9</v>
      </c>
      <c r="N78" s="2" t="str">
        <f t="shared" si="3"/>
        <v>globalne</v>
      </c>
    </row>
    <row r="79" spans="1:14" x14ac:dyDescent="0.3">
      <c r="A79" s="78"/>
      <c r="B79" s="1">
        <v>77</v>
      </c>
      <c r="C79" s="1">
        <v>-15</v>
      </c>
      <c r="D79" s="1">
        <v>-3.6093799999999998</v>
      </c>
      <c r="E79" s="1">
        <v>10.6289</v>
      </c>
      <c r="F79" s="16">
        <v>20</v>
      </c>
      <c r="G79" s="19">
        <v>1.4602599999999999E-3</v>
      </c>
      <c r="H79" s="57">
        <v>4.2647000000000003E-11</v>
      </c>
      <c r="I79" s="1">
        <v>29</v>
      </c>
      <c r="J79" s="16" t="str">
        <f t="shared" si="2"/>
        <v>lokalne</v>
      </c>
      <c r="K79" s="58">
        <v>1.9156799999999999E-11</v>
      </c>
      <c r="L79" s="57">
        <v>-7.15717E-18</v>
      </c>
      <c r="M79" s="1">
        <v>9</v>
      </c>
      <c r="N79" s="2" t="str">
        <f t="shared" si="3"/>
        <v>lokalne</v>
      </c>
    </row>
    <row r="80" spans="1:14" x14ac:dyDescent="0.3">
      <c r="A80" s="78"/>
      <c r="B80" s="1">
        <v>78</v>
      </c>
      <c r="C80" s="1">
        <v>-6</v>
      </c>
      <c r="D80" s="1">
        <v>-2.625</v>
      </c>
      <c r="E80" s="1">
        <v>1.59375</v>
      </c>
      <c r="F80" s="16">
        <v>14</v>
      </c>
      <c r="G80" s="19">
        <v>3.07377E-3</v>
      </c>
      <c r="H80" s="57">
        <v>1.88961E-10</v>
      </c>
      <c r="I80" s="1">
        <v>25</v>
      </c>
      <c r="J80" s="16" t="str">
        <f t="shared" si="2"/>
        <v>lokalne</v>
      </c>
      <c r="K80" s="58">
        <v>4.2798000000000001E-13</v>
      </c>
      <c r="L80" s="57">
        <v>-7.15717E-18</v>
      </c>
      <c r="M80" s="1">
        <v>11</v>
      </c>
      <c r="N80" s="2" t="str">
        <f t="shared" si="3"/>
        <v>lokalne</v>
      </c>
    </row>
    <row r="81" spans="1:14" x14ac:dyDescent="0.3">
      <c r="A81" s="78"/>
      <c r="B81" s="1">
        <v>79</v>
      </c>
      <c r="C81" s="1">
        <v>22</v>
      </c>
      <c r="D81" s="1">
        <v>-16.4434</v>
      </c>
      <c r="E81" s="1">
        <v>4.9140600000000001</v>
      </c>
      <c r="F81" s="16">
        <v>24</v>
      </c>
      <c r="G81" s="19">
        <v>-3.7649099999999998E-3</v>
      </c>
      <c r="H81" s="57">
        <v>2.8349000000000002E-10</v>
      </c>
      <c r="I81" s="1">
        <v>31</v>
      </c>
      <c r="J81" s="16" t="str">
        <f t="shared" si="2"/>
        <v>lokalne</v>
      </c>
      <c r="K81" s="58">
        <v>5.7998600000000003E-12</v>
      </c>
      <c r="L81" s="57">
        <v>-7.15717E-18</v>
      </c>
      <c r="M81" s="1">
        <v>11</v>
      </c>
      <c r="N81" s="2" t="str">
        <f t="shared" si="3"/>
        <v>lokalne</v>
      </c>
    </row>
    <row r="82" spans="1:14" x14ac:dyDescent="0.3">
      <c r="A82" s="78"/>
      <c r="B82" s="1">
        <v>80</v>
      </c>
      <c r="C82" s="1">
        <v>-47</v>
      </c>
      <c r="D82" s="1">
        <v>-21.371099999999998</v>
      </c>
      <c r="E82" s="1">
        <v>10.664999999999999</v>
      </c>
      <c r="F82" s="16">
        <v>24</v>
      </c>
      <c r="G82" s="19">
        <v>-9.0135200000000001E-4</v>
      </c>
      <c r="H82" s="57">
        <v>1.6248700000000001E-11</v>
      </c>
      <c r="I82" s="1">
        <v>33</v>
      </c>
      <c r="J82" s="16" t="str">
        <f t="shared" si="2"/>
        <v>lokalne</v>
      </c>
      <c r="K82" s="58">
        <v>9.5481899999999991E-10</v>
      </c>
      <c r="L82" s="57">
        <v>-7.1571500000000005E-18</v>
      </c>
      <c r="M82" s="1">
        <v>11</v>
      </c>
      <c r="N82" s="2" t="str">
        <f t="shared" si="3"/>
        <v>lokalne</v>
      </c>
    </row>
    <row r="83" spans="1:14" x14ac:dyDescent="0.3">
      <c r="A83" s="78"/>
      <c r="B83" s="1">
        <v>81</v>
      </c>
      <c r="C83" s="1">
        <v>30</v>
      </c>
      <c r="D83" s="1">
        <v>-8.4433600000000002</v>
      </c>
      <c r="E83" s="1">
        <v>12.914099999999999</v>
      </c>
      <c r="F83" s="16">
        <v>24</v>
      </c>
      <c r="G83" s="19">
        <v>3.7323999999999999E-3</v>
      </c>
      <c r="H83" s="57">
        <v>2.7861699999999999E-10</v>
      </c>
      <c r="I83" s="1">
        <v>31</v>
      </c>
      <c r="J83" s="16" t="str">
        <f t="shared" si="2"/>
        <v>lokalne</v>
      </c>
      <c r="K83" s="58">
        <v>2.8294299999999998E-9</v>
      </c>
      <c r="L83" s="57">
        <v>-7.1570099999999995E-18</v>
      </c>
      <c r="M83" s="1">
        <v>9</v>
      </c>
      <c r="N83" s="2" t="str">
        <f t="shared" si="3"/>
        <v>lokalne</v>
      </c>
    </row>
    <row r="84" spans="1:14" x14ac:dyDescent="0.3">
      <c r="A84" s="78"/>
      <c r="B84" s="1">
        <v>82</v>
      </c>
      <c r="C84" s="1">
        <v>28</v>
      </c>
      <c r="D84" s="1">
        <v>-10.4434</v>
      </c>
      <c r="E84" s="1">
        <v>10.914099999999999</v>
      </c>
      <c r="F84" s="16">
        <v>24</v>
      </c>
      <c r="G84" s="19">
        <v>3.9243899999999998E-3</v>
      </c>
      <c r="H84" s="57">
        <v>3.0801700000000001E-10</v>
      </c>
      <c r="I84" s="1">
        <v>31</v>
      </c>
      <c r="J84" s="16" t="str">
        <f t="shared" si="2"/>
        <v>lokalne</v>
      </c>
      <c r="K84" s="58">
        <v>1.0151199999999999E-9</v>
      </c>
      <c r="L84" s="57">
        <v>-7.1571500000000005E-18</v>
      </c>
      <c r="M84" s="1">
        <v>9</v>
      </c>
      <c r="N84" s="2" t="str">
        <f t="shared" si="3"/>
        <v>lokalne</v>
      </c>
    </row>
    <row r="85" spans="1:14" x14ac:dyDescent="0.3">
      <c r="A85" s="78"/>
      <c r="B85" s="1">
        <v>83</v>
      </c>
      <c r="C85" s="1">
        <v>36</v>
      </c>
      <c r="D85" s="1">
        <v>-21.664999999999999</v>
      </c>
      <c r="E85" s="1">
        <v>10.3711</v>
      </c>
      <c r="F85" s="16">
        <v>26</v>
      </c>
      <c r="G85" s="19">
        <v>-3.6787500000000002E-3</v>
      </c>
      <c r="H85" s="57">
        <v>2.7066400000000001E-10</v>
      </c>
      <c r="I85" s="1">
        <v>33</v>
      </c>
      <c r="J85" s="16" t="str">
        <f t="shared" si="2"/>
        <v>lokalne</v>
      </c>
      <c r="K85" s="58">
        <v>7.5537099999999996E-10</v>
      </c>
      <c r="L85" s="57">
        <v>-7.1571500000000005E-18</v>
      </c>
      <c r="M85" s="1">
        <v>11</v>
      </c>
      <c r="N85" s="2" t="str">
        <f t="shared" si="3"/>
        <v>lokalne</v>
      </c>
    </row>
    <row r="86" spans="1:14" x14ac:dyDescent="0.3">
      <c r="A86" s="78"/>
      <c r="B86" s="1">
        <v>84</v>
      </c>
      <c r="C86" s="1">
        <v>78</v>
      </c>
      <c r="D86" s="1">
        <v>52.371099999999998</v>
      </c>
      <c r="E86" s="1">
        <v>66.609399999999994</v>
      </c>
      <c r="F86" s="16">
        <v>22</v>
      </c>
      <c r="G86" s="19">
        <v>62.748899999999999</v>
      </c>
      <c r="H86" s="1">
        <v>-0.92114799999999997</v>
      </c>
      <c r="I86" s="1">
        <v>29</v>
      </c>
      <c r="J86" s="16" t="str">
        <f t="shared" si="2"/>
        <v>globalne</v>
      </c>
      <c r="K86" s="19">
        <v>62.485399999999998</v>
      </c>
      <c r="L86" s="1">
        <v>-0.92011200000000004</v>
      </c>
      <c r="M86" s="1">
        <v>11</v>
      </c>
      <c r="N86" s="2" t="str">
        <f t="shared" si="3"/>
        <v>globalne</v>
      </c>
    </row>
    <row r="87" spans="1:14" x14ac:dyDescent="0.3">
      <c r="A87" s="78"/>
      <c r="B87" s="1">
        <v>85</v>
      </c>
      <c r="C87" s="1">
        <v>46</v>
      </c>
      <c r="D87" s="1">
        <v>57.390599999999999</v>
      </c>
      <c r="E87" s="1">
        <v>71.628900000000002</v>
      </c>
      <c r="F87" s="16">
        <v>20</v>
      </c>
      <c r="G87" s="19">
        <v>62.748899999999999</v>
      </c>
      <c r="H87" s="1">
        <v>-0.92114799999999997</v>
      </c>
      <c r="I87" s="1">
        <v>29</v>
      </c>
      <c r="J87" s="16" t="str">
        <f t="shared" si="2"/>
        <v>globalne</v>
      </c>
      <c r="K87" s="19">
        <v>63.145200000000003</v>
      </c>
      <c r="L87" s="1">
        <v>-0.91878199999999999</v>
      </c>
      <c r="M87" s="1">
        <v>9</v>
      </c>
      <c r="N87" s="2" t="str">
        <f t="shared" si="3"/>
        <v>globalne</v>
      </c>
    </row>
    <row r="88" spans="1:14" x14ac:dyDescent="0.3">
      <c r="A88" s="78"/>
      <c r="B88" s="1">
        <v>86</v>
      </c>
      <c r="C88" s="1">
        <v>83</v>
      </c>
      <c r="D88" s="1">
        <v>57.371099999999998</v>
      </c>
      <c r="E88" s="1">
        <v>71.609399999999994</v>
      </c>
      <c r="F88" s="16">
        <v>22</v>
      </c>
      <c r="G88" s="19">
        <v>62.747199999999999</v>
      </c>
      <c r="H88" s="1">
        <v>-0.92114799999999997</v>
      </c>
      <c r="I88" s="1">
        <v>29</v>
      </c>
      <c r="J88" s="16" t="str">
        <f t="shared" si="2"/>
        <v>globalne</v>
      </c>
      <c r="K88" s="19">
        <v>63.142499999999998</v>
      </c>
      <c r="L88" s="1">
        <v>-0.91881400000000002</v>
      </c>
      <c r="M88" s="1">
        <v>9</v>
      </c>
      <c r="N88" s="2" t="str">
        <f t="shared" si="3"/>
        <v>globalne</v>
      </c>
    </row>
    <row r="89" spans="1:14" x14ac:dyDescent="0.3">
      <c r="A89" s="78"/>
      <c r="B89" s="1">
        <v>87</v>
      </c>
      <c r="C89" s="1">
        <v>-99</v>
      </c>
      <c r="D89" s="1">
        <v>-41.335000000000001</v>
      </c>
      <c r="E89" s="1">
        <v>30.746300000000002</v>
      </c>
      <c r="F89" s="16">
        <v>28</v>
      </c>
      <c r="G89" s="19">
        <v>1.67214E-4</v>
      </c>
      <c r="H89" s="57">
        <v>5.5920200000000002E-13</v>
      </c>
      <c r="I89" s="1">
        <v>37</v>
      </c>
      <c r="J89" s="16" t="str">
        <f t="shared" si="2"/>
        <v>lokalne</v>
      </c>
      <c r="K89" s="19">
        <v>-1.51269E-2</v>
      </c>
      <c r="L89" s="57">
        <v>4.5764899999999998E-9</v>
      </c>
      <c r="M89" s="1">
        <v>11</v>
      </c>
      <c r="N89" s="2" t="str">
        <f t="shared" si="3"/>
        <v>lokalne</v>
      </c>
    </row>
    <row r="90" spans="1:14" x14ac:dyDescent="0.3">
      <c r="A90" s="78"/>
      <c r="B90" s="1">
        <v>88</v>
      </c>
      <c r="C90" s="1">
        <v>45</v>
      </c>
      <c r="D90" s="1">
        <v>56.390599999999999</v>
      </c>
      <c r="E90" s="1">
        <v>70.628900000000002</v>
      </c>
      <c r="F90" s="16">
        <v>20</v>
      </c>
      <c r="G90" s="19">
        <v>62.747500000000002</v>
      </c>
      <c r="H90" s="1">
        <v>-0.92114799999999997</v>
      </c>
      <c r="I90" s="1">
        <v>29</v>
      </c>
      <c r="J90" s="16" t="str">
        <f t="shared" si="2"/>
        <v>globalne</v>
      </c>
      <c r="K90" s="19">
        <v>62.922400000000003</v>
      </c>
      <c r="L90" s="1">
        <v>-0.92069299999999998</v>
      </c>
      <c r="M90" s="1">
        <v>9</v>
      </c>
      <c r="N90" s="2" t="str">
        <f t="shared" si="3"/>
        <v>globalne</v>
      </c>
    </row>
    <row r="91" spans="1:14" x14ac:dyDescent="0.3">
      <c r="A91" s="78"/>
      <c r="B91" s="1">
        <v>89</v>
      </c>
      <c r="C91" s="1">
        <v>24</v>
      </c>
      <c r="D91" s="1">
        <v>-14.4434</v>
      </c>
      <c r="E91" s="1">
        <v>6.9140600000000001</v>
      </c>
      <c r="F91" s="16">
        <v>24</v>
      </c>
      <c r="G91" s="19">
        <v>-3.9568900000000002E-3</v>
      </c>
      <c r="H91" s="57">
        <v>3.1314000000000002E-10</v>
      </c>
      <c r="I91" s="1">
        <v>31</v>
      </c>
      <c r="J91" s="16" t="str">
        <f t="shared" si="2"/>
        <v>lokalne</v>
      </c>
      <c r="K91" s="58">
        <v>4.0486299999999997E-11</v>
      </c>
      <c r="L91" s="57">
        <v>-7.15717E-18</v>
      </c>
      <c r="M91" s="1">
        <v>11</v>
      </c>
      <c r="N91" s="2" t="str">
        <f t="shared" si="3"/>
        <v>lokalne</v>
      </c>
    </row>
    <row r="92" spans="1:14" x14ac:dyDescent="0.3">
      <c r="A92" s="78"/>
      <c r="B92" s="1">
        <v>90</v>
      </c>
      <c r="C92" s="1">
        <v>-59</v>
      </c>
      <c r="D92" s="1">
        <v>-20.5566</v>
      </c>
      <c r="E92" s="1">
        <v>27.497599999999998</v>
      </c>
      <c r="F92" s="16">
        <v>26</v>
      </c>
      <c r="G92" s="19">
        <v>4.6987599999999999E-4</v>
      </c>
      <c r="H92" s="57">
        <v>4.4156599999999998E-12</v>
      </c>
      <c r="I92" s="1">
        <v>35</v>
      </c>
      <c r="J92" s="16" t="str">
        <f t="shared" si="2"/>
        <v>lokalne</v>
      </c>
      <c r="K92" s="19">
        <v>-1.2931100000000001E-3</v>
      </c>
      <c r="L92" s="57">
        <v>3.3442799999999997E-11</v>
      </c>
      <c r="M92" s="1">
        <v>9</v>
      </c>
      <c r="N92" s="2" t="str">
        <f t="shared" si="3"/>
        <v>lokalne</v>
      </c>
    </row>
    <row r="93" spans="1:14" x14ac:dyDescent="0.3">
      <c r="A93" s="78"/>
      <c r="B93" s="1">
        <v>91</v>
      </c>
      <c r="C93" s="1">
        <v>37</v>
      </c>
      <c r="D93" s="1">
        <v>-20.664999999999999</v>
      </c>
      <c r="E93" s="1">
        <v>11.3711</v>
      </c>
      <c r="F93" s="16">
        <v>26</v>
      </c>
      <c r="G93" s="19">
        <v>2.20492E-4</v>
      </c>
      <c r="H93" s="57">
        <v>9.7232299999999996E-13</v>
      </c>
      <c r="I93" s="1">
        <v>33</v>
      </c>
      <c r="J93" s="16" t="str">
        <f t="shared" si="2"/>
        <v>lokalne</v>
      </c>
      <c r="K93" s="58">
        <v>1.6348E-9</v>
      </c>
      <c r="L93" s="57">
        <v>-7.15711E-18</v>
      </c>
      <c r="M93" s="1">
        <v>11</v>
      </c>
      <c r="N93" s="2" t="str">
        <f t="shared" si="3"/>
        <v>lokalne</v>
      </c>
    </row>
    <row r="94" spans="1:14" x14ac:dyDescent="0.3">
      <c r="A94" s="78"/>
      <c r="B94" s="1">
        <v>92</v>
      </c>
      <c r="C94" s="1">
        <v>56</v>
      </c>
      <c r="D94" s="1">
        <v>61.0625</v>
      </c>
      <c r="E94" s="1">
        <v>67.390600000000006</v>
      </c>
      <c r="F94" s="16">
        <v>16</v>
      </c>
      <c r="G94" s="19">
        <v>62.748699999999999</v>
      </c>
      <c r="H94" s="1">
        <v>-0.92114799999999997</v>
      </c>
      <c r="I94" s="1">
        <v>27</v>
      </c>
      <c r="J94" s="16" t="str">
        <f t="shared" si="2"/>
        <v>globalne</v>
      </c>
      <c r="K94" s="19">
        <v>62.757199999999997</v>
      </c>
      <c r="L94" s="1">
        <v>-0.92114700000000005</v>
      </c>
      <c r="M94" s="1">
        <v>9</v>
      </c>
      <c r="N94" s="2" t="str">
        <f t="shared" si="3"/>
        <v>globalne</v>
      </c>
    </row>
    <row r="95" spans="1:14" x14ac:dyDescent="0.3">
      <c r="A95" s="78"/>
      <c r="B95" s="1">
        <v>93</v>
      </c>
      <c r="C95" s="1">
        <v>-74</v>
      </c>
      <c r="D95" s="1">
        <v>12.4976</v>
      </c>
      <c r="E95" s="1">
        <v>120.62</v>
      </c>
      <c r="F95" s="16">
        <v>30</v>
      </c>
      <c r="G95" s="19">
        <v>62.745699999999999</v>
      </c>
      <c r="H95" s="1">
        <v>-0.92114799999999997</v>
      </c>
      <c r="I95" s="1">
        <v>37</v>
      </c>
      <c r="J95" s="16" t="str">
        <f t="shared" si="2"/>
        <v>globalne</v>
      </c>
      <c r="K95" s="19">
        <v>62.081800000000001</v>
      </c>
      <c r="L95" s="1">
        <v>-0.91451099999999996</v>
      </c>
      <c r="M95" s="1">
        <v>9</v>
      </c>
      <c r="N95" s="2" t="str">
        <f t="shared" si="3"/>
        <v>globalne</v>
      </c>
    </row>
    <row r="96" spans="1:14" x14ac:dyDescent="0.3">
      <c r="A96" s="78"/>
      <c r="B96" s="1">
        <v>94</v>
      </c>
      <c r="C96" s="1">
        <v>-71</v>
      </c>
      <c r="D96" s="1">
        <v>-32.556600000000003</v>
      </c>
      <c r="E96" s="1">
        <v>15.4976</v>
      </c>
      <c r="F96" s="16">
        <v>26</v>
      </c>
      <c r="G96" s="19">
        <v>-1.9628699999999998E-3</v>
      </c>
      <c r="H96" s="57">
        <v>7.7057099999999996E-11</v>
      </c>
      <c r="I96" s="1">
        <v>35</v>
      </c>
      <c r="J96" s="16" t="str">
        <f t="shared" si="2"/>
        <v>lokalne</v>
      </c>
      <c r="K96" s="58">
        <v>3.4809999999999999E-9</v>
      </c>
      <c r="L96" s="57">
        <v>-7.1569200000000003E-18</v>
      </c>
      <c r="M96" s="1">
        <v>11</v>
      </c>
      <c r="N96" s="2" t="str">
        <f t="shared" si="3"/>
        <v>lokalne</v>
      </c>
    </row>
    <row r="97" spans="1:14" x14ac:dyDescent="0.3">
      <c r="A97" s="78"/>
      <c r="B97" s="1">
        <v>95</v>
      </c>
      <c r="C97" s="1">
        <v>27</v>
      </c>
      <c r="D97" s="1">
        <v>-11.4434</v>
      </c>
      <c r="E97" s="1">
        <v>9.9140599999999992</v>
      </c>
      <c r="F97" s="16">
        <v>24</v>
      </c>
      <c r="G97" s="19">
        <v>4.0203799999999996E-3</v>
      </c>
      <c r="H97" s="57">
        <v>3.2327000000000001E-10</v>
      </c>
      <c r="I97" s="1">
        <v>31</v>
      </c>
      <c r="J97" s="16" t="str">
        <f t="shared" si="2"/>
        <v>lokalne</v>
      </c>
      <c r="K97" s="58">
        <v>5.0512100000000002E-10</v>
      </c>
      <c r="L97" s="57">
        <v>-7.1571600000000002E-18</v>
      </c>
      <c r="M97" s="1">
        <v>11</v>
      </c>
      <c r="N97" s="2" t="str">
        <f t="shared" si="3"/>
        <v>lokalne</v>
      </c>
    </row>
    <row r="98" spans="1:14" x14ac:dyDescent="0.3">
      <c r="A98" s="78"/>
      <c r="B98" s="1">
        <v>96</v>
      </c>
      <c r="C98" s="1">
        <v>63</v>
      </c>
      <c r="D98" s="1">
        <v>62</v>
      </c>
      <c r="E98" s="1">
        <v>64</v>
      </c>
      <c r="F98" s="16">
        <v>6</v>
      </c>
      <c r="G98" s="19">
        <v>62.7468</v>
      </c>
      <c r="H98" s="1">
        <v>-0.92114799999999997</v>
      </c>
      <c r="I98" s="1">
        <v>21</v>
      </c>
      <c r="J98" s="16" t="str">
        <f t="shared" si="2"/>
        <v>globalne</v>
      </c>
      <c r="K98" s="19">
        <v>62.7485</v>
      </c>
      <c r="L98" s="1">
        <v>-0.92114799999999997</v>
      </c>
      <c r="M98" s="1">
        <v>9</v>
      </c>
      <c r="N98" s="2" t="str">
        <f t="shared" si="3"/>
        <v>globalne</v>
      </c>
    </row>
    <row r="99" spans="1:14" x14ac:dyDescent="0.3">
      <c r="A99" s="78"/>
      <c r="B99" s="1">
        <v>97</v>
      </c>
      <c r="C99" s="1">
        <v>-34</v>
      </c>
      <c r="D99" s="1">
        <v>-8.3710900000000006</v>
      </c>
      <c r="E99" s="1">
        <v>23.664999999999999</v>
      </c>
      <c r="F99" s="16">
        <v>24</v>
      </c>
      <c r="G99" s="19">
        <v>3.8149199999999999E-3</v>
      </c>
      <c r="H99" s="57">
        <v>2.9107299999999998E-10</v>
      </c>
      <c r="I99" s="1">
        <v>33</v>
      </c>
      <c r="J99" s="16" t="str">
        <f t="shared" si="2"/>
        <v>lokalne</v>
      </c>
      <c r="K99" s="58">
        <v>-5.4847600000000002E-6</v>
      </c>
      <c r="L99" s="57">
        <v>5.9449500000000001E-16</v>
      </c>
      <c r="M99" s="1">
        <v>9</v>
      </c>
      <c r="N99" s="2" t="str">
        <f t="shared" si="3"/>
        <v>lokalne</v>
      </c>
    </row>
    <row r="100" spans="1:14" x14ac:dyDescent="0.3">
      <c r="A100" s="78"/>
      <c r="B100" s="1">
        <v>98</v>
      </c>
      <c r="C100" s="1">
        <v>-95</v>
      </c>
      <c r="D100" s="1">
        <v>-37.335000000000001</v>
      </c>
      <c r="E100" s="1">
        <v>34.746299999999998</v>
      </c>
      <c r="F100" s="16">
        <v>28</v>
      </c>
      <c r="G100" s="19">
        <v>2.9674699999999998E-3</v>
      </c>
      <c r="H100" s="57">
        <v>1.7611799999999999E-10</v>
      </c>
      <c r="I100" s="1">
        <v>37</v>
      </c>
      <c r="J100" s="16" t="str">
        <f t="shared" si="2"/>
        <v>lokalne</v>
      </c>
      <c r="K100" s="19">
        <v>-0.13093199999999999</v>
      </c>
      <c r="L100" s="57">
        <v>3.4286300000000002E-7</v>
      </c>
      <c r="M100" s="1">
        <v>11</v>
      </c>
      <c r="N100" s="2" t="str">
        <f t="shared" si="3"/>
        <v>lokalne</v>
      </c>
    </row>
    <row r="101" spans="1:14" x14ac:dyDescent="0.3">
      <c r="A101" s="78"/>
      <c r="B101" s="1">
        <v>99</v>
      </c>
      <c r="C101" s="1">
        <v>-29</v>
      </c>
      <c r="D101" s="1">
        <v>-11.914099999999999</v>
      </c>
      <c r="E101" s="1">
        <v>9.4433600000000002</v>
      </c>
      <c r="F101" s="16">
        <v>22</v>
      </c>
      <c r="G101" s="19">
        <v>-3.8284E-3</v>
      </c>
      <c r="H101" s="57">
        <v>2.9313200000000002E-10</v>
      </c>
      <c r="I101" s="1">
        <v>31</v>
      </c>
      <c r="J101" s="16" t="str">
        <f t="shared" si="2"/>
        <v>lokalne</v>
      </c>
      <c r="K101" s="58">
        <v>3.53226E-10</v>
      </c>
      <c r="L101" s="57">
        <v>-7.1571600000000002E-18</v>
      </c>
      <c r="M101" s="1">
        <v>11</v>
      </c>
      <c r="N101" s="2" t="str">
        <f t="shared" si="3"/>
        <v>lokalne</v>
      </c>
    </row>
    <row r="102" spans="1:14" ht="15" thickBot="1" x14ac:dyDescent="0.35">
      <c r="A102" s="79"/>
      <c r="B102" s="3">
        <v>100</v>
      </c>
      <c r="C102" s="3">
        <v>-96</v>
      </c>
      <c r="D102" s="3">
        <v>-38.335000000000001</v>
      </c>
      <c r="E102" s="3">
        <v>33.746299999999998</v>
      </c>
      <c r="F102" s="17">
        <v>28</v>
      </c>
      <c r="G102" s="20">
        <v>-2.67147E-3</v>
      </c>
      <c r="H102" s="59">
        <v>1.42735E-10</v>
      </c>
      <c r="I102" s="3">
        <v>37</v>
      </c>
      <c r="J102" s="17" t="str">
        <f t="shared" si="2"/>
        <v>lokalne</v>
      </c>
      <c r="K102" s="20">
        <v>-8.02702E-2</v>
      </c>
      <c r="L102" s="59">
        <v>1.2886600000000001E-7</v>
      </c>
      <c r="M102" s="3">
        <v>11</v>
      </c>
      <c r="N102" s="4" t="str">
        <f t="shared" si="3"/>
        <v>lokalne</v>
      </c>
    </row>
    <row r="103" spans="1:14" x14ac:dyDescent="0.3">
      <c r="A103" s="80">
        <v>1.1000000000000001</v>
      </c>
      <c r="B103" s="5">
        <v>1</v>
      </c>
      <c r="C103" s="5">
        <v>15</v>
      </c>
      <c r="D103" s="5">
        <v>-0.863093</v>
      </c>
      <c r="E103" s="5">
        <v>1.89001</v>
      </c>
      <c r="F103" s="15">
        <v>64</v>
      </c>
      <c r="G103" s="18">
        <v>-1.38036E-3</v>
      </c>
      <c r="H103" s="62">
        <v>3.8107700000000002E-11</v>
      </c>
      <c r="I103" s="5">
        <v>23</v>
      </c>
      <c r="J103" s="15" t="str">
        <f t="shared" si="2"/>
        <v>lokalne</v>
      </c>
      <c r="K103" s="61">
        <v>3.14462E-13</v>
      </c>
      <c r="L103" s="62">
        <v>-7.15717E-18</v>
      </c>
      <c r="M103" s="5">
        <v>9</v>
      </c>
      <c r="N103" s="6" t="str">
        <f t="shared" si="3"/>
        <v>lokalne</v>
      </c>
    </row>
    <row r="104" spans="1:14" x14ac:dyDescent="0.3">
      <c r="A104" s="78"/>
      <c r="B104" s="1">
        <v>2</v>
      </c>
      <c r="C104" s="1">
        <v>-4</v>
      </c>
      <c r="D104" s="1">
        <v>-0.20250199999999999</v>
      </c>
      <c r="E104" s="1">
        <v>0.59497299999999997</v>
      </c>
      <c r="F104" s="16">
        <v>36</v>
      </c>
      <c r="G104" s="19">
        <v>3.5872899999999999E-3</v>
      </c>
      <c r="H104" s="57">
        <v>2.5737299999999999E-10</v>
      </c>
      <c r="I104" s="1">
        <v>17</v>
      </c>
      <c r="J104" s="16" t="str">
        <f t="shared" si="2"/>
        <v>lokalne</v>
      </c>
      <c r="K104" s="58">
        <v>2.27315E-13</v>
      </c>
      <c r="L104" s="57">
        <v>-7.15717E-18</v>
      </c>
      <c r="M104" s="1">
        <v>9</v>
      </c>
      <c r="N104" s="2" t="str">
        <f t="shared" si="3"/>
        <v>lokalne</v>
      </c>
    </row>
    <row r="105" spans="1:14" x14ac:dyDescent="0.3">
      <c r="A105" s="78"/>
      <c r="B105" s="1">
        <v>3</v>
      </c>
      <c r="C105" s="1">
        <v>-69</v>
      </c>
      <c r="D105" s="1">
        <v>-8.7599300000000007</v>
      </c>
      <c r="E105" s="1">
        <v>3.8904800000000002</v>
      </c>
      <c r="F105" s="16">
        <v>94</v>
      </c>
      <c r="G105" s="19">
        <v>1.09512E-3</v>
      </c>
      <c r="H105" s="57">
        <v>2.3985900000000001E-11</v>
      </c>
      <c r="I105" s="1">
        <v>29</v>
      </c>
      <c r="J105" s="16" t="str">
        <f t="shared" si="2"/>
        <v>lokalne</v>
      </c>
      <c r="K105" s="58">
        <v>2.64311E-12</v>
      </c>
      <c r="L105" s="57">
        <v>-7.15717E-18</v>
      </c>
      <c r="M105" s="1">
        <v>11</v>
      </c>
      <c r="N105" s="2" t="str">
        <f t="shared" si="3"/>
        <v>lokalne</v>
      </c>
    </row>
    <row r="106" spans="1:14" x14ac:dyDescent="0.3">
      <c r="A106" s="78"/>
      <c r="B106" s="1">
        <v>4</v>
      </c>
      <c r="C106" s="1">
        <v>25</v>
      </c>
      <c r="D106" s="1">
        <v>-3.1024400000000001</v>
      </c>
      <c r="E106" s="1">
        <v>1.77485</v>
      </c>
      <c r="F106" s="16">
        <v>76</v>
      </c>
      <c r="G106" s="19">
        <v>-1.6540200000000001E-4</v>
      </c>
      <c r="H106" s="57">
        <v>5.4714899999999997E-13</v>
      </c>
      <c r="I106" s="1">
        <v>25</v>
      </c>
      <c r="J106" s="16" t="str">
        <f t="shared" si="2"/>
        <v>lokalne</v>
      </c>
      <c r="K106" s="58">
        <v>4.8519500000000003E-13</v>
      </c>
      <c r="L106" s="57">
        <v>-7.15717E-18</v>
      </c>
      <c r="M106" s="1">
        <v>11</v>
      </c>
      <c r="N106" s="2" t="str">
        <f t="shared" si="3"/>
        <v>lokalne</v>
      </c>
    </row>
    <row r="107" spans="1:14" x14ac:dyDescent="0.3">
      <c r="A107" s="78"/>
      <c r="B107" s="1">
        <v>5</v>
      </c>
      <c r="C107" s="1">
        <v>-76</v>
      </c>
      <c r="D107" s="1">
        <v>-9.7359200000000001</v>
      </c>
      <c r="E107" s="1">
        <v>4.1795299999999997</v>
      </c>
      <c r="F107" s="16">
        <v>96</v>
      </c>
      <c r="G107" s="19">
        <v>-2.9468900000000002E-3</v>
      </c>
      <c r="H107" s="57">
        <v>1.7368299999999999E-10</v>
      </c>
      <c r="I107" s="1">
        <v>29</v>
      </c>
      <c r="J107" s="16" t="str">
        <f t="shared" si="2"/>
        <v>lokalne</v>
      </c>
      <c r="K107" s="58">
        <v>3.3889900000000001E-12</v>
      </c>
      <c r="L107" s="57">
        <v>-7.15717E-18</v>
      </c>
      <c r="M107" s="1">
        <v>11</v>
      </c>
      <c r="N107" s="2" t="str">
        <f t="shared" si="3"/>
        <v>lokalne</v>
      </c>
    </row>
    <row r="108" spans="1:14" x14ac:dyDescent="0.3">
      <c r="A108" s="78"/>
      <c r="B108" s="1">
        <v>6</v>
      </c>
      <c r="C108" s="1">
        <v>-4</v>
      </c>
      <c r="D108" s="1">
        <v>-0.20250199999999999</v>
      </c>
      <c r="E108" s="1">
        <v>0.59497299999999997</v>
      </c>
      <c r="F108" s="16">
        <v>36</v>
      </c>
      <c r="G108" s="19">
        <v>3.5872899999999999E-3</v>
      </c>
      <c r="H108" s="57">
        <v>2.5737299999999999E-10</v>
      </c>
      <c r="I108" s="1">
        <v>17</v>
      </c>
      <c r="J108" s="16" t="str">
        <f t="shared" si="2"/>
        <v>lokalne</v>
      </c>
      <c r="K108" s="58">
        <v>2.27315E-13</v>
      </c>
      <c r="L108" s="57">
        <v>-7.15717E-18</v>
      </c>
      <c r="M108" s="1">
        <v>9</v>
      </c>
      <c r="N108" s="2" t="str">
        <f t="shared" si="3"/>
        <v>lokalne</v>
      </c>
    </row>
    <row r="109" spans="1:14" x14ac:dyDescent="0.3">
      <c r="A109" s="78"/>
      <c r="B109" s="1">
        <v>7</v>
      </c>
      <c r="C109" s="1">
        <v>-20</v>
      </c>
      <c r="D109" s="1">
        <v>-2.5506000000000002</v>
      </c>
      <c r="E109" s="1">
        <v>1.11378</v>
      </c>
      <c r="F109" s="16">
        <v>68</v>
      </c>
      <c r="G109" s="19">
        <v>-4.0032699999999997E-3</v>
      </c>
      <c r="H109" s="57">
        <v>3.2052300000000002E-10</v>
      </c>
      <c r="I109" s="1">
        <v>23</v>
      </c>
      <c r="J109" s="16" t="str">
        <f t="shared" si="2"/>
        <v>lokalne</v>
      </c>
      <c r="K109" s="58">
        <v>3.15416E-13</v>
      </c>
      <c r="L109" s="57">
        <v>-7.15717E-18</v>
      </c>
      <c r="M109" s="1">
        <v>11</v>
      </c>
      <c r="N109" s="2" t="str">
        <f t="shared" si="3"/>
        <v>lokalne</v>
      </c>
    </row>
    <row r="110" spans="1:14" x14ac:dyDescent="0.3">
      <c r="A110" s="78"/>
      <c r="B110" s="1">
        <v>8</v>
      </c>
      <c r="C110" s="1">
        <v>-89</v>
      </c>
      <c r="D110" s="1">
        <v>-8.8204700000000003</v>
      </c>
      <c r="E110" s="1">
        <v>8.0172299999999996</v>
      </c>
      <c r="F110" s="16">
        <v>100</v>
      </c>
      <c r="G110" s="19">
        <v>2.3835000000000002E-3</v>
      </c>
      <c r="H110" s="57">
        <v>1.13622E-10</v>
      </c>
      <c r="I110" s="1">
        <v>31</v>
      </c>
      <c r="J110" s="16" t="str">
        <f t="shared" si="2"/>
        <v>lokalne</v>
      </c>
      <c r="K110" s="58">
        <v>1.01044E-10</v>
      </c>
      <c r="L110" s="57">
        <v>-7.15717E-18</v>
      </c>
      <c r="M110" s="1">
        <v>11</v>
      </c>
      <c r="N110" s="2" t="str">
        <f t="shared" si="3"/>
        <v>lokalne</v>
      </c>
    </row>
    <row r="111" spans="1:14" x14ac:dyDescent="0.3">
      <c r="A111" s="78"/>
      <c r="B111" s="1">
        <v>9</v>
      </c>
      <c r="C111" s="1">
        <v>78</v>
      </c>
      <c r="D111" s="1">
        <v>60.550600000000003</v>
      </c>
      <c r="E111" s="1">
        <v>63.579000000000001</v>
      </c>
      <c r="F111" s="16">
        <v>66</v>
      </c>
      <c r="G111" s="19">
        <v>62.751600000000003</v>
      </c>
      <c r="H111" s="1">
        <v>-0.92114799999999997</v>
      </c>
      <c r="I111" s="1">
        <v>23</v>
      </c>
      <c r="J111" s="16" t="str">
        <f t="shared" si="2"/>
        <v>globalne</v>
      </c>
      <c r="K111" s="19">
        <v>62.745100000000001</v>
      </c>
      <c r="L111" s="1">
        <v>-0.92114799999999997</v>
      </c>
      <c r="M111" s="1">
        <v>11</v>
      </c>
      <c r="N111" s="2" t="str">
        <f t="shared" si="3"/>
        <v>globalne</v>
      </c>
    </row>
    <row r="112" spans="1:14" x14ac:dyDescent="0.3">
      <c r="A112" s="78"/>
      <c r="B112" s="1">
        <v>10</v>
      </c>
      <c r="C112" s="1">
        <v>58</v>
      </c>
      <c r="D112" s="1">
        <v>62.177199999999999</v>
      </c>
      <c r="E112" s="1">
        <v>63.054499999999997</v>
      </c>
      <c r="F112" s="16">
        <v>38</v>
      </c>
      <c r="G112" s="19">
        <v>62.748899999999999</v>
      </c>
      <c r="H112" s="57">
        <v>-0.92114799999999997</v>
      </c>
      <c r="I112" s="1">
        <v>17</v>
      </c>
      <c r="J112" s="16" t="str">
        <f t="shared" si="2"/>
        <v>globalne</v>
      </c>
      <c r="K112" s="58">
        <v>62.747900000000001</v>
      </c>
      <c r="L112" s="57">
        <v>-0.92114799999999997</v>
      </c>
      <c r="M112" s="1">
        <v>11</v>
      </c>
      <c r="N112" s="2" t="str">
        <f t="shared" si="3"/>
        <v>globalne</v>
      </c>
    </row>
    <row r="113" spans="1:14" x14ac:dyDescent="0.3">
      <c r="A113" s="78"/>
      <c r="B113" s="1">
        <v>11</v>
      </c>
      <c r="C113" s="1">
        <v>-79</v>
      </c>
      <c r="D113" s="1">
        <v>-6.1095199999999998</v>
      </c>
      <c r="E113" s="1">
        <v>9.1974900000000002</v>
      </c>
      <c r="F113" s="16">
        <v>98</v>
      </c>
      <c r="G113" s="19">
        <v>-3.9684100000000003E-3</v>
      </c>
      <c r="H113" s="57">
        <v>3.1496600000000002E-10</v>
      </c>
      <c r="I113" s="1">
        <v>29</v>
      </c>
      <c r="J113" s="16" t="str">
        <f t="shared" si="2"/>
        <v>lokalne</v>
      </c>
      <c r="K113" s="58">
        <v>1.8975899999999999E-10</v>
      </c>
      <c r="L113" s="57">
        <v>-7.15717E-18</v>
      </c>
      <c r="M113" s="1">
        <v>9</v>
      </c>
      <c r="N113" s="2" t="str">
        <f t="shared" si="3"/>
        <v>lokalne</v>
      </c>
    </row>
    <row r="114" spans="1:14" x14ac:dyDescent="0.3">
      <c r="A114" s="78"/>
      <c r="B114" s="1">
        <v>12</v>
      </c>
      <c r="C114" s="1">
        <v>9</v>
      </c>
      <c r="D114" s="1">
        <v>-0.84973299999999996</v>
      </c>
      <c r="E114" s="1">
        <v>0.85972499999999996</v>
      </c>
      <c r="F114" s="16">
        <v>54</v>
      </c>
      <c r="G114" s="19">
        <v>1.3278299999999999E-3</v>
      </c>
      <c r="H114" s="57">
        <v>3.5262599999999998E-11</v>
      </c>
      <c r="I114" s="1">
        <v>21</v>
      </c>
      <c r="J114" s="16" t="str">
        <f t="shared" si="2"/>
        <v>lokalne</v>
      </c>
      <c r="K114" s="58">
        <v>2.6777299999999999E-13</v>
      </c>
      <c r="L114" s="57">
        <v>-7.15717E-18</v>
      </c>
      <c r="M114" s="1">
        <v>9</v>
      </c>
      <c r="N114" s="2" t="str">
        <f t="shared" si="3"/>
        <v>lokalne</v>
      </c>
    </row>
    <row r="115" spans="1:14" x14ac:dyDescent="0.3">
      <c r="A115" s="78"/>
      <c r="B115" s="1">
        <v>13</v>
      </c>
      <c r="C115" s="1">
        <v>-27</v>
      </c>
      <c r="D115" s="1">
        <v>-1.4523299999999999</v>
      </c>
      <c r="E115" s="1">
        <v>3.9126799999999999</v>
      </c>
      <c r="F115" s="16">
        <v>76</v>
      </c>
      <c r="G115" s="19">
        <v>-1.1387299999999999E-3</v>
      </c>
      <c r="H115" s="57">
        <v>2.5934E-11</v>
      </c>
      <c r="I115" s="1">
        <v>25</v>
      </c>
      <c r="J115" s="16" t="str">
        <f t="shared" si="2"/>
        <v>lokalne</v>
      </c>
      <c r="K115" s="58">
        <v>5.6989399999999999E-13</v>
      </c>
      <c r="L115" s="57">
        <v>-7.15717E-18</v>
      </c>
      <c r="M115" s="1">
        <v>9</v>
      </c>
      <c r="N115" s="2" t="str">
        <f t="shared" si="3"/>
        <v>lokalne</v>
      </c>
    </row>
    <row r="116" spans="1:14" x14ac:dyDescent="0.3">
      <c r="A116" s="78"/>
      <c r="B116" s="1">
        <v>14</v>
      </c>
      <c r="C116" s="1">
        <v>-16</v>
      </c>
      <c r="D116" s="1">
        <v>-1.57901</v>
      </c>
      <c r="E116" s="1">
        <v>1.4494</v>
      </c>
      <c r="F116" s="16">
        <v>64</v>
      </c>
      <c r="G116" s="19">
        <v>3.4777100000000002E-3</v>
      </c>
      <c r="H116" s="57">
        <v>2.4188900000000002E-10</v>
      </c>
      <c r="I116" s="1">
        <v>23</v>
      </c>
      <c r="J116" s="16" t="str">
        <f t="shared" si="2"/>
        <v>lokalne</v>
      </c>
      <c r="K116" s="58">
        <v>3.6766499999999998E-13</v>
      </c>
      <c r="L116" s="57">
        <v>-7.15717E-18</v>
      </c>
      <c r="M116" s="1">
        <v>11</v>
      </c>
      <c r="N116" s="2" t="str">
        <f t="shared" si="3"/>
        <v>lokalne</v>
      </c>
    </row>
    <row r="117" spans="1:14" x14ac:dyDescent="0.3">
      <c r="A117" s="78"/>
      <c r="B117" s="1">
        <v>15</v>
      </c>
      <c r="C117" s="1">
        <v>-44</v>
      </c>
      <c r="D117" s="1">
        <v>-2.8552200000000001</v>
      </c>
      <c r="E117" s="1">
        <v>5.7851800000000004</v>
      </c>
      <c r="F117" s="16">
        <v>86</v>
      </c>
      <c r="G117" s="19">
        <v>-1.3503899999999999E-3</v>
      </c>
      <c r="H117" s="57">
        <v>3.6471E-11</v>
      </c>
      <c r="I117" s="1">
        <v>27</v>
      </c>
      <c r="J117" s="16" t="str">
        <f t="shared" si="2"/>
        <v>lokalne</v>
      </c>
      <c r="K117" s="58">
        <v>5.9055499999999996E-12</v>
      </c>
      <c r="L117" s="57">
        <v>-7.15717E-18</v>
      </c>
      <c r="M117" s="1">
        <v>9</v>
      </c>
      <c r="N117" s="2" t="str">
        <f t="shared" si="3"/>
        <v>lokalne</v>
      </c>
    </row>
    <row r="118" spans="1:14" x14ac:dyDescent="0.3">
      <c r="A118" s="78"/>
      <c r="B118" s="1">
        <v>16</v>
      </c>
      <c r="C118" s="1">
        <v>-83</v>
      </c>
      <c r="D118" s="1">
        <v>-10.109500000000001</v>
      </c>
      <c r="E118" s="1">
        <v>5.1974900000000002</v>
      </c>
      <c r="F118" s="16">
        <v>98</v>
      </c>
      <c r="G118" s="19">
        <v>2.4978700000000001E-3</v>
      </c>
      <c r="H118" s="57">
        <v>1.24788E-10</v>
      </c>
      <c r="I118" s="1">
        <v>29</v>
      </c>
      <c r="J118" s="16" t="str">
        <f t="shared" si="2"/>
        <v>lokalne</v>
      </c>
      <c r="K118" s="58">
        <v>8.7250899999999995E-12</v>
      </c>
      <c r="L118" s="57">
        <v>-7.15717E-18</v>
      </c>
      <c r="M118" s="1">
        <v>11</v>
      </c>
      <c r="N118" s="2" t="str">
        <f t="shared" si="3"/>
        <v>lokalne</v>
      </c>
    </row>
    <row r="119" spans="1:14" x14ac:dyDescent="0.3">
      <c r="A119" s="78"/>
      <c r="B119" s="1">
        <v>17</v>
      </c>
      <c r="C119" s="1">
        <v>17</v>
      </c>
      <c r="D119" s="1">
        <v>-2.19434</v>
      </c>
      <c r="E119" s="1">
        <v>1.1369100000000001</v>
      </c>
      <c r="F119" s="16">
        <v>68</v>
      </c>
      <c r="G119" s="19">
        <v>-2.9635E-3</v>
      </c>
      <c r="H119" s="57">
        <v>1.75646E-10</v>
      </c>
      <c r="I119" s="1">
        <v>23</v>
      </c>
      <c r="J119" s="16" t="str">
        <f t="shared" si="2"/>
        <v>lokalne</v>
      </c>
      <c r="K119" s="58">
        <v>3.23383E-13</v>
      </c>
      <c r="L119" s="57">
        <v>-7.15717E-18</v>
      </c>
      <c r="M119" s="1">
        <v>11</v>
      </c>
      <c r="N119" s="2" t="str">
        <f t="shared" si="3"/>
        <v>lokalne</v>
      </c>
    </row>
    <row r="120" spans="1:14" x14ac:dyDescent="0.3">
      <c r="A120" s="78"/>
      <c r="B120" s="1">
        <v>18</v>
      </c>
      <c r="C120" s="1">
        <v>47</v>
      </c>
      <c r="D120" s="1">
        <v>61.420999999999999</v>
      </c>
      <c r="E120" s="1">
        <v>64.449399999999997</v>
      </c>
      <c r="F120" s="16">
        <v>64</v>
      </c>
      <c r="G120" s="19">
        <v>62.746400000000001</v>
      </c>
      <c r="H120" s="57">
        <v>-0.92114799999999997</v>
      </c>
      <c r="I120" s="1">
        <v>23</v>
      </c>
      <c r="J120" s="16" t="str">
        <f t="shared" si="2"/>
        <v>globalne</v>
      </c>
      <c r="K120" s="19">
        <v>62.748399999999997</v>
      </c>
      <c r="L120" s="1">
        <v>-0.92114799999999997</v>
      </c>
      <c r="M120" s="1">
        <v>9</v>
      </c>
      <c r="N120" s="2" t="str">
        <f t="shared" si="3"/>
        <v>globalne</v>
      </c>
    </row>
    <row r="121" spans="1:14" x14ac:dyDescent="0.3">
      <c r="A121" s="78"/>
      <c r="B121" s="1">
        <v>19</v>
      </c>
      <c r="C121" s="1">
        <v>-99</v>
      </c>
      <c r="D121" s="1">
        <v>-10.8025</v>
      </c>
      <c r="E121" s="1">
        <v>7.71896</v>
      </c>
      <c r="F121" s="16">
        <v>102</v>
      </c>
      <c r="G121" s="58">
        <v>-7.1204799999999996E-4</v>
      </c>
      <c r="H121" s="57">
        <v>1.0140200000000001E-11</v>
      </c>
      <c r="I121" s="1">
        <v>31</v>
      </c>
      <c r="J121" s="16" t="str">
        <f t="shared" si="2"/>
        <v>lokalne</v>
      </c>
      <c r="K121" s="58">
        <v>8.2975900000000006E-11</v>
      </c>
      <c r="L121" s="57">
        <v>-7.15717E-18</v>
      </c>
      <c r="M121" s="1">
        <v>11</v>
      </c>
      <c r="N121" s="2" t="str">
        <f t="shared" si="3"/>
        <v>lokalne</v>
      </c>
    </row>
    <row r="122" spans="1:14" x14ac:dyDescent="0.3">
      <c r="A122" s="78"/>
      <c r="B122" s="1">
        <v>20</v>
      </c>
      <c r="C122" s="1">
        <v>31</v>
      </c>
      <c r="D122" s="1">
        <v>-3.0039500000000001</v>
      </c>
      <c r="E122" s="1">
        <v>2.8975599999999999</v>
      </c>
      <c r="F122" s="16">
        <v>80</v>
      </c>
      <c r="G122" s="19">
        <v>-4.8196699999999999E-3</v>
      </c>
      <c r="H122" s="57">
        <v>4.64584E-10</v>
      </c>
      <c r="I122" s="1">
        <v>25</v>
      </c>
      <c r="J122" s="16" t="str">
        <f t="shared" si="2"/>
        <v>lokalne</v>
      </c>
      <c r="K122" s="58">
        <v>1.0531599999999999E-12</v>
      </c>
      <c r="L122" s="57">
        <v>-7.15717E-18</v>
      </c>
      <c r="M122" s="1">
        <v>11</v>
      </c>
      <c r="N122" s="2" t="str">
        <f t="shared" si="3"/>
        <v>lokalne</v>
      </c>
    </row>
    <row r="123" spans="1:14" x14ac:dyDescent="0.3">
      <c r="A123" s="78"/>
      <c r="B123" s="1">
        <v>21</v>
      </c>
      <c r="C123" s="1">
        <v>84</v>
      </c>
      <c r="D123" s="1">
        <v>60.774799999999999</v>
      </c>
      <c r="E123" s="1">
        <v>64.805700000000002</v>
      </c>
      <c r="F123" s="16">
        <v>72</v>
      </c>
      <c r="G123" s="19">
        <v>62.750599999999999</v>
      </c>
      <c r="H123" s="1">
        <v>-0.92114799999999997</v>
      </c>
      <c r="I123" s="1">
        <v>25</v>
      </c>
      <c r="J123" s="16" t="str">
        <f t="shared" si="2"/>
        <v>globalne</v>
      </c>
      <c r="K123" s="19">
        <v>62.744599999999998</v>
      </c>
      <c r="L123" s="1">
        <v>-0.92114799999999997</v>
      </c>
      <c r="M123" s="1">
        <v>9</v>
      </c>
      <c r="N123" s="2" t="str">
        <f t="shared" si="3"/>
        <v>globalne</v>
      </c>
    </row>
    <row r="124" spans="1:14" x14ac:dyDescent="0.3">
      <c r="A124" s="78"/>
      <c r="B124" s="1">
        <v>22</v>
      </c>
      <c r="C124" s="1">
        <v>-21</v>
      </c>
      <c r="D124" s="1">
        <v>-1.80566</v>
      </c>
      <c r="E124" s="1">
        <v>2.2251500000000002</v>
      </c>
      <c r="F124" s="16">
        <v>70</v>
      </c>
      <c r="G124" s="19">
        <v>-1.70397E-3</v>
      </c>
      <c r="H124" s="57">
        <v>5.8070299999999998E-11</v>
      </c>
      <c r="I124" s="1">
        <v>25</v>
      </c>
      <c r="J124" s="16" t="str">
        <f t="shared" si="2"/>
        <v>lokalne</v>
      </c>
      <c r="K124" s="58">
        <v>5.5340400000000003E-13</v>
      </c>
      <c r="L124" s="57">
        <v>-7.15717E-18</v>
      </c>
      <c r="M124" s="1">
        <v>9</v>
      </c>
      <c r="N124" s="2" t="str">
        <f t="shared" si="3"/>
        <v>lokalne</v>
      </c>
    </row>
    <row r="125" spans="1:14" x14ac:dyDescent="0.3">
      <c r="A125" s="78"/>
      <c r="B125" s="1">
        <v>23</v>
      </c>
      <c r="C125" s="1">
        <v>-55</v>
      </c>
      <c r="D125" s="1">
        <v>-5.2148199999999996</v>
      </c>
      <c r="E125" s="1">
        <v>5.2400700000000002</v>
      </c>
      <c r="F125" s="16">
        <v>90</v>
      </c>
      <c r="G125" s="19">
        <v>2.8052699999999999E-3</v>
      </c>
      <c r="H125" s="57">
        <v>1.5739099999999999E-10</v>
      </c>
      <c r="I125" s="1">
        <v>29</v>
      </c>
      <c r="J125" s="16" t="str">
        <f t="shared" si="2"/>
        <v>lokalne</v>
      </c>
      <c r="K125" s="58">
        <v>8.1132199999999992E-12</v>
      </c>
      <c r="L125" s="57">
        <v>-7.15717E-18</v>
      </c>
      <c r="M125" s="1">
        <v>9</v>
      </c>
      <c r="N125" s="2" t="str">
        <f t="shared" si="3"/>
        <v>lokalne</v>
      </c>
    </row>
    <row r="126" spans="1:14" x14ac:dyDescent="0.3">
      <c r="A126" s="78"/>
      <c r="B126" s="1">
        <v>24</v>
      </c>
      <c r="C126" s="1">
        <v>37</v>
      </c>
      <c r="D126" s="1">
        <v>-4.1447799999999999</v>
      </c>
      <c r="E126" s="1">
        <v>2.9960499999999999</v>
      </c>
      <c r="F126" s="16">
        <v>84</v>
      </c>
      <c r="G126" s="58">
        <v>8.0998500000000005E-4</v>
      </c>
      <c r="H126" s="57">
        <v>1.3121500000000001E-11</v>
      </c>
      <c r="I126" s="1">
        <v>27</v>
      </c>
      <c r="J126" s="16" t="str">
        <f t="shared" si="2"/>
        <v>lokalne</v>
      </c>
      <c r="K126" s="58">
        <v>1.2405599999999999E-12</v>
      </c>
      <c r="L126" s="57">
        <v>-7.15717E-18</v>
      </c>
      <c r="M126" s="1">
        <v>11</v>
      </c>
      <c r="N126" s="2" t="str">
        <f t="shared" si="3"/>
        <v>lokalne</v>
      </c>
    </row>
    <row r="127" spans="1:14" x14ac:dyDescent="0.3">
      <c r="A127" s="78"/>
      <c r="B127" s="1">
        <v>25</v>
      </c>
      <c r="C127" s="1">
        <v>-54</v>
      </c>
      <c r="D127" s="1">
        <v>-4.2148199999999996</v>
      </c>
      <c r="E127" s="1">
        <v>6.2400700000000002</v>
      </c>
      <c r="F127" s="16">
        <v>90</v>
      </c>
      <c r="G127" s="19">
        <v>1.17855E-3</v>
      </c>
      <c r="H127" s="57">
        <v>2.7779800000000001E-11</v>
      </c>
      <c r="I127" s="1">
        <v>29</v>
      </c>
      <c r="J127" s="16" t="str">
        <f t="shared" si="2"/>
        <v>lokalne</v>
      </c>
      <c r="K127" s="58">
        <v>1.4710299999999999E-11</v>
      </c>
      <c r="L127" s="57">
        <v>-7.15717E-18</v>
      </c>
      <c r="M127" s="1">
        <v>9</v>
      </c>
      <c r="N127" s="2" t="str">
        <f t="shared" si="3"/>
        <v>lokalne</v>
      </c>
    </row>
    <row r="128" spans="1:14" x14ac:dyDescent="0.3">
      <c r="A128" s="78"/>
      <c r="B128" s="1">
        <v>26</v>
      </c>
      <c r="C128" s="1">
        <v>-29</v>
      </c>
      <c r="D128" s="1">
        <v>-3.4523299999999999</v>
      </c>
      <c r="E128" s="1">
        <v>1.9126799999999999</v>
      </c>
      <c r="F128" s="16">
        <v>76</v>
      </c>
      <c r="G128" s="19">
        <v>4.1439500000000004E-3</v>
      </c>
      <c r="H128" s="57">
        <v>3.43446E-10</v>
      </c>
      <c r="I128" s="1">
        <v>25</v>
      </c>
      <c r="J128" s="16" t="str">
        <f t="shared" si="2"/>
        <v>lokalne</v>
      </c>
      <c r="K128" s="58">
        <v>5.3509600000000003E-13</v>
      </c>
      <c r="L128" s="57">
        <v>-7.15717E-18</v>
      </c>
      <c r="M128" s="1">
        <v>11</v>
      </c>
      <c r="N128" s="2" t="str">
        <f t="shared" si="3"/>
        <v>lokalne</v>
      </c>
    </row>
    <row r="129" spans="1:14" x14ac:dyDescent="0.3">
      <c r="A129" s="78"/>
      <c r="B129" s="1">
        <v>27</v>
      </c>
      <c r="C129" s="1">
        <v>-94</v>
      </c>
      <c r="D129" s="1">
        <v>-5.8025099999999998</v>
      </c>
      <c r="E129" s="1">
        <v>12.718999999999999</v>
      </c>
      <c r="F129" s="16">
        <v>102</v>
      </c>
      <c r="G129" s="19">
        <v>3.3646100000000001E-3</v>
      </c>
      <c r="H129" s="57">
        <v>2.2641199999999999E-10</v>
      </c>
      <c r="I129" s="1">
        <v>31</v>
      </c>
      <c r="J129" s="16" t="str">
        <f t="shared" si="2"/>
        <v>lokalne</v>
      </c>
      <c r="K129" s="58">
        <v>1.24896E-9</v>
      </c>
      <c r="L129" s="57">
        <v>-7.1571299999999994E-18</v>
      </c>
      <c r="M129" s="1">
        <v>9</v>
      </c>
      <c r="N129" s="2" t="str">
        <f t="shared" si="3"/>
        <v>lokalne</v>
      </c>
    </row>
    <row r="130" spans="1:14" x14ac:dyDescent="0.3">
      <c r="A130" s="78"/>
      <c r="B130" s="1">
        <v>28</v>
      </c>
      <c r="C130" s="1">
        <v>-75</v>
      </c>
      <c r="D130" s="1">
        <v>-8.7359200000000001</v>
      </c>
      <c r="E130" s="1">
        <v>5.1795299999999997</v>
      </c>
      <c r="F130" s="16">
        <v>96</v>
      </c>
      <c r="G130" s="19">
        <v>3.7143599999999999E-3</v>
      </c>
      <c r="H130" s="57">
        <v>2.7593E-10</v>
      </c>
      <c r="I130" s="1">
        <v>29</v>
      </c>
      <c r="J130" s="16" t="str">
        <f t="shared" si="2"/>
        <v>lokalne</v>
      </c>
      <c r="K130" s="58">
        <v>8.6614699999999994E-12</v>
      </c>
      <c r="L130" s="57">
        <v>-7.15717E-18</v>
      </c>
      <c r="M130" s="1">
        <v>11</v>
      </c>
      <c r="N130" s="2" t="str">
        <f t="shared" si="3"/>
        <v>lokalne</v>
      </c>
    </row>
    <row r="131" spans="1:14" x14ac:dyDescent="0.3">
      <c r="A131" s="78"/>
      <c r="B131" s="1">
        <v>29</v>
      </c>
      <c r="C131" s="1">
        <v>-95</v>
      </c>
      <c r="D131" s="1">
        <v>-6.8025099999999998</v>
      </c>
      <c r="E131" s="1">
        <v>11.718999999999999</v>
      </c>
      <c r="F131" s="16">
        <v>102</v>
      </c>
      <c r="G131" s="19">
        <v>-3.1782300000000001E-4</v>
      </c>
      <c r="H131" s="57">
        <v>2.02022E-12</v>
      </c>
      <c r="I131" s="1">
        <v>31</v>
      </c>
      <c r="J131" s="16" t="str">
        <f t="shared" si="2"/>
        <v>lokalne</v>
      </c>
      <c r="K131" s="58">
        <v>1.10876E-9</v>
      </c>
      <c r="L131" s="57">
        <v>-7.1571400000000007E-18</v>
      </c>
      <c r="M131" s="1">
        <v>9</v>
      </c>
      <c r="N131" s="2" t="str">
        <f t="shared" si="3"/>
        <v>lokalne</v>
      </c>
    </row>
    <row r="132" spans="1:14" x14ac:dyDescent="0.3">
      <c r="A132" s="78"/>
      <c r="B132" s="1">
        <v>30</v>
      </c>
      <c r="C132" s="1">
        <v>62</v>
      </c>
      <c r="D132" s="1">
        <v>62</v>
      </c>
      <c r="E132" s="1">
        <v>63.1</v>
      </c>
      <c r="F132" s="16">
        <v>6</v>
      </c>
      <c r="G132" s="19">
        <v>62.748600000000003</v>
      </c>
      <c r="H132" s="1">
        <v>-0.92114799999999997</v>
      </c>
      <c r="I132" s="1">
        <v>19</v>
      </c>
      <c r="J132" s="16" t="str">
        <f t="shared" ref="J132:J195" si="4">IF(AND(G132 &gt; 50, G132 &lt; 80), "globalne", IF(AND(G132 &gt;=-100, G132 &lt;= 100), "lokalne", "brak"))</f>
        <v>globalne</v>
      </c>
      <c r="K132" s="19">
        <v>62.747799999999998</v>
      </c>
      <c r="L132" s="1">
        <v>-0.92114799999999997</v>
      </c>
      <c r="M132" s="1">
        <v>11</v>
      </c>
      <c r="N132" s="2" t="str">
        <f t="shared" ref="N132:N195" si="5">IF(AND(K132 &gt; 50, K132 &lt; 80), "globalne", IF(AND(K132 &gt;=-100, K132 &lt;= 100), "lokalne", "brak"))</f>
        <v>globalne</v>
      </c>
    </row>
    <row r="133" spans="1:14" x14ac:dyDescent="0.3">
      <c r="A133" s="78"/>
      <c r="B133" s="1">
        <v>31</v>
      </c>
      <c r="C133" s="1">
        <v>-56</v>
      </c>
      <c r="D133" s="1">
        <v>-6.2148199999999996</v>
      </c>
      <c r="E133" s="1">
        <v>4.2400700000000002</v>
      </c>
      <c r="F133" s="16">
        <v>90</v>
      </c>
      <c r="G133" s="19">
        <v>-2.11459E-3</v>
      </c>
      <c r="H133" s="57">
        <v>8.9429599999999997E-11</v>
      </c>
      <c r="I133" s="1">
        <v>29</v>
      </c>
      <c r="J133" s="16" t="str">
        <f t="shared" si="4"/>
        <v>lokalne</v>
      </c>
      <c r="K133" s="58">
        <v>3.6961300000000003E-12</v>
      </c>
      <c r="L133" s="57">
        <v>-7.15717E-18</v>
      </c>
      <c r="M133" s="1">
        <v>11</v>
      </c>
      <c r="N133" s="2" t="str">
        <f t="shared" si="5"/>
        <v>lokalne</v>
      </c>
    </row>
    <row r="134" spans="1:14" x14ac:dyDescent="0.3">
      <c r="A134" s="78"/>
      <c r="B134" s="1">
        <v>32</v>
      </c>
      <c r="C134" s="1">
        <v>19</v>
      </c>
      <c r="D134" s="1">
        <v>-2.1137800000000002</v>
      </c>
      <c r="E134" s="1">
        <v>1.5506</v>
      </c>
      <c r="F134" s="16">
        <v>70</v>
      </c>
      <c r="G134" s="19">
        <v>-4.5744599999999998E-3</v>
      </c>
      <c r="H134" s="57">
        <v>4.1851400000000002E-10</v>
      </c>
      <c r="I134" s="1">
        <v>23</v>
      </c>
      <c r="J134" s="16" t="str">
        <f t="shared" si="4"/>
        <v>lokalne</v>
      </c>
      <c r="K134" s="58">
        <v>4.0887E-13</v>
      </c>
      <c r="L134" s="57">
        <v>-7.15717E-18</v>
      </c>
      <c r="M134" s="1">
        <v>11</v>
      </c>
      <c r="N134" s="2" t="str">
        <f t="shared" si="5"/>
        <v>lokalne</v>
      </c>
    </row>
    <row r="135" spans="1:14" x14ac:dyDescent="0.3">
      <c r="A135" s="78"/>
      <c r="B135" s="1">
        <v>33</v>
      </c>
      <c r="C135" s="1">
        <v>12</v>
      </c>
      <c r="D135" s="1">
        <v>-1.10999</v>
      </c>
      <c r="E135" s="1">
        <v>1.1652899999999999</v>
      </c>
      <c r="F135" s="16">
        <v>60</v>
      </c>
      <c r="G135" s="19">
        <v>3.23697E-3</v>
      </c>
      <c r="H135" s="57">
        <v>2.0955899999999999E-10</v>
      </c>
      <c r="I135" s="1">
        <v>21</v>
      </c>
      <c r="J135" s="16" t="str">
        <f t="shared" si="4"/>
        <v>lokalne</v>
      </c>
      <c r="K135" s="58">
        <v>3.0494000000000001E-13</v>
      </c>
      <c r="L135" s="57">
        <v>-7.15717E-18</v>
      </c>
      <c r="M135" s="1">
        <v>9</v>
      </c>
      <c r="N135" s="2" t="str">
        <f t="shared" si="5"/>
        <v>lokalne</v>
      </c>
    </row>
    <row r="136" spans="1:14" x14ac:dyDescent="0.3">
      <c r="A136" s="78"/>
      <c r="B136" s="1">
        <v>34</v>
      </c>
      <c r="C136" s="1">
        <v>-64</v>
      </c>
      <c r="D136" s="1">
        <v>-3.7599300000000002</v>
      </c>
      <c r="E136" s="1">
        <v>8.8904800000000002</v>
      </c>
      <c r="F136" s="16">
        <v>94</v>
      </c>
      <c r="G136" s="19">
        <v>2.71594E-3</v>
      </c>
      <c r="H136" s="57">
        <v>1.47526E-10</v>
      </c>
      <c r="I136" s="1">
        <v>29</v>
      </c>
      <c r="J136" s="16" t="str">
        <f t="shared" si="4"/>
        <v>lokalne</v>
      </c>
      <c r="K136" s="58">
        <v>5.4834999999999997E-11</v>
      </c>
      <c r="L136" s="57">
        <v>-7.15717E-18</v>
      </c>
      <c r="M136" s="1">
        <v>9</v>
      </c>
      <c r="N136" s="2" t="str">
        <f t="shared" si="5"/>
        <v>lokalne</v>
      </c>
    </row>
    <row r="137" spans="1:14" x14ac:dyDescent="0.3">
      <c r="A137" s="78"/>
      <c r="B137" s="1">
        <v>35</v>
      </c>
      <c r="C137" s="1">
        <v>7</v>
      </c>
      <c r="D137" s="1">
        <v>-0.40024999999999999</v>
      </c>
      <c r="E137" s="1">
        <v>0.88409099999999996</v>
      </c>
      <c r="F137" s="16">
        <v>48</v>
      </c>
      <c r="G137" s="19">
        <v>1.10659E-3</v>
      </c>
      <c r="H137" s="57">
        <v>2.4490700000000001E-11</v>
      </c>
      <c r="I137" s="1">
        <v>19</v>
      </c>
      <c r="J137" s="16" t="str">
        <f t="shared" si="4"/>
        <v>lokalne</v>
      </c>
      <c r="K137" s="58">
        <v>2.40049E-13</v>
      </c>
      <c r="L137" s="57">
        <v>-7.15717E-18</v>
      </c>
      <c r="M137" s="1">
        <v>9</v>
      </c>
      <c r="N137" s="2" t="str">
        <f t="shared" si="5"/>
        <v>lokalne</v>
      </c>
    </row>
    <row r="138" spans="1:14" x14ac:dyDescent="0.3">
      <c r="A138" s="78"/>
      <c r="B138" s="1">
        <v>36</v>
      </c>
      <c r="C138" s="1">
        <v>-10</v>
      </c>
      <c r="D138" s="1">
        <v>-1.0457000000000001</v>
      </c>
      <c r="E138" s="1">
        <v>0.83470599999999995</v>
      </c>
      <c r="F138" s="16">
        <v>54</v>
      </c>
      <c r="G138" s="19">
        <v>3.4546099999999999E-3</v>
      </c>
      <c r="H138" s="57">
        <v>2.38686E-10</v>
      </c>
      <c r="I138" s="1">
        <v>21</v>
      </c>
      <c r="J138" s="16" t="str">
        <f t="shared" si="4"/>
        <v>lokalne</v>
      </c>
      <c r="K138" s="58">
        <v>2.7216200000000002E-13</v>
      </c>
      <c r="L138" s="57">
        <v>-7.15717E-18</v>
      </c>
      <c r="M138" s="1">
        <v>11</v>
      </c>
      <c r="N138" s="2" t="str">
        <f t="shared" si="5"/>
        <v>lokalne</v>
      </c>
    </row>
    <row r="139" spans="1:14" x14ac:dyDescent="0.3">
      <c r="A139" s="78"/>
      <c r="B139" s="1">
        <v>37</v>
      </c>
      <c r="C139" s="1">
        <v>28</v>
      </c>
      <c r="D139" s="1">
        <v>-2.9126799999999999</v>
      </c>
      <c r="E139" s="1">
        <v>2.4523299999999999</v>
      </c>
      <c r="F139" s="16">
        <v>78</v>
      </c>
      <c r="G139" s="19">
        <v>-1.5026099999999999E-3</v>
      </c>
      <c r="H139" s="57">
        <v>4.5156799999999997E-11</v>
      </c>
      <c r="I139" s="1">
        <v>25</v>
      </c>
      <c r="J139" s="16" t="str">
        <f t="shared" si="4"/>
        <v>lokalne</v>
      </c>
      <c r="K139" s="58">
        <v>7.6885600000000003E-13</v>
      </c>
      <c r="L139" s="57">
        <v>-7.15717E-18</v>
      </c>
      <c r="M139" s="1">
        <v>11</v>
      </c>
      <c r="N139" s="2" t="str">
        <f t="shared" si="5"/>
        <v>lokalne</v>
      </c>
    </row>
    <row r="140" spans="1:14" x14ac:dyDescent="0.3">
      <c r="A140" s="78"/>
      <c r="B140" s="1">
        <v>38</v>
      </c>
      <c r="C140" s="1">
        <v>-84</v>
      </c>
      <c r="D140" s="1">
        <v>-11.109500000000001</v>
      </c>
      <c r="E140" s="1">
        <v>4.1974900000000002</v>
      </c>
      <c r="F140" s="16">
        <v>98</v>
      </c>
      <c r="G140" s="19">
        <v>-6.7797799999999998E-4</v>
      </c>
      <c r="H140" s="57">
        <v>9.1930699999999993E-12</v>
      </c>
      <c r="I140" s="1">
        <v>29</v>
      </c>
      <c r="J140" s="16" t="str">
        <f t="shared" si="4"/>
        <v>lokalne</v>
      </c>
      <c r="K140" s="58">
        <v>3.32667E-12</v>
      </c>
      <c r="L140" s="57">
        <v>-7.15717E-18</v>
      </c>
      <c r="M140" s="1">
        <v>11</v>
      </c>
      <c r="N140" s="2" t="str">
        <f t="shared" si="5"/>
        <v>lokalne</v>
      </c>
    </row>
    <row r="141" spans="1:14" x14ac:dyDescent="0.3">
      <c r="A141" s="78"/>
      <c r="B141" s="1">
        <v>39</v>
      </c>
      <c r="C141" s="1">
        <v>-3</v>
      </c>
      <c r="D141" s="1">
        <v>-0.14688300000000001</v>
      </c>
      <c r="E141" s="1">
        <v>0.45227099999999998</v>
      </c>
      <c r="F141" s="16">
        <v>30</v>
      </c>
      <c r="G141" s="19">
        <v>1.2223100000000001E-3</v>
      </c>
      <c r="H141" s="57">
        <v>2.98811E-11</v>
      </c>
      <c r="I141" s="1">
        <v>17</v>
      </c>
      <c r="J141" s="16" t="str">
        <f t="shared" si="4"/>
        <v>lokalne</v>
      </c>
      <c r="K141" s="58">
        <v>2.2594099999999999E-13</v>
      </c>
      <c r="L141" s="57">
        <v>-7.15717E-18</v>
      </c>
      <c r="M141" s="1">
        <v>9</v>
      </c>
      <c r="N141" s="2" t="str">
        <f t="shared" si="5"/>
        <v>lokalne</v>
      </c>
    </row>
    <row r="142" spans="1:14" x14ac:dyDescent="0.3">
      <c r="A142" s="78"/>
      <c r="B142" s="1">
        <v>40</v>
      </c>
      <c r="C142" s="1">
        <v>1</v>
      </c>
      <c r="D142" s="1">
        <v>-0.1</v>
      </c>
      <c r="E142" s="1">
        <v>1</v>
      </c>
      <c r="F142" s="16">
        <v>8</v>
      </c>
      <c r="G142" s="19">
        <v>-6.9444400000000001E-4</v>
      </c>
      <c r="H142" s="57">
        <v>9.6450500000000008E-12</v>
      </c>
      <c r="I142" s="1">
        <v>19</v>
      </c>
      <c r="J142" s="16" t="str">
        <f t="shared" si="4"/>
        <v>lokalne</v>
      </c>
      <c r="K142" s="58">
        <v>1.9779000000000001E-13</v>
      </c>
      <c r="L142" s="57">
        <v>-7.15717E-18</v>
      </c>
      <c r="M142" s="1">
        <v>9</v>
      </c>
      <c r="N142" s="2" t="str">
        <f t="shared" si="5"/>
        <v>lokalne</v>
      </c>
    </row>
    <row r="143" spans="1:14" x14ac:dyDescent="0.3">
      <c r="A143" s="78"/>
      <c r="B143" s="1">
        <v>41</v>
      </c>
      <c r="C143" s="1">
        <v>-70</v>
      </c>
      <c r="D143" s="1">
        <v>-3.7359200000000001</v>
      </c>
      <c r="E143" s="1">
        <v>10.179500000000001</v>
      </c>
      <c r="F143" s="16">
        <v>96</v>
      </c>
      <c r="G143" s="19">
        <v>2.1666300000000001E-3</v>
      </c>
      <c r="H143" s="57">
        <v>9.3885800000000004E-11</v>
      </c>
      <c r="I143" s="1">
        <v>29</v>
      </c>
      <c r="J143" s="16" t="str">
        <f t="shared" si="4"/>
        <v>lokalne</v>
      </c>
      <c r="K143" s="58">
        <v>6.4771399999999994E-11</v>
      </c>
      <c r="L143" s="57">
        <v>-7.15717E-18</v>
      </c>
      <c r="M143" s="1">
        <v>9</v>
      </c>
      <c r="N143" s="2" t="str">
        <f t="shared" si="5"/>
        <v>lokalne</v>
      </c>
    </row>
    <row r="144" spans="1:14" x14ac:dyDescent="0.3">
      <c r="A144" s="78"/>
      <c r="B144" s="1">
        <v>42</v>
      </c>
      <c r="C144" s="1">
        <v>-76</v>
      </c>
      <c r="D144" s="1">
        <v>-9.7359200000000001</v>
      </c>
      <c r="E144" s="1">
        <v>4.1795299999999997</v>
      </c>
      <c r="F144" s="16">
        <v>96</v>
      </c>
      <c r="G144" s="19">
        <v>-2.9468900000000002E-3</v>
      </c>
      <c r="H144" s="57">
        <v>1.7368299999999999E-10</v>
      </c>
      <c r="I144" s="1">
        <v>29</v>
      </c>
      <c r="J144" s="16" t="str">
        <f t="shared" si="4"/>
        <v>lokalne</v>
      </c>
      <c r="K144" s="58">
        <v>3.3889900000000001E-12</v>
      </c>
      <c r="L144" s="57">
        <v>-7.15717E-18</v>
      </c>
      <c r="M144" s="1">
        <v>11</v>
      </c>
      <c r="N144" s="2" t="str">
        <f t="shared" si="5"/>
        <v>lokalne</v>
      </c>
    </row>
    <row r="145" spans="1:14" x14ac:dyDescent="0.3">
      <c r="A145" s="78"/>
      <c r="B145" s="1">
        <v>43</v>
      </c>
      <c r="C145" s="1">
        <v>63</v>
      </c>
      <c r="D145" s="1">
        <v>62</v>
      </c>
      <c r="E145" s="1">
        <v>64</v>
      </c>
      <c r="F145" s="16">
        <v>6</v>
      </c>
      <c r="G145" s="19">
        <v>62.7468</v>
      </c>
      <c r="H145" s="57">
        <v>-0.92114799999999997</v>
      </c>
      <c r="I145" s="1">
        <v>21</v>
      </c>
      <c r="J145" s="16" t="str">
        <f t="shared" si="4"/>
        <v>globalne</v>
      </c>
      <c r="K145" s="58">
        <v>62.7485</v>
      </c>
      <c r="L145" s="57">
        <v>-0.92114799999999997</v>
      </c>
      <c r="M145" s="1">
        <v>9</v>
      </c>
      <c r="N145" s="2" t="str">
        <f t="shared" si="5"/>
        <v>globalne</v>
      </c>
    </row>
    <row r="146" spans="1:14" x14ac:dyDescent="0.3">
      <c r="A146" s="78"/>
      <c r="B146" s="1">
        <v>44</v>
      </c>
      <c r="C146" s="1">
        <v>-75</v>
      </c>
      <c r="D146" s="1">
        <v>-8.7359200000000001</v>
      </c>
      <c r="E146" s="1">
        <v>5.1795299999999997</v>
      </c>
      <c r="F146" s="16">
        <v>96</v>
      </c>
      <c r="G146" s="19">
        <v>3.7143599999999999E-3</v>
      </c>
      <c r="H146" s="57">
        <v>2.7593E-10</v>
      </c>
      <c r="I146" s="1">
        <v>29</v>
      </c>
      <c r="J146" s="16" t="str">
        <f t="shared" si="4"/>
        <v>lokalne</v>
      </c>
      <c r="K146" s="58">
        <v>8.6614699999999994E-12</v>
      </c>
      <c r="L146" s="57">
        <v>-7.15717E-18</v>
      </c>
      <c r="M146" s="1">
        <v>11</v>
      </c>
      <c r="N146" s="2" t="str">
        <f t="shared" si="5"/>
        <v>lokalne</v>
      </c>
    </row>
    <row r="147" spans="1:14" x14ac:dyDescent="0.3">
      <c r="A147" s="78"/>
      <c r="B147" s="1">
        <v>45</v>
      </c>
      <c r="C147" s="1">
        <v>77</v>
      </c>
      <c r="D147" s="1">
        <v>61.136899999999997</v>
      </c>
      <c r="E147" s="1">
        <v>63.89</v>
      </c>
      <c r="F147" s="16">
        <v>64</v>
      </c>
      <c r="G147" s="19">
        <v>62.750799999999998</v>
      </c>
      <c r="H147" s="57">
        <v>-0.92114799999999997</v>
      </c>
      <c r="I147" s="1">
        <v>23</v>
      </c>
      <c r="J147" s="16" t="str">
        <f t="shared" si="4"/>
        <v>globalne</v>
      </c>
      <c r="K147" s="58">
        <v>62.743400000000001</v>
      </c>
      <c r="L147" s="57">
        <v>-0.92114799999999997</v>
      </c>
      <c r="M147" s="1">
        <v>11</v>
      </c>
      <c r="N147" s="2" t="str">
        <f t="shared" si="5"/>
        <v>globalne</v>
      </c>
    </row>
    <row r="148" spans="1:14" x14ac:dyDescent="0.3">
      <c r="A148" s="78"/>
      <c r="B148" s="1">
        <v>46</v>
      </c>
      <c r="C148" s="1">
        <v>70</v>
      </c>
      <c r="D148" s="1">
        <v>61.859699999999997</v>
      </c>
      <c r="E148" s="1">
        <v>63.272500000000001</v>
      </c>
      <c r="F148" s="16">
        <v>50</v>
      </c>
      <c r="G148" s="19">
        <v>62.752499999999998</v>
      </c>
      <c r="H148" s="57">
        <v>-0.92114799999999997</v>
      </c>
      <c r="I148" s="1">
        <v>19</v>
      </c>
      <c r="J148" s="16" t="str">
        <f t="shared" si="4"/>
        <v>globalne</v>
      </c>
      <c r="K148" s="19">
        <v>62.747300000000003</v>
      </c>
      <c r="L148" s="57">
        <v>-0.92114799999999997</v>
      </c>
      <c r="M148" s="1">
        <v>11</v>
      </c>
      <c r="N148" s="2" t="str">
        <f t="shared" si="5"/>
        <v>globalne</v>
      </c>
    </row>
    <row r="149" spans="1:14" x14ac:dyDescent="0.3">
      <c r="A149" s="78"/>
      <c r="B149" s="1">
        <v>47</v>
      </c>
      <c r="C149" s="1">
        <v>74</v>
      </c>
      <c r="D149" s="1">
        <v>62.081800000000001</v>
      </c>
      <c r="E149" s="1">
        <v>64.150300000000001</v>
      </c>
      <c r="F149" s="16">
        <v>58</v>
      </c>
      <c r="G149" s="19">
        <v>62.747599999999998</v>
      </c>
      <c r="H149" s="1">
        <v>-0.92114799999999997</v>
      </c>
      <c r="I149" s="1">
        <v>21</v>
      </c>
      <c r="J149" s="16" t="str">
        <f t="shared" si="4"/>
        <v>globalne</v>
      </c>
      <c r="K149" s="19">
        <v>62.748800000000003</v>
      </c>
      <c r="L149" s="1">
        <v>-0.92114799999999997</v>
      </c>
      <c r="M149" s="1">
        <v>9</v>
      </c>
      <c r="N149" s="2" t="str">
        <f t="shared" si="5"/>
        <v>globalne</v>
      </c>
    </row>
    <row r="150" spans="1:14" x14ac:dyDescent="0.3">
      <c r="A150" s="78"/>
      <c r="B150" s="1">
        <v>48</v>
      </c>
      <c r="C150" s="1">
        <v>-27</v>
      </c>
      <c r="D150" s="1">
        <v>-1.4523299999999999</v>
      </c>
      <c r="E150" s="1">
        <v>3.9126799999999999</v>
      </c>
      <c r="F150" s="16">
        <v>76</v>
      </c>
      <c r="G150" s="19">
        <v>-1.1387299999999999E-3</v>
      </c>
      <c r="H150" s="57">
        <v>2.5934E-11</v>
      </c>
      <c r="I150" s="1">
        <v>25</v>
      </c>
      <c r="J150" s="16" t="str">
        <f t="shared" si="4"/>
        <v>lokalne</v>
      </c>
      <c r="K150" s="58">
        <v>5.6989399999999999E-13</v>
      </c>
      <c r="L150" s="57">
        <v>-7.15717E-18</v>
      </c>
      <c r="M150" s="1">
        <v>9</v>
      </c>
      <c r="N150" s="2" t="str">
        <f t="shared" si="5"/>
        <v>lokalne</v>
      </c>
    </row>
    <row r="151" spans="1:14" x14ac:dyDescent="0.3">
      <c r="A151" s="78"/>
      <c r="B151" s="1">
        <v>49</v>
      </c>
      <c r="C151" s="1">
        <v>73</v>
      </c>
      <c r="D151" s="1">
        <v>62.165300000000002</v>
      </c>
      <c r="E151" s="1">
        <v>64.045699999999997</v>
      </c>
      <c r="F151" s="16">
        <v>56</v>
      </c>
      <c r="G151" s="19">
        <v>62.746400000000001</v>
      </c>
      <c r="H151" s="57">
        <v>-0.92114799999999997</v>
      </c>
      <c r="I151" s="1">
        <v>21</v>
      </c>
      <c r="J151" s="16" t="str">
        <f t="shared" si="4"/>
        <v>globalne</v>
      </c>
      <c r="K151" s="58">
        <v>62.7485</v>
      </c>
      <c r="L151" s="57">
        <v>-0.92114799999999997</v>
      </c>
      <c r="M151" s="1">
        <v>9</v>
      </c>
      <c r="N151" s="2" t="str">
        <f t="shared" si="5"/>
        <v>globalne</v>
      </c>
    </row>
    <row r="152" spans="1:14" x14ac:dyDescent="0.3">
      <c r="A152" s="78"/>
      <c r="B152" s="1">
        <v>50</v>
      </c>
      <c r="C152" s="1">
        <v>-74</v>
      </c>
      <c r="D152" s="1">
        <v>-7.7359200000000001</v>
      </c>
      <c r="E152" s="1">
        <v>6.1795299999999997</v>
      </c>
      <c r="F152" s="16">
        <v>96</v>
      </c>
      <c r="G152" s="19">
        <v>1.66212E-3</v>
      </c>
      <c r="H152" s="57">
        <v>5.5252699999999998E-11</v>
      </c>
      <c r="I152" s="1">
        <v>29</v>
      </c>
      <c r="J152" s="16" t="str">
        <f t="shared" si="4"/>
        <v>lokalne</v>
      </c>
      <c r="K152" s="58">
        <v>2.0636000000000001E-11</v>
      </c>
      <c r="L152" s="57">
        <v>-7.15717E-18</v>
      </c>
      <c r="M152" s="1">
        <v>11</v>
      </c>
      <c r="N152" s="2" t="str">
        <f t="shared" si="5"/>
        <v>lokalne</v>
      </c>
    </row>
    <row r="153" spans="1:14" x14ac:dyDescent="0.3">
      <c r="A153" s="78"/>
      <c r="B153" s="1">
        <v>51</v>
      </c>
      <c r="C153" s="1">
        <v>53</v>
      </c>
      <c r="D153" s="1">
        <v>61.954300000000003</v>
      </c>
      <c r="E153" s="1">
        <v>63.834699999999998</v>
      </c>
      <c r="F153" s="16">
        <v>54</v>
      </c>
      <c r="G153" s="19">
        <v>62.745199999999997</v>
      </c>
      <c r="H153" s="57">
        <v>-0.92114799999999997</v>
      </c>
      <c r="I153" s="1">
        <v>21</v>
      </c>
      <c r="J153" s="16" t="str">
        <f t="shared" si="4"/>
        <v>globalne</v>
      </c>
      <c r="K153" s="58">
        <v>62.747999999999998</v>
      </c>
      <c r="L153" s="57">
        <v>-0.92114799999999997</v>
      </c>
      <c r="M153" s="1">
        <v>9</v>
      </c>
      <c r="N153" s="2" t="str">
        <f t="shared" si="5"/>
        <v>globalne</v>
      </c>
    </row>
    <row r="154" spans="1:14" x14ac:dyDescent="0.3">
      <c r="A154" s="78"/>
      <c r="B154" s="1">
        <v>52</v>
      </c>
      <c r="C154" s="1">
        <v>76</v>
      </c>
      <c r="D154" s="1">
        <v>61.579000000000001</v>
      </c>
      <c r="E154" s="1">
        <v>64.081800000000001</v>
      </c>
      <c r="F154" s="16">
        <v>62</v>
      </c>
      <c r="G154" s="19">
        <v>62.747399999999999</v>
      </c>
      <c r="H154" s="57">
        <v>-0.92114799999999997</v>
      </c>
      <c r="I154" s="1">
        <v>23</v>
      </c>
      <c r="J154" s="16" t="str">
        <f t="shared" si="4"/>
        <v>globalne</v>
      </c>
      <c r="K154" s="19">
        <v>62.747300000000003</v>
      </c>
      <c r="L154" s="1">
        <v>-0.92114799999999997</v>
      </c>
      <c r="M154" s="1">
        <v>9</v>
      </c>
      <c r="N154" s="2" t="str">
        <f t="shared" si="5"/>
        <v>globalne</v>
      </c>
    </row>
    <row r="155" spans="1:14" x14ac:dyDescent="0.3">
      <c r="A155" s="78"/>
      <c r="B155" s="1">
        <v>53</v>
      </c>
      <c r="C155" s="1">
        <v>4</v>
      </c>
      <c r="D155" s="1">
        <v>-0.59497299999999997</v>
      </c>
      <c r="E155" s="1">
        <v>0.20250199999999999</v>
      </c>
      <c r="F155" s="16">
        <v>38</v>
      </c>
      <c r="G155" s="19">
        <v>-3.5872899999999999E-3</v>
      </c>
      <c r="H155" s="57">
        <v>2.5737299999999999E-10</v>
      </c>
      <c r="I155" s="1">
        <v>17</v>
      </c>
      <c r="J155" s="16" t="str">
        <f t="shared" si="4"/>
        <v>lokalne</v>
      </c>
      <c r="K155" s="58">
        <v>2.27263E-13</v>
      </c>
      <c r="L155" s="57">
        <v>-7.15717E-18</v>
      </c>
      <c r="M155" s="1">
        <v>11</v>
      </c>
      <c r="N155" s="2" t="str">
        <f t="shared" si="5"/>
        <v>lokalne</v>
      </c>
    </row>
    <row r="156" spans="1:14" x14ac:dyDescent="0.3">
      <c r="A156" s="78"/>
      <c r="B156" s="1">
        <v>54</v>
      </c>
      <c r="C156" s="1">
        <v>61</v>
      </c>
      <c r="D156" s="1">
        <v>62.610500000000002</v>
      </c>
      <c r="E156" s="1">
        <v>62.948700000000002</v>
      </c>
      <c r="F156" s="16">
        <v>18</v>
      </c>
      <c r="G156" s="19">
        <v>62.7498</v>
      </c>
      <c r="H156" s="1">
        <v>-0.92114799999999997</v>
      </c>
      <c r="I156" s="1">
        <v>13</v>
      </c>
      <c r="J156" s="16" t="str">
        <f t="shared" si="4"/>
        <v>globalne</v>
      </c>
      <c r="K156" s="19">
        <v>62.748199999999997</v>
      </c>
      <c r="L156" s="1">
        <v>-0.92114799999999997</v>
      </c>
      <c r="M156" s="1">
        <v>9</v>
      </c>
      <c r="N156" s="2" t="str">
        <f t="shared" si="5"/>
        <v>globalne</v>
      </c>
    </row>
    <row r="157" spans="1:14" x14ac:dyDescent="0.3">
      <c r="A157" s="78"/>
      <c r="B157" s="1">
        <v>55</v>
      </c>
      <c r="C157" s="1">
        <v>45</v>
      </c>
      <c r="D157" s="1">
        <v>60.863100000000003</v>
      </c>
      <c r="E157" s="1">
        <v>64.194299999999998</v>
      </c>
      <c r="F157" s="16">
        <v>66</v>
      </c>
      <c r="G157" s="19">
        <v>62.745199999999997</v>
      </c>
      <c r="H157" s="1">
        <v>-0.92114799999999997</v>
      </c>
      <c r="I157" s="1">
        <v>23</v>
      </c>
      <c r="J157" s="16" t="str">
        <f t="shared" si="4"/>
        <v>globalne</v>
      </c>
      <c r="K157" s="19">
        <v>62.741199999999999</v>
      </c>
      <c r="L157" s="1">
        <v>-0.92114799999999997</v>
      </c>
      <c r="M157" s="1">
        <v>11</v>
      </c>
      <c r="N157" s="2" t="str">
        <f t="shared" si="5"/>
        <v>globalne</v>
      </c>
    </row>
    <row r="158" spans="1:14" x14ac:dyDescent="0.3">
      <c r="A158" s="78"/>
      <c r="B158" s="1">
        <v>56</v>
      </c>
      <c r="C158" s="1">
        <v>-20</v>
      </c>
      <c r="D158" s="1">
        <v>-2.5506000000000002</v>
      </c>
      <c r="E158" s="1">
        <v>1.11378</v>
      </c>
      <c r="F158" s="16">
        <v>68</v>
      </c>
      <c r="G158" s="19">
        <v>-4.0032699999999997E-3</v>
      </c>
      <c r="H158" s="57">
        <v>3.2052300000000002E-10</v>
      </c>
      <c r="I158" s="1">
        <v>23</v>
      </c>
      <c r="J158" s="16" t="str">
        <f t="shared" si="4"/>
        <v>lokalne</v>
      </c>
      <c r="K158" s="58">
        <v>3.15416E-13</v>
      </c>
      <c r="L158" s="57">
        <v>-7.15717E-18</v>
      </c>
      <c r="M158" s="1">
        <v>11</v>
      </c>
      <c r="N158" s="2" t="str">
        <f t="shared" si="5"/>
        <v>lokalne</v>
      </c>
    </row>
    <row r="159" spans="1:14" x14ac:dyDescent="0.3">
      <c r="A159" s="78"/>
      <c r="B159" s="1">
        <v>57</v>
      </c>
      <c r="C159" s="1">
        <v>-54</v>
      </c>
      <c r="D159" s="1">
        <v>-4.2148199999999996</v>
      </c>
      <c r="E159" s="1">
        <v>6.2400700000000002</v>
      </c>
      <c r="F159" s="16">
        <v>90</v>
      </c>
      <c r="G159" s="19">
        <v>1.17855E-3</v>
      </c>
      <c r="H159" s="57">
        <v>2.7779800000000001E-11</v>
      </c>
      <c r="I159" s="1">
        <v>29</v>
      </c>
      <c r="J159" s="16" t="str">
        <f t="shared" si="4"/>
        <v>lokalne</v>
      </c>
      <c r="K159" s="58">
        <v>1.4710299999999999E-11</v>
      </c>
      <c r="L159" s="57">
        <v>-7.15717E-18</v>
      </c>
      <c r="M159" s="1">
        <v>9</v>
      </c>
      <c r="N159" s="2" t="str">
        <f t="shared" si="5"/>
        <v>lokalne</v>
      </c>
    </row>
    <row r="160" spans="1:14" x14ac:dyDescent="0.3">
      <c r="A160" s="78"/>
      <c r="B160" s="1">
        <v>58</v>
      </c>
      <c r="C160" s="1">
        <v>69</v>
      </c>
      <c r="D160" s="1">
        <v>62.272500000000001</v>
      </c>
      <c r="E160" s="1">
        <v>63.440100000000001</v>
      </c>
      <c r="F160" s="16">
        <v>46</v>
      </c>
      <c r="G160" s="19">
        <v>62.750900000000001</v>
      </c>
      <c r="H160" s="1">
        <v>-0.92114799999999997</v>
      </c>
      <c r="I160" s="1">
        <v>19</v>
      </c>
      <c r="J160" s="16" t="str">
        <f t="shared" si="4"/>
        <v>globalne</v>
      </c>
      <c r="K160" s="19">
        <v>62.747999999999998</v>
      </c>
      <c r="L160" s="1">
        <v>-0.92114799999999997</v>
      </c>
      <c r="M160" s="1">
        <v>9</v>
      </c>
      <c r="N160" s="2" t="str">
        <f t="shared" si="5"/>
        <v>globalne</v>
      </c>
    </row>
    <row r="161" spans="1:14" x14ac:dyDescent="0.3">
      <c r="A161" s="78"/>
      <c r="B161" s="1">
        <v>59</v>
      </c>
      <c r="C161" s="1">
        <v>-48</v>
      </c>
      <c r="D161" s="1">
        <v>-2.7407400000000002</v>
      </c>
      <c r="E161" s="1">
        <v>6.7637</v>
      </c>
      <c r="F161" s="16">
        <v>88</v>
      </c>
      <c r="G161" s="19">
        <v>3.6997900000000001E-3</v>
      </c>
      <c r="H161" s="57">
        <v>2.7376900000000002E-10</v>
      </c>
      <c r="I161" s="1">
        <v>27</v>
      </c>
      <c r="J161" s="16" t="str">
        <f t="shared" si="4"/>
        <v>lokalne</v>
      </c>
      <c r="K161" s="58">
        <v>7.3790700000000008E-12</v>
      </c>
      <c r="L161" s="57">
        <v>-7.15717E-18</v>
      </c>
      <c r="M161" s="1">
        <v>9</v>
      </c>
      <c r="N161" s="2" t="str">
        <f t="shared" si="5"/>
        <v>lokalne</v>
      </c>
    </row>
    <row r="162" spans="1:14" x14ac:dyDescent="0.3">
      <c r="A162" s="78"/>
      <c r="B162" s="1">
        <v>60</v>
      </c>
      <c r="C162" s="1">
        <v>-36</v>
      </c>
      <c r="D162" s="1">
        <v>-1.9960500000000001</v>
      </c>
      <c r="E162" s="1">
        <v>5.1447799999999999</v>
      </c>
      <c r="F162" s="16">
        <v>82</v>
      </c>
      <c r="G162" s="19">
        <v>7.7620499999999997E-4</v>
      </c>
      <c r="H162" s="57">
        <v>1.20499E-11</v>
      </c>
      <c r="I162" s="1">
        <v>27</v>
      </c>
      <c r="J162" s="16" t="str">
        <f t="shared" si="4"/>
        <v>lokalne</v>
      </c>
      <c r="K162" s="58">
        <v>1.57455E-12</v>
      </c>
      <c r="L162" s="57">
        <v>-7.15717E-18</v>
      </c>
      <c r="M162" s="1">
        <v>9</v>
      </c>
      <c r="N162" s="2" t="str">
        <f t="shared" si="5"/>
        <v>lokalne</v>
      </c>
    </row>
    <row r="163" spans="1:14" x14ac:dyDescent="0.3">
      <c r="A163" s="78"/>
      <c r="B163" s="1">
        <v>61</v>
      </c>
      <c r="C163" s="1">
        <v>-49</v>
      </c>
      <c r="D163" s="1">
        <v>-3.7407400000000002</v>
      </c>
      <c r="E163" s="1">
        <v>5.7637</v>
      </c>
      <c r="F163" s="16">
        <v>88</v>
      </c>
      <c r="G163" s="19">
        <v>-4.4484399999999997E-3</v>
      </c>
      <c r="H163" s="57">
        <v>3.9577199999999999E-10</v>
      </c>
      <c r="I163" s="1">
        <v>27</v>
      </c>
      <c r="J163" s="16" t="str">
        <f t="shared" si="4"/>
        <v>lokalne</v>
      </c>
      <c r="K163" s="58">
        <v>9.1479100000000008E-12</v>
      </c>
      <c r="L163" s="57">
        <v>-7.15717E-18</v>
      </c>
      <c r="M163" s="1">
        <v>9</v>
      </c>
      <c r="N163" s="2" t="str">
        <f t="shared" si="5"/>
        <v>lokalne</v>
      </c>
    </row>
    <row r="164" spans="1:14" x14ac:dyDescent="0.3">
      <c r="A164" s="78"/>
      <c r="B164" s="1">
        <v>62</v>
      </c>
      <c r="C164" s="1">
        <v>0</v>
      </c>
      <c r="D164" s="1">
        <v>-1</v>
      </c>
      <c r="E164" s="1">
        <v>1</v>
      </c>
      <c r="F164" s="16">
        <v>6</v>
      </c>
      <c r="G164" s="19">
        <v>4.2918499999999998E-3</v>
      </c>
      <c r="H164" s="57">
        <v>3.6839899999999998E-10</v>
      </c>
      <c r="I164" s="1">
        <v>21</v>
      </c>
      <c r="J164" s="16" t="str">
        <f t="shared" si="4"/>
        <v>lokalne</v>
      </c>
      <c r="K164" s="58">
        <v>2.8460299999999998E-13</v>
      </c>
      <c r="L164" s="57">
        <v>-7.15717E-18</v>
      </c>
      <c r="M164" s="1">
        <v>11</v>
      </c>
      <c r="N164" s="2" t="str">
        <f t="shared" si="5"/>
        <v>lokalne</v>
      </c>
    </row>
    <row r="165" spans="1:14" x14ac:dyDescent="0.3">
      <c r="A165" s="78"/>
      <c r="B165" s="1">
        <v>63</v>
      </c>
      <c r="C165" s="1">
        <v>66</v>
      </c>
      <c r="D165" s="1">
        <v>62.547699999999999</v>
      </c>
      <c r="E165" s="1">
        <v>63.146900000000002</v>
      </c>
      <c r="F165" s="16">
        <v>32</v>
      </c>
      <c r="G165" s="19">
        <v>62.749699999999997</v>
      </c>
      <c r="H165" s="57">
        <v>-0.92114799999999997</v>
      </c>
      <c r="I165" s="1">
        <v>17</v>
      </c>
      <c r="J165" s="16" t="str">
        <f t="shared" si="4"/>
        <v>globalne</v>
      </c>
      <c r="K165" s="58">
        <v>62.748100000000001</v>
      </c>
      <c r="L165" s="57">
        <v>-0.92114799999999997</v>
      </c>
      <c r="M165" s="1">
        <v>9</v>
      </c>
      <c r="N165" s="2" t="str">
        <f t="shared" si="5"/>
        <v>globalne</v>
      </c>
    </row>
    <row r="166" spans="1:14" x14ac:dyDescent="0.3">
      <c r="A166" s="78"/>
      <c r="B166" s="1">
        <v>64</v>
      </c>
      <c r="C166" s="1">
        <v>-36</v>
      </c>
      <c r="D166" s="1">
        <v>-1.9960500000000001</v>
      </c>
      <c r="E166" s="1">
        <v>5.1447799999999999</v>
      </c>
      <c r="F166" s="16">
        <v>82</v>
      </c>
      <c r="G166" s="19">
        <v>7.7620499999999997E-4</v>
      </c>
      <c r="H166" s="57">
        <v>1.20499E-11</v>
      </c>
      <c r="I166" s="1">
        <v>27</v>
      </c>
      <c r="J166" s="16" t="str">
        <f t="shared" si="4"/>
        <v>lokalne</v>
      </c>
      <c r="K166" s="58">
        <v>1.57455E-12</v>
      </c>
      <c r="L166" s="57">
        <v>-7.15717E-18</v>
      </c>
      <c r="M166" s="1">
        <v>9</v>
      </c>
      <c r="N166" s="2" t="str">
        <f t="shared" si="5"/>
        <v>lokalne</v>
      </c>
    </row>
    <row r="167" spans="1:14" x14ac:dyDescent="0.3">
      <c r="A167" s="78"/>
      <c r="B167" s="1">
        <v>65</v>
      </c>
      <c r="C167" s="1">
        <v>55</v>
      </c>
      <c r="D167" s="1">
        <v>61.727499999999999</v>
      </c>
      <c r="E167" s="1">
        <v>63.140300000000003</v>
      </c>
      <c r="F167" s="16">
        <v>48</v>
      </c>
      <c r="G167" s="19">
        <v>62.747799999999998</v>
      </c>
      <c r="H167" s="57">
        <v>-0.92114799999999997</v>
      </c>
      <c r="I167" s="1">
        <v>19</v>
      </c>
      <c r="J167" s="16" t="str">
        <f t="shared" si="4"/>
        <v>globalne</v>
      </c>
      <c r="K167" s="58">
        <v>62.747700000000002</v>
      </c>
      <c r="L167" s="57">
        <v>-0.92114799999999997</v>
      </c>
      <c r="M167" s="1">
        <v>11</v>
      </c>
      <c r="N167" s="2" t="str">
        <f t="shared" si="5"/>
        <v>globalne</v>
      </c>
    </row>
    <row r="168" spans="1:14" x14ac:dyDescent="0.3">
      <c r="A168" s="78"/>
      <c r="B168" s="1">
        <v>66</v>
      </c>
      <c r="C168" s="1">
        <v>94</v>
      </c>
      <c r="D168" s="1">
        <v>59.996099999999998</v>
      </c>
      <c r="E168" s="1">
        <v>65.897599999999997</v>
      </c>
      <c r="F168" s="16">
        <v>80</v>
      </c>
      <c r="G168" s="19">
        <v>62.743600000000001</v>
      </c>
      <c r="H168" s="57">
        <v>-0.92114799999999997</v>
      </c>
      <c r="I168" s="1">
        <v>25</v>
      </c>
      <c r="J168" s="16" t="str">
        <f t="shared" si="4"/>
        <v>globalne</v>
      </c>
      <c r="K168" s="58">
        <v>62.7498</v>
      </c>
      <c r="L168" s="57">
        <v>-0.92114799999999997</v>
      </c>
      <c r="M168" s="1">
        <v>9</v>
      </c>
      <c r="N168" s="2" t="str">
        <f t="shared" si="5"/>
        <v>globalne</v>
      </c>
    </row>
    <row r="169" spans="1:14" x14ac:dyDescent="0.3">
      <c r="A169" s="78"/>
      <c r="B169" s="1">
        <v>67</v>
      </c>
      <c r="C169" s="1">
        <v>7</v>
      </c>
      <c r="D169" s="1">
        <v>-0.40024999999999999</v>
      </c>
      <c r="E169" s="1">
        <v>0.88409099999999996</v>
      </c>
      <c r="F169" s="16">
        <v>48</v>
      </c>
      <c r="G169" s="19">
        <v>1.10659E-3</v>
      </c>
      <c r="H169" s="57">
        <v>2.4490700000000001E-11</v>
      </c>
      <c r="I169" s="1">
        <v>19</v>
      </c>
      <c r="J169" s="16" t="str">
        <f t="shared" si="4"/>
        <v>lokalne</v>
      </c>
      <c r="K169" s="58">
        <v>2.40049E-13</v>
      </c>
      <c r="L169" s="57">
        <v>-7.15717E-18</v>
      </c>
      <c r="M169" s="1">
        <v>9</v>
      </c>
      <c r="N169" s="2" t="str">
        <f t="shared" si="5"/>
        <v>lokalne</v>
      </c>
    </row>
    <row r="170" spans="1:14" x14ac:dyDescent="0.3">
      <c r="A170" s="78"/>
      <c r="B170" s="1">
        <v>68</v>
      </c>
      <c r="C170" s="1">
        <v>41</v>
      </c>
      <c r="D170" s="1">
        <v>-4.2592600000000003</v>
      </c>
      <c r="E170" s="1">
        <v>3.5956600000000001</v>
      </c>
      <c r="F170" s="16">
        <v>86</v>
      </c>
      <c r="G170" s="19">
        <v>-1.5271099999999999E-3</v>
      </c>
      <c r="H170" s="57">
        <v>4.66414E-11</v>
      </c>
      <c r="I170" s="1">
        <v>27</v>
      </c>
      <c r="J170" s="16" t="str">
        <f t="shared" si="4"/>
        <v>lokalne</v>
      </c>
      <c r="K170" s="58">
        <v>2.0030999999999998E-12</v>
      </c>
      <c r="L170" s="57">
        <v>-7.15717E-18</v>
      </c>
      <c r="M170" s="1">
        <v>11</v>
      </c>
      <c r="N170" s="2" t="str">
        <f t="shared" si="5"/>
        <v>lokalne</v>
      </c>
    </row>
    <row r="171" spans="1:14" x14ac:dyDescent="0.3">
      <c r="A171" s="78"/>
      <c r="B171" s="1">
        <v>69</v>
      </c>
      <c r="C171" s="1">
        <v>100</v>
      </c>
      <c r="D171" s="1">
        <v>58.855200000000004</v>
      </c>
      <c r="E171" s="1">
        <v>65.996099999999998</v>
      </c>
      <c r="F171" s="16">
        <v>84</v>
      </c>
      <c r="G171" s="19">
        <v>62.747599999999998</v>
      </c>
      <c r="H171" s="1">
        <v>-0.92114799999999997</v>
      </c>
      <c r="I171" s="1">
        <v>27</v>
      </c>
      <c r="J171" s="16" t="str">
        <f t="shared" si="4"/>
        <v>globalne</v>
      </c>
      <c r="K171" s="19">
        <v>62.706600000000002</v>
      </c>
      <c r="L171" s="1">
        <v>-0.921122</v>
      </c>
      <c r="M171" s="1">
        <v>11</v>
      </c>
      <c r="N171" s="2" t="str">
        <f t="shared" si="5"/>
        <v>globalne</v>
      </c>
    </row>
    <row r="172" spans="1:14" x14ac:dyDescent="0.3">
      <c r="A172" s="78"/>
      <c r="B172" s="1">
        <v>70</v>
      </c>
      <c r="C172" s="1">
        <v>87</v>
      </c>
      <c r="D172" s="1">
        <v>61.452300000000001</v>
      </c>
      <c r="E172" s="1">
        <v>65.886200000000002</v>
      </c>
      <c r="F172" s="16">
        <v>74</v>
      </c>
      <c r="G172" s="19">
        <v>62.746200000000002</v>
      </c>
      <c r="H172" s="57">
        <v>-0.92114799999999997</v>
      </c>
      <c r="I172" s="1">
        <v>25</v>
      </c>
      <c r="J172" s="16" t="str">
        <f t="shared" si="4"/>
        <v>globalne</v>
      </c>
      <c r="K172" s="58">
        <v>62.755200000000002</v>
      </c>
      <c r="L172" s="57">
        <v>-0.92114799999999997</v>
      </c>
      <c r="M172" s="1">
        <v>9</v>
      </c>
      <c r="N172" s="2" t="str">
        <f t="shared" si="5"/>
        <v>globalne</v>
      </c>
    </row>
    <row r="173" spans="1:14" x14ac:dyDescent="0.3">
      <c r="A173" s="78"/>
      <c r="B173" s="1">
        <v>71</v>
      </c>
      <c r="C173" s="1">
        <v>-40</v>
      </c>
      <c r="D173" s="1">
        <v>-2.5956600000000001</v>
      </c>
      <c r="E173" s="1">
        <v>5.2592600000000003</v>
      </c>
      <c r="F173" s="16">
        <v>84</v>
      </c>
      <c r="G173" s="19">
        <v>-1.22763E-3</v>
      </c>
      <c r="H173" s="57">
        <v>3.0141399999999999E-11</v>
      </c>
      <c r="I173" s="1">
        <v>27</v>
      </c>
      <c r="J173" s="16" t="str">
        <f t="shared" si="4"/>
        <v>lokalne</v>
      </c>
      <c r="K173" s="58">
        <v>3.7252000000000003E-12</v>
      </c>
      <c r="L173" s="57">
        <v>-7.15717E-18</v>
      </c>
      <c r="M173" s="1">
        <v>9</v>
      </c>
      <c r="N173" s="2" t="str">
        <f t="shared" si="5"/>
        <v>lokalne</v>
      </c>
    </row>
    <row r="174" spans="1:14" x14ac:dyDescent="0.3">
      <c r="A174" s="78"/>
      <c r="B174" s="1">
        <v>72</v>
      </c>
      <c r="C174" s="1">
        <v>82</v>
      </c>
      <c r="D174" s="1">
        <v>60.886200000000002</v>
      </c>
      <c r="E174" s="1">
        <v>64.550600000000003</v>
      </c>
      <c r="F174" s="16">
        <v>70</v>
      </c>
      <c r="G174" s="58">
        <v>62.752400000000002</v>
      </c>
      <c r="H174" s="57">
        <v>-0.92114799999999997</v>
      </c>
      <c r="I174" s="1">
        <v>23</v>
      </c>
      <c r="J174" s="16" t="str">
        <f t="shared" si="4"/>
        <v>globalne</v>
      </c>
      <c r="K174" s="58">
        <v>62.743600000000001</v>
      </c>
      <c r="L174" s="57">
        <v>-0.92114799999999997</v>
      </c>
      <c r="M174" s="1">
        <v>11</v>
      </c>
      <c r="N174" s="2" t="str">
        <f t="shared" si="5"/>
        <v>globalne</v>
      </c>
    </row>
    <row r="175" spans="1:14" x14ac:dyDescent="0.3">
      <c r="A175" s="78"/>
      <c r="B175" s="1">
        <v>73</v>
      </c>
      <c r="C175" s="1">
        <v>-79</v>
      </c>
      <c r="D175" s="1">
        <v>-6.1095199999999998</v>
      </c>
      <c r="E175" s="1">
        <v>9.1974900000000002</v>
      </c>
      <c r="F175" s="16">
        <v>98</v>
      </c>
      <c r="G175" s="19">
        <v>-3.9684100000000003E-3</v>
      </c>
      <c r="H175" s="57">
        <v>3.1496600000000002E-10</v>
      </c>
      <c r="I175" s="1">
        <v>29</v>
      </c>
      <c r="J175" s="16" t="str">
        <f t="shared" si="4"/>
        <v>lokalne</v>
      </c>
      <c r="K175" s="58">
        <v>1.8975899999999999E-10</v>
      </c>
      <c r="L175" s="57">
        <v>-7.15717E-18</v>
      </c>
      <c r="M175" s="1">
        <v>9</v>
      </c>
      <c r="N175" s="2" t="str">
        <f t="shared" si="5"/>
        <v>lokalne</v>
      </c>
    </row>
    <row r="176" spans="1:14" x14ac:dyDescent="0.3">
      <c r="A176" s="78"/>
      <c r="B176" s="1">
        <v>74</v>
      </c>
      <c r="C176" s="1">
        <v>55</v>
      </c>
      <c r="D176" s="1">
        <v>61.727499999999999</v>
      </c>
      <c r="E176" s="1">
        <v>63.140300000000003</v>
      </c>
      <c r="F176" s="16">
        <v>48</v>
      </c>
      <c r="G176" s="19">
        <v>62.747799999999998</v>
      </c>
      <c r="H176" s="57">
        <v>-0.92114799999999997</v>
      </c>
      <c r="I176" s="1">
        <v>19</v>
      </c>
      <c r="J176" s="16" t="str">
        <f t="shared" si="4"/>
        <v>globalne</v>
      </c>
      <c r="K176" s="58">
        <v>62.747700000000002</v>
      </c>
      <c r="L176" s="57">
        <v>-0.92114799999999997</v>
      </c>
      <c r="M176" s="1">
        <v>11</v>
      </c>
      <c r="N176" s="2" t="str">
        <f t="shared" si="5"/>
        <v>globalne</v>
      </c>
    </row>
    <row r="177" spans="1:14" x14ac:dyDescent="0.3">
      <c r="A177" s="78"/>
      <c r="B177" s="1">
        <v>75</v>
      </c>
      <c r="C177" s="1">
        <v>-4</v>
      </c>
      <c r="D177" s="1">
        <v>-0.20250199999999999</v>
      </c>
      <c r="E177" s="1">
        <v>0.59497299999999997</v>
      </c>
      <c r="F177" s="16">
        <v>36</v>
      </c>
      <c r="G177" s="19">
        <v>3.5872899999999999E-3</v>
      </c>
      <c r="H177" s="57">
        <v>2.5737299999999999E-10</v>
      </c>
      <c r="I177" s="1">
        <v>17</v>
      </c>
      <c r="J177" s="16" t="str">
        <f t="shared" si="4"/>
        <v>lokalne</v>
      </c>
      <c r="K177" s="58">
        <v>2.27315E-13</v>
      </c>
      <c r="L177" s="57">
        <v>-7.15717E-18</v>
      </c>
      <c r="M177" s="1">
        <v>9</v>
      </c>
      <c r="N177" s="2" t="str">
        <f t="shared" si="5"/>
        <v>lokalne</v>
      </c>
    </row>
    <row r="178" spans="1:14" x14ac:dyDescent="0.3">
      <c r="A178" s="78"/>
      <c r="B178" s="1">
        <v>76</v>
      </c>
      <c r="C178" s="1">
        <v>-26</v>
      </c>
      <c r="D178" s="1">
        <v>-2.7748499999999998</v>
      </c>
      <c r="E178" s="1">
        <v>2.1024400000000001</v>
      </c>
      <c r="F178" s="16">
        <v>74</v>
      </c>
      <c r="G178" s="19">
        <v>-3.9147800000000001E-4</v>
      </c>
      <c r="H178" s="57">
        <v>3.0650899999999998E-12</v>
      </c>
      <c r="I178" s="1">
        <v>25</v>
      </c>
      <c r="J178" s="16" t="str">
        <f t="shared" si="4"/>
        <v>lokalne</v>
      </c>
      <c r="K178" s="58">
        <v>6.0081800000000002E-13</v>
      </c>
      <c r="L178" s="57">
        <v>-7.15717E-18</v>
      </c>
      <c r="M178" s="1">
        <v>11</v>
      </c>
      <c r="N178" s="2" t="str">
        <f t="shared" si="5"/>
        <v>lokalne</v>
      </c>
    </row>
    <row r="179" spans="1:14" x14ac:dyDescent="0.3">
      <c r="A179" s="78"/>
      <c r="B179" s="1">
        <v>77</v>
      </c>
      <c r="C179" s="1">
        <v>85</v>
      </c>
      <c r="D179" s="1">
        <v>59.452300000000001</v>
      </c>
      <c r="E179" s="1">
        <v>63.886200000000002</v>
      </c>
      <c r="F179" s="16">
        <v>74</v>
      </c>
      <c r="G179" s="19">
        <v>62.744999999999997</v>
      </c>
      <c r="H179" s="57">
        <v>-0.92114799999999997</v>
      </c>
      <c r="I179" s="1">
        <v>25</v>
      </c>
      <c r="J179" s="16" t="str">
        <f t="shared" si="4"/>
        <v>globalne</v>
      </c>
      <c r="K179" s="58">
        <v>62.744399999999999</v>
      </c>
      <c r="L179" s="57">
        <v>-0.92114799999999997</v>
      </c>
      <c r="M179" s="1">
        <v>11</v>
      </c>
      <c r="N179" s="2" t="str">
        <f t="shared" si="5"/>
        <v>globalne</v>
      </c>
    </row>
    <row r="180" spans="1:14" x14ac:dyDescent="0.3">
      <c r="A180" s="78"/>
      <c r="B180" s="1">
        <v>78</v>
      </c>
      <c r="C180" s="1">
        <v>-52</v>
      </c>
      <c r="D180" s="1">
        <v>-6.7407399999999997</v>
      </c>
      <c r="E180" s="1">
        <v>2.7637</v>
      </c>
      <c r="F180" s="16">
        <v>88</v>
      </c>
      <c r="G180" s="58">
        <v>-4.2408199999999998E-6</v>
      </c>
      <c r="H180" s="57">
        <v>3.52534E-16</v>
      </c>
      <c r="I180" s="1">
        <v>27</v>
      </c>
      <c r="J180" s="16" t="str">
        <f t="shared" si="4"/>
        <v>lokalne</v>
      </c>
      <c r="K180" s="58">
        <v>9.9093399999999999E-13</v>
      </c>
      <c r="L180" s="57">
        <v>-7.15717E-18</v>
      </c>
      <c r="M180" s="1">
        <v>11</v>
      </c>
      <c r="N180" s="2" t="str">
        <f t="shared" si="5"/>
        <v>lokalne</v>
      </c>
    </row>
    <row r="181" spans="1:14" x14ac:dyDescent="0.3">
      <c r="A181" s="78"/>
      <c r="B181" s="1">
        <v>79</v>
      </c>
      <c r="C181" s="1">
        <v>-78</v>
      </c>
      <c r="D181" s="1">
        <v>-5.1095199999999998</v>
      </c>
      <c r="E181" s="1">
        <v>10.1975</v>
      </c>
      <c r="F181" s="16">
        <v>98</v>
      </c>
      <c r="G181" s="19">
        <v>-7.9255899999999997E-4</v>
      </c>
      <c r="H181" s="57">
        <v>1.2563E-11</v>
      </c>
      <c r="I181" s="1">
        <v>29</v>
      </c>
      <c r="J181" s="16" t="str">
        <f t="shared" si="4"/>
        <v>lokalne</v>
      </c>
      <c r="K181" s="58">
        <v>2.6688199999999998E-10</v>
      </c>
      <c r="L181" s="57">
        <v>-7.1571600000000002E-18</v>
      </c>
      <c r="M181" s="1">
        <v>9</v>
      </c>
      <c r="N181" s="2" t="str">
        <f t="shared" si="5"/>
        <v>lokalne</v>
      </c>
    </row>
    <row r="182" spans="1:14" x14ac:dyDescent="0.3">
      <c r="A182" s="78"/>
      <c r="B182" s="1">
        <v>80</v>
      </c>
      <c r="C182" s="1">
        <v>-99</v>
      </c>
      <c r="D182" s="1">
        <v>-10.8025</v>
      </c>
      <c r="E182" s="1">
        <v>7.71896</v>
      </c>
      <c r="F182" s="16">
        <v>102</v>
      </c>
      <c r="G182" s="19">
        <v>-7.1204799999999996E-4</v>
      </c>
      <c r="H182" s="57">
        <v>1.0140200000000001E-11</v>
      </c>
      <c r="I182" s="1">
        <v>31</v>
      </c>
      <c r="J182" s="16" t="str">
        <f t="shared" si="4"/>
        <v>lokalne</v>
      </c>
      <c r="K182" s="58">
        <v>8.2975900000000006E-11</v>
      </c>
      <c r="L182" s="57">
        <v>-7.15717E-18</v>
      </c>
      <c r="M182" s="1">
        <v>11</v>
      </c>
      <c r="N182" s="2" t="str">
        <f t="shared" si="5"/>
        <v>lokalne</v>
      </c>
    </row>
    <row r="183" spans="1:14" x14ac:dyDescent="0.3">
      <c r="A183" s="78"/>
      <c r="B183" s="1">
        <v>81</v>
      </c>
      <c r="C183" s="1">
        <v>92</v>
      </c>
      <c r="D183" s="1">
        <v>61.087299999999999</v>
      </c>
      <c r="E183" s="1">
        <v>66.452299999999994</v>
      </c>
      <c r="F183" s="16">
        <v>78</v>
      </c>
      <c r="G183" s="19">
        <v>62.749600000000001</v>
      </c>
      <c r="H183" s="57">
        <v>-0.92114799999999997</v>
      </c>
      <c r="I183" s="1">
        <v>25</v>
      </c>
      <c r="J183" s="16" t="str">
        <f t="shared" si="4"/>
        <v>globalne</v>
      </c>
      <c r="K183" s="58">
        <v>62.764899999999997</v>
      </c>
      <c r="L183" s="57">
        <v>-0.92114399999999996</v>
      </c>
      <c r="M183" s="1">
        <v>9</v>
      </c>
      <c r="N183" s="2" t="str">
        <f t="shared" si="5"/>
        <v>globalne</v>
      </c>
    </row>
    <row r="184" spans="1:14" x14ac:dyDescent="0.3">
      <c r="A184" s="78"/>
      <c r="B184" s="1">
        <v>82</v>
      </c>
      <c r="C184" s="1">
        <v>-86</v>
      </c>
      <c r="D184" s="1">
        <v>-5.8204700000000003</v>
      </c>
      <c r="E184" s="1">
        <v>11.017200000000001</v>
      </c>
      <c r="F184" s="16">
        <v>100</v>
      </c>
      <c r="G184" s="19">
        <v>-1.5563199999999999E-3</v>
      </c>
      <c r="H184" s="57">
        <v>4.8442499999999998E-11</v>
      </c>
      <c r="I184" s="1">
        <v>31</v>
      </c>
      <c r="J184" s="16" t="str">
        <f t="shared" si="4"/>
        <v>lokalne</v>
      </c>
      <c r="K184" s="58">
        <v>5.6264599999999998E-10</v>
      </c>
      <c r="L184" s="57">
        <v>-7.1571600000000002E-18</v>
      </c>
      <c r="M184" s="1">
        <v>9</v>
      </c>
      <c r="N184" s="2" t="str">
        <f t="shared" si="5"/>
        <v>lokalne</v>
      </c>
    </row>
    <row r="185" spans="1:14" x14ac:dyDescent="0.3">
      <c r="A185" s="78"/>
      <c r="B185" s="1">
        <v>83</v>
      </c>
      <c r="C185" s="1">
        <v>33</v>
      </c>
      <c r="D185" s="1">
        <v>-4.4043400000000004</v>
      </c>
      <c r="E185" s="1">
        <v>2.0873200000000001</v>
      </c>
      <c r="F185" s="16">
        <v>82</v>
      </c>
      <c r="G185" s="19">
        <v>2.3578200000000001E-3</v>
      </c>
      <c r="H185" s="57">
        <v>1.1118700000000001E-10</v>
      </c>
      <c r="I185" s="1">
        <v>27</v>
      </c>
      <c r="J185" s="16" t="str">
        <f t="shared" si="4"/>
        <v>lokalne</v>
      </c>
      <c r="K185" s="58">
        <v>6.0049900000000004E-13</v>
      </c>
      <c r="L185" s="57">
        <v>-7.15717E-18</v>
      </c>
      <c r="M185" s="1">
        <v>11</v>
      </c>
      <c r="N185" s="2" t="str">
        <f t="shared" si="5"/>
        <v>lokalne</v>
      </c>
    </row>
    <row r="186" spans="1:14" x14ac:dyDescent="0.3">
      <c r="A186" s="78"/>
      <c r="B186" s="1">
        <v>84</v>
      </c>
      <c r="C186" s="1">
        <v>-22</v>
      </c>
      <c r="D186" s="1">
        <v>-2.80566</v>
      </c>
      <c r="E186" s="1">
        <v>1.22515</v>
      </c>
      <c r="F186" s="16">
        <v>70</v>
      </c>
      <c r="G186" s="19">
        <v>2.6950699999999999E-3</v>
      </c>
      <c r="H186" s="57">
        <v>1.4526799999999999E-10</v>
      </c>
      <c r="I186" s="1">
        <v>25</v>
      </c>
      <c r="J186" s="16" t="str">
        <f t="shared" si="4"/>
        <v>lokalne</v>
      </c>
      <c r="K186" s="58">
        <v>3.3524100000000002E-13</v>
      </c>
      <c r="L186" s="57">
        <v>-7.15717E-18</v>
      </c>
      <c r="M186" s="1">
        <v>11</v>
      </c>
      <c r="N186" s="2" t="str">
        <f t="shared" si="5"/>
        <v>lokalne</v>
      </c>
    </row>
    <row r="187" spans="1:14" x14ac:dyDescent="0.3">
      <c r="A187" s="78"/>
      <c r="B187" s="1">
        <v>85</v>
      </c>
      <c r="C187" s="1">
        <v>-38</v>
      </c>
      <c r="D187" s="1">
        <v>-3.9960499999999999</v>
      </c>
      <c r="E187" s="1">
        <v>3.1447799999999999</v>
      </c>
      <c r="F187" s="16">
        <v>82</v>
      </c>
      <c r="G187" s="19">
        <v>-2.3961799999999999E-3</v>
      </c>
      <c r="H187" s="57">
        <v>1.1483300000000001E-10</v>
      </c>
      <c r="I187" s="1">
        <v>27</v>
      </c>
      <c r="J187" s="16" t="str">
        <f t="shared" si="4"/>
        <v>lokalne</v>
      </c>
      <c r="K187" s="58">
        <v>1.3838599999999999E-12</v>
      </c>
      <c r="L187" s="57">
        <v>-7.15717E-18</v>
      </c>
      <c r="M187" s="1">
        <v>11</v>
      </c>
      <c r="N187" s="2" t="str">
        <f t="shared" si="5"/>
        <v>lokalne</v>
      </c>
    </row>
    <row r="188" spans="1:14" x14ac:dyDescent="0.3">
      <c r="A188" s="78"/>
      <c r="B188" s="1">
        <v>86</v>
      </c>
      <c r="C188" s="1">
        <v>64</v>
      </c>
      <c r="D188" s="1">
        <v>62.668999999999997</v>
      </c>
      <c r="E188" s="1">
        <v>62.9</v>
      </c>
      <c r="F188" s="16">
        <v>12</v>
      </c>
      <c r="G188" s="19">
        <v>62.750500000000002</v>
      </c>
      <c r="H188" s="1">
        <v>-0.92114799999999997</v>
      </c>
      <c r="I188" s="1">
        <v>13</v>
      </c>
      <c r="J188" s="16" t="str">
        <f t="shared" si="4"/>
        <v>globalne</v>
      </c>
      <c r="K188" s="19">
        <v>62.748199999999997</v>
      </c>
      <c r="L188" s="1">
        <v>-0.92114799999999997</v>
      </c>
      <c r="M188" s="1">
        <v>9</v>
      </c>
      <c r="N188" s="2" t="str">
        <f t="shared" si="5"/>
        <v>globalne</v>
      </c>
    </row>
    <row r="189" spans="1:14" x14ac:dyDescent="0.3">
      <c r="A189" s="78"/>
      <c r="B189" s="1">
        <v>87</v>
      </c>
      <c r="C189" s="1">
        <v>49</v>
      </c>
      <c r="D189" s="1">
        <v>60.918199999999999</v>
      </c>
      <c r="E189" s="1">
        <v>63.420999999999999</v>
      </c>
      <c r="F189" s="16">
        <v>60</v>
      </c>
      <c r="G189" s="19">
        <v>62.750500000000002</v>
      </c>
      <c r="H189" s="57">
        <v>-0.92114799999999997</v>
      </c>
      <c r="I189" s="1">
        <v>23</v>
      </c>
      <c r="J189" s="16" t="str">
        <f t="shared" si="4"/>
        <v>globalne</v>
      </c>
      <c r="K189" s="19">
        <v>62.746600000000001</v>
      </c>
      <c r="L189" s="57">
        <v>-0.92114799999999997</v>
      </c>
      <c r="M189" s="1">
        <v>11</v>
      </c>
      <c r="N189" s="2" t="str">
        <f t="shared" si="5"/>
        <v>globalne</v>
      </c>
    </row>
    <row r="190" spans="1:14" x14ac:dyDescent="0.3">
      <c r="A190" s="78"/>
      <c r="B190" s="1">
        <v>88</v>
      </c>
      <c r="C190" s="1">
        <v>100</v>
      </c>
      <c r="D190" s="1">
        <v>58.855200000000004</v>
      </c>
      <c r="E190" s="1">
        <v>65.996099999999998</v>
      </c>
      <c r="F190" s="16">
        <v>84</v>
      </c>
      <c r="G190" s="19">
        <v>62.747599999999998</v>
      </c>
      <c r="H190" s="1">
        <v>-0.92114799999999997</v>
      </c>
      <c r="I190" s="1">
        <v>27</v>
      </c>
      <c r="J190" s="16" t="str">
        <f t="shared" si="4"/>
        <v>globalne</v>
      </c>
      <c r="K190" s="19">
        <v>62.706600000000002</v>
      </c>
      <c r="L190" s="1">
        <v>-0.921122</v>
      </c>
      <c r="M190" s="1">
        <v>11</v>
      </c>
      <c r="N190" s="2" t="str">
        <f t="shared" si="5"/>
        <v>globalne</v>
      </c>
    </row>
    <row r="191" spans="1:14" x14ac:dyDescent="0.3">
      <c r="A191" s="78"/>
      <c r="B191" s="1">
        <v>89</v>
      </c>
      <c r="C191" s="1">
        <v>-90</v>
      </c>
      <c r="D191" s="1">
        <v>-9.8204700000000003</v>
      </c>
      <c r="E191" s="1">
        <v>7.0172299999999996</v>
      </c>
      <c r="F191" s="16">
        <v>100</v>
      </c>
      <c r="G191" s="19">
        <v>-6.4731599999999999E-4</v>
      </c>
      <c r="H191" s="57">
        <v>8.3803499999999995E-12</v>
      </c>
      <c r="I191" s="1">
        <v>31</v>
      </c>
      <c r="J191" s="16" t="str">
        <f t="shared" si="4"/>
        <v>lokalne</v>
      </c>
      <c r="K191" s="58">
        <v>4.46638E-11</v>
      </c>
      <c r="L191" s="57">
        <v>-7.15717E-18</v>
      </c>
      <c r="M191" s="1">
        <v>11</v>
      </c>
      <c r="N191" s="2" t="str">
        <f t="shared" si="5"/>
        <v>lokalne</v>
      </c>
    </row>
    <row r="192" spans="1:14" x14ac:dyDescent="0.3">
      <c r="A192" s="78"/>
      <c r="B192" s="1">
        <v>90</v>
      </c>
      <c r="C192" s="1">
        <v>16</v>
      </c>
      <c r="D192" s="1">
        <v>-1.4494</v>
      </c>
      <c r="E192" s="1">
        <v>1.57901</v>
      </c>
      <c r="F192" s="16">
        <v>66</v>
      </c>
      <c r="G192" s="19">
        <v>-3.4777100000000002E-3</v>
      </c>
      <c r="H192" s="57">
        <v>2.4188900000000002E-10</v>
      </c>
      <c r="I192" s="1">
        <v>23</v>
      </c>
      <c r="J192" s="16" t="str">
        <f t="shared" si="4"/>
        <v>lokalne</v>
      </c>
      <c r="K192" s="58">
        <v>3.7933000000000001E-13</v>
      </c>
      <c r="L192" s="57">
        <v>-7.15717E-18</v>
      </c>
      <c r="M192" s="1">
        <v>9</v>
      </c>
      <c r="N192" s="2" t="str">
        <f t="shared" si="5"/>
        <v>lokalne</v>
      </c>
    </row>
    <row r="193" spans="1:14" x14ac:dyDescent="0.3">
      <c r="A193" s="78"/>
      <c r="B193" s="1">
        <v>91</v>
      </c>
      <c r="C193" s="1">
        <v>-20</v>
      </c>
      <c r="D193" s="1">
        <v>-2.5506000000000002</v>
      </c>
      <c r="E193" s="1">
        <v>1.11378</v>
      </c>
      <c r="F193" s="16">
        <v>68</v>
      </c>
      <c r="G193" s="19">
        <v>-4.0032699999999997E-3</v>
      </c>
      <c r="H193" s="57">
        <v>3.2052300000000002E-10</v>
      </c>
      <c r="I193" s="1">
        <v>23</v>
      </c>
      <c r="J193" s="16" t="str">
        <f t="shared" si="4"/>
        <v>lokalne</v>
      </c>
      <c r="K193" s="58">
        <v>3.15416E-13</v>
      </c>
      <c r="L193" s="57">
        <v>-7.15717E-18</v>
      </c>
      <c r="M193" s="1">
        <v>11</v>
      </c>
      <c r="N193" s="2" t="str">
        <f t="shared" si="5"/>
        <v>lokalne</v>
      </c>
    </row>
    <row r="194" spans="1:14" x14ac:dyDescent="0.3">
      <c r="A194" s="78"/>
      <c r="B194" s="1">
        <v>92</v>
      </c>
      <c r="C194" s="1">
        <v>25</v>
      </c>
      <c r="D194" s="1">
        <v>-3.1024400000000001</v>
      </c>
      <c r="E194" s="1">
        <v>1.77485</v>
      </c>
      <c r="F194" s="16">
        <v>76</v>
      </c>
      <c r="G194" s="19">
        <v>-1.6540200000000001E-4</v>
      </c>
      <c r="H194" s="57">
        <v>5.4714899999999997E-13</v>
      </c>
      <c r="I194" s="1">
        <v>25</v>
      </c>
      <c r="J194" s="16" t="str">
        <f t="shared" si="4"/>
        <v>lokalne</v>
      </c>
      <c r="K194" s="58">
        <v>4.8519500000000003E-13</v>
      </c>
      <c r="L194" s="57">
        <v>-7.15717E-18</v>
      </c>
      <c r="M194" s="1">
        <v>11</v>
      </c>
      <c r="N194" s="2" t="str">
        <f t="shared" si="5"/>
        <v>lokalne</v>
      </c>
    </row>
    <row r="195" spans="1:14" x14ac:dyDescent="0.3">
      <c r="A195" s="78"/>
      <c r="B195" s="1">
        <v>93</v>
      </c>
      <c r="C195" s="1">
        <v>3</v>
      </c>
      <c r="D195" s="1">
        <v>-0.45227099999999998</v>
      </c>
      <c r="E195" s="1">
        <v>0.14688300000000001</v>
      </c>
      <c r="F195" s="16">
        <v>32</v>
      </c>
      <c r="G195" s="19">
        <v>-1.2223100000000001E-3</v>
      </c>
      <c r="H195" s="57">
        <v>2.98811E-11</v>
      </c>
      <c r="I195" s="1">
        <v>17</v>
      </c>
      <c r="J195" s="16" t="str">
        <f t="shared" si="4"/>
        <v>lokalne</v>
      </c>
      <c r="K195" s="58">
        <v>2.2595900000000001E-13</v>
      </c>
      <c r="L195" s="57">
        <v>-7.15717E-18</v>
      </c>
      <c r="M195" s="1">
        <v>11</v>
      </c>
      <c r="N195" s="2" t="str">
        <f t="shared" si="5"/>
        <v>lokalne</v>
      </c>
    </row>
    <row r="196" spans="1:14" x14ac:dyDescent="0.3">
      <c r="A196" s="78"/>
      <c r="B196" s="1">
        <v>94</v>
      </c>
      <c r="C196" s="1">
        <v>88</v>
      </c>
      <c r="D196" s="1">
        <v>59.897599999999997</v>
      </c>
      <c r="E196" s="1">
        <v>64.774799999999999</v>
      </c>
      <c r="F196" s="16">
        <v>76</v>
      </c>
      <c r="G196" s="19">
        <v>62.752000000000002</v>
      </c>
      <c r="H196" s="57">
        <v>-0.92114799999999997</v>
      </c>
      <c r="I196" s="1">
        <v>25</v>
      </c>
      <c r="J196" s="16" t="str">
        <f t="shared" ref="J196:J259" si="6">IF(AND(G196 &gt; 50, G196 &lt; 80), "globalne", IF(AND(G196 &gt;=-100, G196 &lt;= 100), "lokalne", "brak"))</f>
        <v>globalne</v>
      </c>
      <c r="K196" s="58">
        <v>62.726799999999997</v>
      </c>
      <c r="L196" s="57">
        <v>-0.92114099999999999</v>
      </c>
      <c r="M196" s="1">
        <v>11</v>
      </c>
      <c r="N196" s="2" t="str">
        <f t="shared" ref="N196:N259" si="7">IF(AND(K196 &gt; 50, K196 &lt; 80), "globalne", IF(AND(K196 &gt;=-100, K196 &lt;= 100), "lokalne", "brak"))</f>
        <v>globalne</v>
      </c>
    </row>
    <row r="197" spans="1:14" x14ac:dyDescent="0.3">
      <c r="A197" s="78"/>
      <c r="B197" s="1">
        <v>95</v>
      </c>
      <c r="C197" s="1">
        <v>19</v>
      </c>
      <c r="D197" s="1">
        <v>-2.1137800000000002</v>
      </c>
      <c r="E197" s="1">
        <v>1.5506</v>
      </c>
      <c r="F197" s="16">
        <v>70</v>
      </c>
      <c r="G197" s="19">
        <v>-4.5744599999999998E-3</v>
      </c>
      <c r="H197" s="57">
        <v>4.1851400000000002E-10</v>
      </c>
      <c r="I197" s="1">
        <v>23</v>
      </c>
      <c r="J197" s="16" t="str">
        <f t="shared" si="6"/>
        <v>lokalne</v>
      </c>
      <c r="K197" s="58">
        <v>4.0887E-13</v>
      </c>
      <c r="L197" s="57">
        <v>-7.15717E-18</v>
      </c>
      <c r="M197" s="1">
        <v>11</v>
      </c>
      <c r="N197" s="2" t="str">
        <f t="shared" si="7"/>
        <v>lokalne</v>
      </c>
    </row>
    <row r="198" spans="1:14" x14ac:dyDescent="0.3">
      <c r="A198" s="78"/>
      <c r="B198" s="1">
        <v>96</v>
      </c>
      <c r="C198" s="1">
        <v>-26</v>
      </c>
      <c r="D198" s="1">
        <v>-2.7748499999999998</v>
      </c>
      <c r="E198" s="1">
        <v>2.1024400000000001</v>
      </c>
      <c r="F198" s="16">
        <v>74</v>
      </c>
      <c r="G198" s="19">
        <v>-3.9147800000000001E-4</v>
      </c>
      <c r="H198" s="57">
        <v>3.0650899999999998E-12</v>
      </c>
      <c r="I198" s="1">
        <v>25</v>
      </c>
      <c r="J198" s="16" t="str">
        <f t="shared" si="6"/>
        <v>lokalne</v>
      </c>
      <c r="K198" s="58">
        <v>6.0081800000000002E-13</v>
      </c>
      <c r="L198" s="57">
        <v>-7.15717E-18</v>
      </c>
      <c r="M198" s="1">
        <v>11</v>
      </c>
      <c r="N198" s="2" t="str">
        <f t="shared" si="7"/>
        <v>lokalne</v>
      </c>
    </row>
    <row r="199" spans="1:14" x14ac:dyDescent="0.3">
      <c r="A199" s="78"/>
      <c r="B199" s="1">
        <v>97</v>
      </c>
      <c r="C199" s="1">
        <v>67</v>
      </c>
      <c r="D199" s="1">
        <v>62.405000000000001</v>
      </c>
      <c r="E199" s="1">
        <v>63.202500000000001</v>
      </c>
      <c r="F199" s="16">
        <v>38</v>
      </c>
      <c r="G199" s="19">
        <v>62.7455</v>
      </c>
      <c r="H199" s="57">
        <v>-0.92114799999999997</v>
      </c>
      <c r="I199" s="1">
        <v>17</v>
      </c>
      <c r="J199" s="16" t="str">
        <f t="shared" si="6"/>
        <v>globalne</v>
      </c>
      <c r="K199" s="58">
        <v>62.748100000000001</v>
      </c>
      <c r="L199" s="57">
        <v>-0.92114799999999997</v>
      </c>
      <c r="M199" s="1">
        <v>9</v>
      </c>
      <c r="N199" s="2" t="str">
        <f t="shared" si="7"/>
        <v>globalne</v>
      </c>
    </row>
    <row r="200" spans="1:14" x14ac:dyDescent="0.3">
      <c r="A200" s="78"/>
      <c r="B200" s="1">
        <v>98</v>
      </c>
      <c r="C200" s="1">
        <v>29</v>
      </c>
      <c r="D200" s="1">
        <v>-1.9126799999999999</v>
      </c>
      <c r="E200" s="1">
        <v>3.4523299999999999</v>
      </c>
      <c r="F200" s="16">
        <v>78</v>
      </c>
      <c r="G200" s="19">
        <v>-4.1439500000000004E-3</v>
      </c>
      <c r="H200" s="57">
        <v>3.43446E-10</v>
      </c>
      <c r="I200" s="1">
        <v>25</v>
      </c>
      <c r="J200" s="16" t="str">
        <f t="shared" si="6"/>
        <v>lokalne</v>
      </c>
      <c r="K200" s="58">
        <v>1.0042199999999999E-12</v>
      </c>
      <c r="L200" s="57">
        <v>-7.15717E-18</v>
      </c>
      <c r="M200" s="1">
        <v>9</v>
      </c>
      <c r="N200" s="2" t="str">
        <f t="shared" si="7"/>
        <v>lokalne</v>
      </c>
    </row>
    <row r="201" spans="1:14" x14ac:dyDescent="0.3">
      <c r="A201" s="78"/>
      <c r="B201" s="1">
        <v>99</v>
      </c>
      <c r="C201" s="1">
        <v>1</v>
      </c>
      <c r="D201" s="1">
        <v>-0.1</v>
      </c>
      <c r="E201" s="1">
        <v>1</v>
      </c>
      <c r="F201" s="16">
        <v>8</v>
      </c>
      <c r="G201" s="19">
        <v>-6.9444400000000001E-4</v>
      </c>
      <c r="H201" s="57">
        <v>9.6450500000000008E-12</v>
      </c>
      <c r="I201" s="1">
        <v>19</v>
      </c>
      <c r="J201" s="16" t="str">
        <f t="shared" si="6"/>
        <v>lokalne</v>
      </c>
      <c r="K201" s="58">
        <v>1.9779000000000001E-13</v>
      </c>
      <c r="L201" s="57">
        <v>-7.15717E-18</v>
      </c>
      <c r="M201" s="1">
        <v>9</v>
      </c>
      <c r="N201" s="2" t="str">
        <f t="shared" si="7"/>
        <v>lokalne</v>
      </c>
    </row>
    <row r="202" spans="1:14" ht="15" thickBot="1" x14ac:dyDescent="0.35">
      <c r="A202" s="81"/>
      <c r="B202" s="26">
        <v>100</v>
      </c>
      <c r="C202" s="26">
        <v>-73</v>
      </c>
      <c r="D202" s="26">
        <v>-6.7359200000000001</v>
      </c>
      <c r="E202" s="26">
        <v>7.1795299999999997</v>
      </c>
      <c r="F202" s="28">
        <v>96</v>
      </c>
      <c r="G202" s="20">
        <v>-3.90128E-4</v>
      </c>
      <c r="H202" s="59">
        <v>3.0439899999999998E-12</v>
      </c>
      <c r="I202" s="3">
        <v>29</v>
      </c>
      <c r="J202" s="17" t="str">
        <f t="shared" si="6"/>
        <v>lokalne</v>
      </c>
      <c r="K202" s="63">
        <v>4.4859099999999998E-11</v>
      </c>
      <c r="L202" s="59">
        <v>-7.15717E-18</v>
      </c>
      <c r="M202" s="3">
        <v>9</v>
      </c>
      <c r="N202" s="4" t="str">
        <f t="shared" si="7"/>
        <v>lokalne</v>
      </c>
    </row>
    <row r="203" spans="1:14" x14ac:dyDescent="0.3">
      <c r="A203" s="77">
        <v>1.3</v>
      </c>
      <c r="B203" s="21">
        <v>1</v>
      </c>
      <c r="C203" s="21">
        <v>20</v>
      </c>
      <c r="D203" s="21">
        <v>-3.2980900000000002</v>
      </c>
      <c r="E203" s="21">
        <v>6.2141500000000001</v>
      </c>
      <c r="F203" s="24">
        <v>30</v>
      </c>
      <c r="G203" s="18">
        <v>-2.052E-3</v>
      </c>
      <c r="H203" s="62">
        <v>8.4214199999999994E-11</v>
      </c>
      <c r="I203" s="5">
        <v>27</v>
      </c>
      <c r="J203" s="15" t="str">
        <f t="shared" si="6"/>
        <v>lokalne</v>
      </c>
      <c r="K203" s="61">
        <v>1.00425E-11</v>
      </c>
      <c r="L203" s="62">
        <v>-7.15717E-18</v>
      </c>
      <c r="M203" s="5">
        <v>9</v>
      </c>
      <c r="N203" s="6" t="str">
        <f t="shared" si="7"/>
        <v>lokalne</v>
      </c>
    </row>
    <row r="204" spans="1:14" x14ac:dyDescent="0.3">
      <c r="A204" s="78"/>
      <c r="B204" s="1">
        <v>2</v>
      </c>
      <c r="C204" s="1">
        <v>93</v>
      </c>
      <c r="D204" s="1">
        <v>53.626199999999997</v>
      </c>
      <c r="E204" s="1">
        <v>69.701899999999995</v>
      </c>
      <c r="F204" s="16">
        <v>34</v>
      </c>
      <c r="G204" s="19">
        <v>62.746600000000001</v>
      </c>
      <c r="H204" s="1">
        <v>-0.92114799999999997</v>
      </c>
      <c r="I204" s="1">
        <v>31</v>
      </c>
      <c r="J204" s="16" t="str">
        <f t="shared" si="6"/>
        <v>globalne</v>
      </c>
      <c r="K204" s="19">
        <v>62.267400000000002</v>
      </c>
      <c r="L204" s="1">
        <v>-0.91768700000000003</v>
      </c>
      <c r="M204" s="1">
        <v>11</v>
      </c>
      <c r="N204" s="2" t="str">
        <f t="shared" si="7"/>
        <v>globalne</v>
      </c>
    </row>
    <row r="205" spans="1:14" x14ac:dyDescent="0.3">
      <c r="A205" s="78"/>
      <c r="B205" s="1">
        <v>3</v>
      </c>
      <c r="C205" s="1">
        <v>53</v>
      </c>
      <c r="D205" s="1">
        <v>61.157299999999999</v>
      </c>
      <c r="E205" s="1">
        <v>66.785799999999995</v>
      </c>
      <c r="F205" s="16">
        <v>24</v>
      </c>
      <c r="G205" s="19">
        <v>62.744399999999999</v>
      </c>
      <c r="H205" s="1">
        <v>-0.92114799999999997</v>
      </c>
      <c r="I205" s="1">
        <v>25</v>
      </c>
      <c r="J205" s="16" t="str">
        <f t="shared" si="6"/>
        <v>globalne</v>
      </c>
      <c r="K205" s="19">
        <v>62.7607</v>
      </c>
      <c r="L205" s="1">
        <v>-0.92114600000000002</v>
      </c>
      <c r="M205" s="1">
        <v>9</v>
      </c>
      <c r="N205" s="2" t="str">
        <f t="shared" si="7"/>
        <v>globalne</v>
      </c>
    </row>
    <row r="206" spans="1:14" x14ac:dyDescent="0.3">
      <c r="A206" s="78"/>
      <c r="B206" s="1">
        <v>4</v>
      </c>
      <c r="C206" s="1">
        <v>50</v>
      </c>
      <c r="D206" s="1">
        <v>60.604500000000002</v>
      </c>
      <c r="E206" s="1">
        <v>67.921599999999998</v>
      </c>
      <c r="F206" s="16">
        <v>26</v>
      </c>
      <c r="G206" s="19">
        <v>62.747</v>
      </c>
      <c r="H206" s="1">
        <v>-0.92114799999999997</v>
      </c>
      <c r="I206" s="1">
        <v>27</v>
      </c>
      <c r="J206" s="16" t="str">
        <f t="shared" si="6"/>
        <v>globalne</v>
      </c>
      <c r="K206" s="19">
        <v>62.785400000000003</v>
      </c>
      <c r="L206" s="1">
        <v>-0.92112700000000003</v>
      </c>
      <c r="M206" s="1">
        <v>9</v>
      </c>
      <c r="N206" s="2" t="str">
        <f t="shared" si="7"/>
        <v>globalne</v>
      </c>
    </row>
    <row r="207" spans="1:14" x14ac:dyDescent="0.3">
      <c r="A207" s="78"/>
      <c r="B207" s="1">
        <v>5</v>
      </c>
      <c r="C207" s="1">
        <v>97</v>
      </c>
      <c r="D207" s="1">
        <v>57.626199999999997</v>
      </c>
      <c r="E207" s="1">
        <v>73.701899999999995</v>
      </c>
      <c r="F207" s="16">
        <v>34</v>
      </c>
      <c r="G207" s="19">
        <v>62.746299999999998</v>
      </c>
      <c r="H207" s="1">
        <v>-0.92114799999999997</v>
      </c>
      <c r="I207" s="1">
        <v>31</v>
      </c>
      <c r="J207" s="16" t="str">
        <f t="shared" si="6"/>
        <v>globalne</v>
      </c>
      <c r="K207" s="19">
        <v>63.340499999999999</v>
      </c>
      <c r="L207" s="1">
        <v>-0.91588499999999995</v>
      </c>
      <c r="M207" s="1">
        <v>9</v>
      </c>
      <c r="N207" s="2" t="str">
        <f t="shared" si="7"/>
        <v>globalne</v>
      </c>
    </row>
    <row r="208" spans="1:14" x14ac:dyDescent="0.3">
      <c r="A208" s="78"/>
      <c r="B208" s="1">
        <v>6</v>
      </c>
      <c r="C208" s="1">
        <v>22</v>
      </c>
      <c r="D208" s="1">
        <v>-8.2875099999999993</v>
      </c>
      <c r="E208" s="1">
        <v>4.0784000000000002</v>
      </c>
      <c r="F208" s="16">
        <v>32</v>
      </c>
      <c r="G208" s="19">
        <v>-2.2757300000000001E-3</v>
      </c>
      <c r="H208" s="57">
        <v>1.03579E-10</v>
      </c>
      <c r="I208" s="1">
        <v>29</v>
      </c>
      <c r="J208" s="16" t="str">
        <f t="shared" si="6"/>
        <v>lokalne</v>
      </c>
      <c r="K208" s="58">
        <v>3.1781E-12</v>
      </c>
      <c r="L208" s="57">
        <v>-7.15717E-18</v>
      </c>
      <c r="M208" s="1">
        <v>11</v>
      </c>
      <c r="N208" s="2" t="str">
        <f t="shared" si="7"/>
        <v>lokalne</v>
      </c>
    </row>
    <row r="209" spans="1:14" x14ac:dyDescent="0.3">
      <c r="A209" s="78"/>
      <c r="B209" s="1">
        <v>7</v>
      </c>
      <c r="C209" s="1">
        <v>-90</v>
      </c>
      <c r="D209" s="1">
        <v>-23.458300000000001</v>
      </c>
      <c r="E209" s="1">
        <v>22.455400000000001</v>
      </c>
      <c r="F209" s="16">
        <v>40</v>
      </c>
      <c r="G209" s="19">
        <v>-2.6249200000000002E-3</v>
      </c>
      <c r="H209" s="57">
        <v>1.3780399999999999E-10</v>
      </c>
      <c r="I209" s="1">
        <v>35</v>
      </c>
      <c r="J209" s="16" t="str">
        <f t="shared" si="6"/>
        <v>lokalne</v>
      </c>
      <c r="K209" s="58">
        <v>-2.9520199999999999E-5</v>
      </c>
      <c r="L209" s="57">
        <v>1.7421599999999999E-14</v>
      </c>
      <c r="M209" s="1">
        <v>11</v>
      </c>
      <c r="N209" s="2" t="str">
        <f t="shared" si="7"/>
        <v>lokalne</v>
      </c>
    </row>
    <row r="210" spans="1:14" x14ac:dyDescent="0.3">
      <c r="A210" s="78"/>
      <c r="B210" s="1">
        <v>8</v>
      </c>
      <c r="C210" s="1">
        <v>52</v>
      </c>
      <c r="D210" s="1">
        <v>60.157299999999999</v>
      </c>
      <c r="E210" s="1">
        <v>65.785799999999995</v>
      </c>
      <c r="F210" s="16">
        <v>24</v>
      </c>
      <c r="G210" s="19">
        <v>62.750100000000003</v>
      </c>
      <c r="H210" s="1">
        <v>-0.92114799999999997</v>
      </c>
      <c r="I210" s="1">
        <v>25</v>
      </c>
      <c r="J210" s="16" t="str">
        <f t="shared" si="6"/>
        <v>globalne</v>
      </c>
      <c r="K210" s="19">
        <v>62.750900000000001</v>
      </c>
      <c r="L210" s="1">
        <v>-0.92114799999999997</v>
      </c>
      <c r="M210" s="1">
        <v>9</v>
      </c>
      <c r="N210" s="2" t="str">
        <f t="shared" si="7"/>
        <v>globalne</v>
      </c>
    </row>
    <row r="211" spans="1:14" x14ac:dyDescent="0.3">
      <c r="A211" s="78"/>
      <c r="B211" s="1">
        <v>9</v>
      </c>
      <c r="C211" s="1">
        <v>85</v>
      </c>
      <c r="D211" s="1">
        <v>54.712499999999999</v>
      </c>
      <c r="E211" s="1">
        <v>67.078400000000002</v>
      </c>
      <c r="F211" s="16">
        <v>32</v>
      </c>
      <c r="G211" s="19">
        <v>62.749899999999997</v>
      </c>
      <c r="H211" s="1">
        <v>-0.92114799999999997</v>
      </c>
      <c r="I211" s="1">
        <v>29</v>
      </c>
      <c r="J211" s="16" t="str">
        <f t="shared" si="6"/>
        <v>globalne</v>
      </c>
      <c r="K211" s="19">
        <v>62.3902</v>
      </c>
      <c r="L211" s="1">
        <v>-0.91922700000000002</v>
      </c>
      <c r="M211" s="1">
        <v>11</v>
      </c>
      <c r="N211" s="2" t="str">
        <f t="shared" si="7"/>
        <v>globalne</v>
      </c>
    </row>
    <row r="212" spans="1:14" x14ac:dyDescent="0.3">
      <c r="A212" s="78"/>
      <c r="B212" s="1">
        <v>10</v>
      </c>
      <c r="C212" s="1">
        <v>-71</v>
      </c>
      <c r="D212" s="1">
        <v>-19.8141</v>
      </c>
      <c r="E212" s="1">
        <v>15.504200000000001</v>
      </c>
      <c r="F212" s="16">
        <v>38</v>
      </c>
      <c r="G212" s="19">
        <v>3.3176600000000001E-3</v>
      </c>
      <c r="H212" s="57">
        <v>2.2013800000000001E-10</v>
      </c>
      <c r="I212" s="1">
        <v>33</v>
      </c>
      <c r="J212" s="16" t="str">
        <f t="shared" si="6"/>
        <v>lokalne</v>
      </c>
      <c r="K212" s="58">
        <v>3.3586E-9</v>
      </c>
      <c r="L212" s="57">
        <v>-7.1569399999999998E-18</v>
      </c>
      <c r="M212" s="1">
        <v>11</v>
      </c>
      <c r="N212" s="2" t="str">
        <f t="shared" si="7"/>
        <v>lokalne</v>
      </c>
    </row>
    <row r="213" spans="1:14" x14ac:dyDescent="0.3">
      <c r="A213" s="78"/>
      <c r="B213" s="1">
        <v>11</v>
      </c>
      <c r="C213" s="1">
        <v>-35</v>
      </c>
      <c r="D213" s="1">
        <v>-4.7124899999999998</v>
      </c>
      <c r="E213" s="1">
        <v>16.1859</v>
      </c>
      <c r="F213" s="16">
        <v>34</v>
      </c>
      <c r="G213" s="19">
        <v>2.5868599999999999E-3</v>
      </c>
      <c r="H213" s="57">
        <v>1.33837E-10</v>
      </c>
      <c r="I213" s="1">
        <v>31</v>
      </c>
      <c r="J213" s="16" t="str">
        <f t="shared" si="6"/>
        <v>lokalne</v>
      </c>
      <c r="K213" s="58">
        <v>2.0049099999999999E-9</v>
      </c>
      <c r="L213" s="57">
        <v>-7.1570900000000005E-18</v>
      </c>
      <c r="M213" s="1">
        <v>9</v>
      </c>
      <c r="N213" s="2" t="str">
        <f t="shared" si="7"/>
        <v>lokalne</v>
      </c>
    </row>
    <row r="214" spans="1:14" x14ac:dyDescent="0.3">
      <c r="A214" s="78"/>
      <c r="B214" s="1">
        <v>12</v>
      </c>
      <c r="C214" s="1">
        <v>85</v>
      </c>
      <c r="D214" s="1">
        <v>54.712499999999999</v>
      </c>
      <c r="E214" s="1">
        <v>67.078400000000002</v>
      </c>
      <c r="F214" s="16">
        <v>32</v>
      </c>
      <c r="G214" s="19">
        <v>62.749899999999997</v>
      </c>
      <c r="H214" s="1">
        <v>-0.92114799999999997</v>
      </c>
      <c r="I214" s="1">
        <v>29</v>
      </c>
      <c r="J214" s="16" t="str">
        <f t="shared" si="6"/>
        <v>globalne</v>
      </c>
      <c r="K214" s="19">
        <v>62.3902</v>
      </c>
      <c r="L214" s="1">
        <v>-0.91922700000000002</v>
      </c>
      <c r="M214" s="1">
        <v>11</v>
      </c>
      <c r="N214" s="2" t="str">
        <f t="shared" si="7"/>
        <v>globalne</v>
      </c>
    </row>
    <row r="215" spans="1:14" x14ac:dyDescent="0.3">
      <c r="A215" s="78"/>
      <c r="B215" s="1">
        <v>13</v>
      </c>
      <c r="C215" s="1">
        <v>-58</v>
      </c>
      <c r="D215" s="1">
        <v>-18.626200000000001</v>
      </c>
      <c r="E215" s="1">
        <v>8.5416600000000003</v>
      </c>
      <c r="F215" s="16">
        <v>36</v>
      </c>
      <c r="G215" s="19">
        <v>-3.1332999999999999E-3</v>
      </c>
      <c r="H215" s="57">
        <v>1.9635199999999999E-10</v>
      </c>
      <c r="I215" s="1">
        <v>33</v>
      </c>
      <c r="J215" s="16" t="str">
        <f t="shared" si="6"/>
        <v>lokalne</v>
      </c>
      <c r="K215" s="58">
        <v>1.66721E-10</v>
      </c>
      <c r="L215" s="57">
        <v>-7.15717E-18</v>
      </c>
      <c r="M215" s="1">
        <v>11</v>
      </c>
      <c r="N215" s="2" t="str">
        <f t="shared" si="7"/>
        <v>lokalne</v>
      </c>
    </row>
    <row r="216" spans="1:14" x14ac:dyDescent="0.3">
      <c r="A216" s="78"/>
      <c r="B216" s="1">
        <v>14</v>
      </c>
      <c r="C216" s="1">
        <v>46</v>
      </c>
      <c r="D216" s="1">
        <v>59.785800000000002</v>
      </c>
      <c r="E216" s="1">
        <v>69.298100000000005</v>
      </c>
      <c r="F216" s="16">
        <v>28</v>
      </c>
      <c r="G216" s="19">
        <v>62.744599999999998</v>
      </c>
      <c r="H216" s="1">
        <v>-0.92114799999999997</v>
      </c>
      <c r="I216" s="1">
        <v>27</v>
      </c>
      <c r="J216" s="16" t="str">
        <f t="shared" si="6"/>
        <v>globalne</v>
      </c>
      <c r="K216" s="19">
        <v>62.8566</v>
      </c>
      <c r="L216" s="1">
        <v>-0.92097200000000001</v>
      </c>
      <c r="M216" s="1">
        <v>9</v>
      </c>
      <c r="N216" s="2" t="str">
        <f t="shared" si="7"/>
        <v>globalne</v>
      </c>
    </row>
    <row r="217" spans="1:14" x14ac:dyDescent="0.3">
      <c r="A217" s="78"/>
      <c r="B217" s="1">
        <v>15</v>
      </c>
      <c r="C217" s="1">
        <v>8</v>
      </c>
      <c r="D217" s="1">
        <v>-2.6044999999999998</v>
      </c>
      <c r="E217" s="1">
        <v>1.72515</v>
      </c>
      <c r="F217" s="16">
        <v>24</v>
      </c>
      <c r="G217" s="19">
        <v>3.8701399999999998E-4</v>
      </c>
      <c r="H217" s="57">
        <v>2.9955900000000002E-12</v>
      </c>
      <c r="I217" s="1">
        <v>25</v>
      </c>
      <c r="J217" s="16" t="str">
        <f t="shared" si="6"/>
        <v>lokalne</v>
      </c>
      <c r="K217" s="58">
        <v>4.65676E-13</v>
      </c>
      <c r="L217" s="57">
        <v>-7.15717E-18</v>
      </c>
      <c r="M217" s="1">
        <v>11</v>
      </c>
      <c r="N217" s="2" t="str">
        <f t="shared" si="7"/>
        <v>lokalne</v>
      </c>
    </row>
    <row r="218" spans="1:14" x14ac:dyDescent="0.3">
      <c r="A218" s="78"/>
      <c r="B218" s="1">
        <v>16</v>
      </c>
      <c r="C218" s="1">
        <v>88</v>
      </c>
      <c r="D218" s="1">
        <v>57.712499999999999</v>
      </c>
      <c r="E218" s="1">
        <v>70.078400000000002</v>
      </c>
      <c r="F218" s="16">
        <v>32</v>
      </c>
      <c r="G218" s="19">
        <v>62.745600000000003</v>
      </c>
      <c r="H218" s="1">
        <v>-0.92114799999999997</v>
      </c>
      <c r="I218" s="1">
        <v>29</v>
      </c>
      <c r="J218" s="16" t="str">
        <f t="shared" si="6"/>
        <v>globalne</v>
      </c>
      <c r="K218" s="19">
        <v>62.956099999999999</v>
      </c>
      <c r="L218" s="1">
        <v>-0.92049899999999996</v>
      </c>
      <c r="M218" s="1">
        <v>9</v>
      </c>
      <c r="N218" s="2" t="str">
        <f t="shared" si="7"/>
        <v>globalne</v>
      </c>
    </row>
    <row r="219" spans="1:14" x14ac:dyDescent="0.3">
      <c r="A219" s="78"/>
      <c r="B219" s="1">
        <v>17</v>
      </c>
      <c r="C219" s="1">
        <v>-20</v>
      </c>
      <c r="D219" s="1">
        <v>-6.2141500000000001</v>
      </c>
      <c r="E219" s="1">
        <v>3.2980900000000002</v>
      </c>
      <c r="F219" s="16">
        <v>28</v>
      </c>
      <c r="G219" s="19">
        <v>2.052E-3</v>
      </c>
      <c r="H219" s="57">
        <v>8.4214199999999994E-11</v>
      </c>
      <c r="I219" s="1">
        <v>27</v>
      </c>
      <c r="J219" s="16" t="str">
        <f t="shared" si="6"/>
        <v>lokalne</v>
      </c>
      <c r="K219" s="58">
        <v>1.6206600000000001E-12</v>
      </c>
      <c r="L219" s="57">
        <v>-7.15717E-18</v>
      </c>
      <c r="M219" s="1">
        <v>11</v>
      </c>
      <c r="N219" s="2" t="str">
        <f t="shared" si="7"/>
        <v>lokalne</v>
      </c>
    </row>
    <row r="220" spans="1:14" x14ac:dyDescent="0.3">
      <c r="A220" s="78"/>
      <c r="B220" s="1">
        <v>18</v>
      </c>
      <c r="C220" s="1">
        <v>-25</v>
      </c>
      <c r="D220" s="1">
        <v>-7.0784000000000002</v>
      </c>
      <c r="E220" s="1">
        <v>5.2875100000000002</v>
      </c>
      <c r="F220" s="16">
        <v>30</v>
      </c>
      <c r="G220" s="19">
        <v>-1.1019199999999999E-3</v>
      </c>
      <c r="H220" s="57">
        <v>2.4284499999999999E-11</v>
      </c>
      <c r="I220" s="1">
        <v>29</v>
      </c>
      <c r="J220" s="16" t="str">
        <f t="shared" si="6"/>
        <v>lokalne</v>
      </c>
      <c r="K220" s="58">
        <v>9.3603399999999997E-12</v>
      </c>
      <c r="L220" s="57">
        <v>-7.15717E-18</v>
      </c>
      <c r="M220" s="1">
        <v>11</v>
      </c>
      <c r="N220" s="2" t="str">
        <f t="shared" si="7"/>
        <v>lokalne</v>
      </c>
    </row>
    <row r="221" spans="1:14" x14ac:dyDescent="0.3">
      <c r="A221" s="78"/>
      <c r="B221" s="1">
        <v>19</v>
      </c>
      <c r="C221" s="1">
        <v>7</v>
      </c>
      <c r="D221" s="1">
        <v>-1.1573100000000001</v>
      </c>
      <c r="E221" s="1">
        <v>2.17319</v>
      </c>
      <c r="F221" s="16">
        <v>22</v>
      </c>
      <c r="G221" s="58">
        <v>-2.5338600000000002E-5</v>
      </c>
      <c r="H221" s="57">
        <v>1.28338E-14</v>
      </c>
      <c r="I221" s="1">
        <v>23</v>
      </c>
      <c r="J221" s="16" t="str">
        <f t="shared" si="6"/>
        <v>lokalne</v>
      </c>
      <c r="K221" s="58">
        <v>4.0326399999999998E-13</v>
      </c>
      <c r="L221" s="57">
        <v>-7.15717E-18</v>
      </c>
      <c r="M221" s="1">
        <v>9</v>
      </c>
      <c r="N221" s="2" t="str">
        <f t="shared" si="7"/>
        <v>lokalne</v>
      </c>
    </row>
    <row r="222" spans="1:14" x14ac:dyDescent="0.3">
      <c r="A222" s="78"/>
      <c r="B222" s="1">
        <v>20</v>
      </c>
      <c r="C222" s="1">
        <v>-13</v>
      </c>
      <c r="D222" s="1">
        <v>-2.3955000000000002</v>
      </c>
      <c r="E222" s="1">
        <v>4.9215999999999998</v>
      </c>
      <c r="F222" s="16">
        <v>26</v>
      </c>
      <c r="G222" s="19">
        <v>-9.4665000000000005E-4</v>
      </c>
      <c r="H222" s="57">
        <v>1.7922900000000002E-11</v>
      </c>
      <c r="I222" s="1">
        <v>27</v>
      </c>
      <c r="J222" s="16" t="str">
        <f t="shared" si="6"/>
        <v>lokalne</v>
      </c>
      <c r="K222" s="58">
        <v>2.7000300000000002E-12</v>
      </c>
      <c r="L222" s="57">
        <v>-7.15717E-18</v>
      </c>
      <c r="M222" s="1">
        <v>9</v>
      </c>
      <c r="N222" s="2" t="str">
        <f t="shared" si="7"/>
        <v>lokalne</v>
      </c>
    </row>
    <row r="223" spans="1:14" x14ac:dyDescent="0.3">
      <c r="A223" s="78"/>
      <c r="B223" s="1">
        <v>21</v>
      </c>
      <c r="C223" s="1">
        <v>-57</v>
      </c>
      <c r="D223" s="1">
        <v>-17.626200000000001</v>
      </c>
      <c r="E223" s="1">
        <v>9.5416600000000003</v>
      </c>
      <c r="F223" s="16">
        <v>36</v>
      </c>
      <c r="G223" s="19">
        <v>2.6815099999999998E-3</v>
      </c>
      <c r="H223" s="57">
        <v>1.4380999999999999E-10</v>
      </c>
      <c r="I223" s="1">
        <v>33</v>
      </c>
      <c r="J223" s="16" t="str">
        <f t="shared" si="6"/>
        <v>lokalne</v>
      </c>
      <c r="K223" s="58">
        <v>3.94044E-10</v>
      </c>
      <c r="L223" s="57">
        <v>-7.1571600000000002E-18</v>
      </c>
      <c r="M223" s="1">
        <v>11</v>
      </c>
      <c r="N223" s="2" t="str">
        <f t="shared" si="7"/>
        <v>lokalne</v>
      </c>
    </row>
    <row r="224" spans="1:14" x14ac:dyDescent="0.3">
      <c r="A224" s="78"/>
      <c r="B224" s="1">
        <v>22</v>
      </c>
      <c r="C224" s="1">
        <v>-36</v>
      </c>
      <c r="D224" s="1">
        <v>-5.7124899999999998</v>
      </c>
      <c r="E224" s="1">
        <v>15.1859</v>
      </c>
      <c r="F224" s="16">
        <v>34</v>
      </c>
      <c r="G224" s="19">
        <v>-2.6372000000000001E-3</v>
      </c>
      <c r="H224" s="57">
        <v>1.3909600000000001E-10</v>
      </c>
      <c r="I224" s="1">
        <v>31</v>
      </c>
      <c r="J224" s="16" t="str">
        <f t="shared" si="6"/>
        <v>lokalne</v>
      </c>
      <c r="K224" s="58">
        <v>8.1064400000000004E-10</v>
      </c>
      <c r="L224" s="57">
        <v>-7.1571500000000005E-18</v>
      </c>
      <c r="M224" s="1">
        <v>9</v>
      </c>
      <c r="N224" s="2" t="str">
        <f t="shared" si="7"/>
        <v>lokalne</v>
      </c>
    </row>
    <row r="225" spans="1:14" x14ac:dyDescent="0.3">
      <c r="A225" s="78"/>
      <c r="B225" s="1">
        <v>23</v>
      </c>
      <c r="C225" s="1">
        <v>73</v>
      </c>
      <c r="D225" s="1">
        <v>59.214199999999998</v>
      </c>
      <c r="E225" s="1">
        <v>64.842699999999994</v>
      </c>
      <c r="F225" s="16">
        <v>26</v>
      </c>
      <c r="G225" s="19">
        <v>62.748100000000001</v>
      </c>
      <c r="H225" s="1">
        <v>-0.92114799999999997</v>
      </c>
      <c r="I225" s="1">
        <v>25</v>
      </c>
      <c r="J225" s="16" t="str">
        <f t="shared" si="6"/>
        <v>globalne</v>
      </c>
      <c r="K225" s="19">
        <v>62.711300000000001</v>
      </c>
      <c r="L225" s="1">
        <v>-0.92112799999999995</v>
      </c>
      <c r="M225" s="1">
        <v>11</v>
      </c>
      <c r="N225" s="2" t="str">
        <f t="shared" si="7"/>
        <v>globalne</v>
      </c>
    </row>
    <row r="226" spans="1:14" x14ac:dyDescent="0.3">
      <c r="A226" s="78"/>
      <c r="B226" s="1">
        <v>24</v>
      </c>
      <c r="C226" s="1">
        <v>34</v>
      </c>
      <c r="D226" s="1">
        <v>-5.3737599999999999</v>
      </c>
      <c r="E226" s="1">
        <v>10.7019</v>
      </c>
      <c r="F226" s="16">
        <v>34</v>
      </c>
      <c r="G226" s="19">
        <v>1.38569E-3</v>
      </c>
      <c r="H226" s="57">
        <v>3.8402699999999999E-11</v>
      </c>
      <c r="I226" s="1">
        <v>31</v>
      </c>
      <c r="J226" s="16" t="str">
        <f t="shared" si="6"/>
        <v>lokalne</v>
      </c>
      <c r="K226" s="58">
        <v>3.9726400000000001E-10</v>
      </c>
      <c r="L226" s="57">
        <v>-7.1571600000000002E-18</v>
      </c>
      <c r="M226" s="1">
        <v>9</v>
      </c>
      <c r="N226" s="2" t="str">
        <f t="shared" si="7"/>
        <v>lokalne</v>
      </c>
    </row>
    <row r="227" spans="1:14" x14ac:dyDescent="0.3">
      <c r="A227" s="78"/>
      <c r="B227" s="1">
        <v>25</v>
      </c>
      <c r="C227" s="1">
        <v>-97</v>
      </c>
      <c r="D227" s="1">
        <v>-30.458300000000001</v>
      </c>
      <c r="E227" s="1">
        <v>15.455399999999999</v>
      </c>
      <c r="F227" s="16">
        <v>40</v>
      </c>
      <c r="G227" s="19">
        <v>1.51195E-3</v>
      </c>
      <c r="H227" s="57">
        <v>4.57196E-11</v>
      </c>
      <c r="I227" s="1">
        <v>35</v>
      </c>
      <c r="J227" s="16" t="str">
        <f t="shared" si="6"/>
        <v>lokalne</v>
      </c>
      <c r="K227" s="58">
        <v>4.0631299999999998E-9</v>
      </c>
      <c r="L227" s="57">
        <v>-7.1568399999999993E-18</v>
      </c>
      <c r="M227" s="1">
        <v>11</v>
      </c>
      <c r="N227" s="2" t="str">
        <f t="shared" si="7"/>
        <v>lokalne</v>
      </c>
    </row>
    <row r="228" spans="1:14" x14ac:dyDescent="0.3">
      <c r="A228" s="78"/>
      <c r="B228" s="1">
        <v>26</v>
      </c>
      <c r="C228" s="1">
        <v>-6</v>
      </c>
      <c r="D228" s="1">
        <v>-1.17319</v>
      </c>
      <c r="E228" s="1">
        <v>2.1573099999999998</v>
      </c>
      <c r="F228" s="16">
        <v>20</v>
      </c>
      <c r="G228" s="19">
        <v>1.7593000000000001E-3</v>
      </c>
      <c r="H228" s="57">
        <v>6.1902499999999996E-11</v>
      </c>
      <c r="I228" s="1">
        <v>23</v>
      </c>
      <c r="J228" s="16" t="str">
        <f t="shared" si="6"/>
        <v>lokalne</v>
      </c>
      <c r="K228" s="58">
        <v>4.0646499999999998E-13</v>
      </c>
      <c r="L228" s="57">
        <v>-7.15717E-18</v>
      </c>
      <c r="M228" s="1">
        <v>9</v>
      </c>
      <c r="N228" s="2" t="str">
        <f t="shared" si="7"/>
        <v>lokalne</v>
      </c>
    </row>
    <row r="229" spans="1:14" x14ac:dyDescent="0.3">
      <c r="A229" s="78"/>
      <c r="B229" s="1">
        <v>27</v>
      </c>
      <c r="C229" s="1">
        <v>54</v>
      </c>
      <c r="D229" s="1">
        <v>60.274900000000002</v>
      </c>
      <c r="E229" s="1">
        <v>64.604500000000002</v>
      </c>
      <c r="F229" s="16">
        <v>22</v>
      </c>
      <c r="G229" s="19">
        <v>62.744900000000001</v>
      </c>
      <c r="H229" s="1">
        <v>-0.92114799999999997</v>
      </c>
      <c r="I229" s="1">
        <v>25</v>
      </c>
      <c r="J229" s="16" t="str">
        <f t="shared" si="6"/>
        <v>globalne</v>
      </c>
      <c r="K229" s="19">
        <v>62.733899999999998</v>
      </c>
      <c r="L229" s="1">
        <v>-0.92114499999999999</v>
      </c>
      <c r="M229" s="1">
        <v>11</v>
      </c>
      <c r="N229" s="2" t="str">
        <f t="shared" si="7"/>
        <v>globalne</v>
      </c>
    </row>
    <row r="230" spans="1:14" x14ac:dyDescent="0.3">
      <c r="A230" s="78"/>
      <c r="B230" s="1">
        <v>28</v>
      </c>
      <c r="C230" s="1">
        <v>-75</v>
      </c>
      <c r="D230" s="1">
        <v>-23.8141</v>
      </c>
      <c r="E230" s="1">
        <v>11.504200000000001</v>
      </c>
      <c r="F230" s="16">
        <v>38</v>
      </c>
      <c r="G230" s="19">
        <v>-1.09757E-3</v>
      </c>
      <c r="H230" s="57">
        <v>2.40933E-11</v>
      </c>
      <c r="I230" s="1">
        <v>33</v>
      </c>
      <c r="J230" s="16" t="str">
        <f t="shared" si="6"/>
        <v>lokalne</v>
      </c>
      <c r="K230" s="58">
        <v>1.77334E-9</v>
      </c>
      <c r="L230" s="57">
        <v>-7.1571000000000002E-18</v>
      </c>
      <c r="M230" s="1">
        <v>11</v>
      </c>
      <c r="N230" s="2" t="str">
        <f t="shared" si="7"/>
        <v>lokalne</v>
      </c>
    </row>
    <row r="231" spans="1:14" x14ac:dyDescent="0.3">
      <c r="A231" s="78"/>
      <c r="B231" s="1">
        <v>29</v>
      </c>
      <c r="C231" s="1">
        <v>-18</v>
      </c>
      <c r="D231" s="1">
        <v>-4.2141500000000001</v>
      </c>
      <c r="E231" s="1">
        <v>5.2980900000000002</v>
      </c>
      <c r="F231" s="16">
        <v>28</v>
      </c>
      <c r="G231" s="19">
        <v>-2.5529400000000001E-3</v>
      </c>
      <c r="H231" s="57">
        <v>1.3034999999999999E-10</v>
      </c>
      <c r="I231" s="1">
        <v>27</v>
      </c>
      <c r="J231" s="16" t="str">
        <f t="shared" si="6"/>
        <v>lokalne</v>
      </c>
      <c r="K231" s="58">
        <v>7.3884200000000005E-12</v>
      </c>
      <c r="L231" s="57">
        <v>-7.15717E-18</v>
      </c>
      <c r="M231" s="1">
        <v>9</v>
      </c>
      <c r="N231" s="2" t="str">
        <f t="shared" si="7"/>
        <v>lokalne</v>
      </c>
    </row>
    <row r="232" spans="1:14" x14ac:dyDescent="0.3">
      <c r="A232" s="78"/>
      <c r="B232" s="1">
        <v>30</v>
      </c>
      <c r="C232" s="1">
        <v>91</v>
      </c>
      <c r="D232" s="1">
        <v>51.626199999999997</v>
      </c>
      <c r="E232" s="1">
        <v>67.701899999999995</v>
      </c>
      <c r="F232" s="16">
        <v>34</v>
      </c>
      <c r="G232" s="19">
        <v>62.7498</v>
      </c>
      <c r="H232" s="1">
        <v>-0.92114799999999997</v>
      </c>
      <c r="I232" s="1">
        <v>31</v>
      </c>
      <c r="J232" s="16" t="str">
        <f t="shared" si="6"/>
        <v>globalne</v>
      </c>
      <c r="K232" s="19">
        <v>62.050899999999999</v>
      </c>
      <c r="L232" s="1">
        <v>-0.913883</v>
      </c>
      <c r="M232" s="1">
        <v>11</v>
      </c>
      <c r="N232" s="2" t="str">
        <f t="shared" si="7"/>
        <v>globalne</v>
      </c>
    </row>
    <row r="233" spans="1:14" x14ac:dyDescent="0.3">
      <c r="A233" s="78"/>
      <c r="B233" s="1">
        <v>31</v>
      </c>
      <c r="C233" s="1">
        <v>-35</v>
      </c>
      <c r="D233" s="1">
        <v>-4.7124899999999998</v>
      </c>
      <c r="E233" s="1">
        <v>16.1859</v>
      </c>
      <c r="F233" s="16">
        <v>34</v>
      </c>
      <c r="G233" s="19">
        <v>2.5868599999999999E-3</v>
      </c>
      <c r="H233" s="57">
        <v>1.33837E-10</v>
      </c>
      <c r="I233" s="1">
        <v>31</v>
      </c>
      <c r="J233" s="16" t="str">
        <f t="shared" si="6"/>
        <v>lokalne</v>
      </c>
      <c r="K233" s="58">
        <v>2.0049099999999999E-9</v>
      </c>
      <c r="L233" s="57">
        <v>-7.1570900000000005E-18</v>
      </c>
      <c r="M233" s="1">
        <v>9</v>
      </c>
      <c r="N233" s="2" t="str">
        <f t="shared" si="7"/>
        <v>lokalne</v>
      </c>
    </row>
    <row r="234" spans="1:14" x14ac:dyDescent="0.3">
      <c r="A234" s="78"/>
      <c r="B234" s="1">
        <v>32</v>
      </c>
      <c r="C234" s="1">
        <v>83</v>
      </c>
      <c r="D234" s="1">
        <v>59.701900000000002</v>
      </c>
      <c r="E234" s="1">
        <v>69.214200000000005</v>
      </c>
      <c r="F234" s="16">
        <v>30</v>
      </c>
      <c r="G234" s="19">
        <v>62.747399999999999</v>
      </c>
      <c r="H234" s="1">
        <v>-0.92114799999999997</v>
      </c>
      <c r="I234" s="1">
        <v>27</v>
      </c>
      <c r="J234" s="16" t="str">
        <f t="shared" si="6"/>
        <v>globalne</v>
      </c>
      <c r="K234" s="19">
        <v>62.863199999999999</v>
      </c>
      <c r="L234" s="1">
        <v>-0.92095000000000005</v>
      </c>
      <c r="M234" s="1">
        <v>9</v>
      </c>
      <c r="N234" s="2" t="str">
        <f t="shared" si="7"/>
        <v>globalne</v>
      </c>
    </row>
    <row r="235" spans="1:14" x14ac:dyDescent="0.3">
      <c r="A235" s="78"/>
      <c r="B235" s="1">
        <v>33</v>
      </c>
      <c r="C235" s="1">
        <v>98</v>
      </c>
      <c r="D235" s="1">
        <v>46.814100000000003</v>
      </c>
      <c r="E235" s="1">
        <v>67.712500000000006</v>
      </c>
      <c r="F235" s="16">
        <v>36</v>
      </c>
      <c r="G235" s="19">
        <v>62.746699999999997</v>
      </c>
      <c r="H235" s="1">
        <v>-0.92114799999999997</v>
      </c>
      <c r="I235" s="1">
        <v>31</v>
      </c>
      <c r="J235" s="16" t="str">
        <f t="shared" si="6"/>
        <v>globalne</v>
      </c>
      <c r="K235" s="19">
        <v>63.377600000000001</v>
      </c>
      <c r="L235" s="1">
        <v>-0.91520800000000002</v>
      </c>
      <c r="M235" s="1">
        <v>11</v>
      </c>
      <c r="N235" s="2" t="str">
        <f t="shared" si="7"/>
        <v>globalne</v>
      </c>
    </row>
    <row r="236" spans="1:14" x14ac:dyDescent="0.3">
      <c r="A236" s="78"/>
      <c r="B236" s="1">
        <v>34</v>
      </c>
      <c r="C236" s="1">
        <v>91</v>
      </c>
      <c r="D236" s="1">
        <v>51.626199999999997</v>
      </c>
      <c r="E236" s="1">
        <v>67.701899999999995</v>
      </c>
      <c r="F236" s="16">
        <v>34</v>
      </c>
      <c r="G236" s="19">
        <v>62.7498</v>
      </c>
      <c r="H236" s="1">
        <v>-0.92114799999999997</v>
      </c>
      <c r="I236" s="1">
        <v>31</v>
      </c>
      <c r="J236" s="16" t="str">
        <f t="shared" si="6"/>
        <v>globalne</v>
      </c>
      <c r="K236" s="19">
        <v>62.050899999999999</v>
      </c>
      <c r="L236" s="1">
        <v>-0.913883</v>
      </c>
      <c r="M236" s="1">
        <v>11</v>
      </c>
      <c r="N236" s="2" t="str">
        <f t="shared" si="7"/>
        <v>globalne</v>
      </c>
    </row>
    <row r="237" spans="1:14" x14ac:dyDescent="0.3">
      <c r="A237" s="78"/>
      <c r="B237" s="1">
        <v>35</v>
      </c>
      <c r="C237" s="1">
        <v>89</v>
      </c>
      <c r="D237" s="1">
        <v>58.712499999999999</v>
      </c>
      <c r="E237" s="1">
        <v>71.078400000000002</v>
      </c>
      <c r="F237" s="16">
        <v>32</v>
      </c>
      <c r="G237" s="19">
        <v>62.746699999999997</v>
      </c>
      <c r="H237" s="1">
        <v>-0.92114799999999997</v>
      </c>
      <c r="I237" s="1">
        <v>29</v>
      </c>
      <c r="J237" s="16" t="str">
        <f t="shared" si="6"/>
        <v>globalne</v>
      </c>
      <c r="K237" s="19">
        <v>63.018700000000003</v>
      </c>
      <c r="L237" s="1">
        <v>-0.92005000000000003</v>
      </c>
      <c r="M237" s="1">
        <v>9</v>
      </c>
      <c r="N237" s="2" t="str">
        <f t="shared" si="7"/>
        <v>globalne</v>
      </c>
    </row>
    <row r="238" spans="1:14" x14ac:dyDescent="0.3">
      <c r="A238" s="78"/>
      <c r="B238" s="1">
        <v>36</v>
      </c>
      <c r="C238" s="1">
        <v>13</v>
      </c>
      <c r="D238" s="1">
        <v>-4.9215999999999998</v>
      </c>
      <c r="E238" s="1">
        <v>2.3955000000000002</v>
      </c>
      <c r="F238" s="16">
        <v>28</v>
      </c>
      <c r="G238" s="19">
        <v>9.4665000000000005E-4</v>
      </c>
      <c r="H238" s="57">
        <v>1.7922900000000002E-11</v>
      </c>
      <c r="I238" s="1">
        <v>27</v>
      </c>
      <c r="J238" s="16" t="str">
        <f t="shared" si="6"/>
        <v>lokalne</v>
      </c>
      <c r="K238" s="58">
        <v>7.6264900000000002E-13</v>
      </c>
      <c r="L238" s="57">
        <v>-7.15717E-18</v>
      </c>
      <c r="M238" s="1">
        <v>11</v>
      </c>
      <c r="N238" s="2" t="str">
        <f t="shared" si="7"/>
        <v>lokalne</v>
      </c>
    </row>
    <row r="239" spans="1:14" x14ac:dyDescent="0.3">
      <c r="A239" s="78"/>
      <c r="B239" s="1">
        <v>37</v>
      </c>
      <c r="C239" s="1">
        <v>100</v>
      </c>
      <c r="D239" s="1">
        <v>48.814100000000003</v>
      </c>
      <c r="E239" s="1">
        <v>69.712500000000006</v>
      </c>
      <c r="F239" s="16">
        <v>36</v>
      </c>
      <c r="G239" s="19">
        <v>62.749099999999999</v>
      </c>
      <c r="H239" s="1">
        <v>-0.92114799999999997</v>
      </c>
      <c r="I239" s="1">
        <v>31</v>
      </c>
      <c r="J239" s="16" t="str">
        <f t="shared" si="6"/>
        <v>globalne</v>
      </c>
      <c r="K239" s="19">
        <v>61.117699999999999</v>
      </c>
      <c r="L239" s="1">
        <v>-0.88210599999999995</v>
      </c>
      <c r="M239" s="1">
        <v>11</v>
      </c>
      <c r="N239" s="2" t="str">
        <f t="shared" si="7"/>
        <v>globalne</v>
      </c>
    </row>
    <row r="240" spans="1:14" x14ac:dyDescent="0.3">
      <c r="A240" s="78"/>
      <c r="B240" s="1">
        <v>38</v>
      </c>
      <c r="C240" s="1">
        <v>-11</v>
      </c>
      <c r="D240" s="1">
        <v>-2.8426900000000002</v>
      </c>
      <c r="E240" s="1">
        <v>2.7858499999999999</v>
      </c>
      <c r="F240" s="16">
        <v>24</v>
      </c>
      <c r="G240" s="19">
        <v>-7.4044900000000001E-4</v>
      </c>
      <c r="H240" s="57">
        <v>1.09653E-11</v>
      </c>
      <c r="I240" s="1">
        <v>25</v>
      </c>
      <c r="J240" s="16" t="str">
        <f t="shared" si="6"/>
        <v>lokalne</v>
      </c>
      <c r="K240" s="58">
        <v>9.5418399999999997E-13</v>
      </c>
      <c r="L240" s="57">
        <v>-7.15717E-18</v>
      </c>
      <c r="M240" s="1">
        <v>11</v>
      </c>
      <c r="N240" s="2" t="str">
        <f t="shared" si="7"/>
        <v>lokalne</v>
      </c>
    </row>
    <row r="241" spans="1:14" x14ac:dyDescent="0.3">
      <c r="A241" s="78"/>
      <c r="B241" s="1">
        <v>39</v>
      </c>
      <c r="C241" s="1">
        <v>25</v>
      </c>
      <c r="D241" s="1">
        <v>-5.2875100000000002</v>
      </c>
      <c r="E241" s="1">
        <v>7.0784000000000002</v>
      </c>
      <c r="F241" s="16">
        <v>32</v>
      </c>
      <c r="G241" s="19">
        <v>1.1019199999999999E-3</v>
      </c>
      <c r="H241" s="57">
        <v>2.4284499999999999E-11</v>
      </c>
      <c r="I241" s="1">
        <v>29</v>
      </c>
      <c r="J241" s="16" t="str">
        <f t="shared" si="6"/>
        <v>lokalne</v>
      </c>
      <c r="K241" s="58">
        <v>3.4543700000000001E-11</v>
      </c>
      <c r="L241" s="57">
        <v>-7.15717E-18</v>
      </c>
      <c r="M241" s="1">
        <v>9</v>
      </c>
      <c r="N241" s="2" t="str">
        <f t="shared" si="7"/>
        <v>lokalne</v>
      </c>
    </row>
    <row r="242" spans="1:14" x14ac:dyDescent="0.3">
      <c r="A242" s="78"/>
      <c r="B242" s="1">
        <v>40</v>
      </c>
      <c r="C242" s="1">
        <v>13</v>
      </c>
      <c r="D242" s="1">
        <v>-4.9215999999999998</v>
      </c>
      <c r="E242" s="1">
        <v>2.3955000000000002</v>
      </c>
      <c r="F242" s="16">
        <v>28</v>
      </c>
      <c r="G242" s="19">
        <v>9.4665000000000005E-4</v>
      </c>
      <c r="H242" s="57">
        <v>1.7922900000000002E-11</v>
      </c>
      <c r="I242" s="1">
        <v>27</v>
      </c>
      <c r="J242" s="16" t="str">
        <f t="shared" si="6"/>
        <v>lokalne</v>
      </c>
      <c r="K242" s="58">
        <v>7.6264900000000002E-13</v>
      </c>
      <c r="L242" s="57">
        <v>-7.15717E-18</v>
      </c>
      <c r="M242" s="1">
        <v>11</v>
      </c>
      <c r="N242" s="2" t="str">
        <f t="shared" si="7"/>
        <v>lokalne</v>
      </c>
    </row>
    <row r="243" spans="1:14" x14ac:dyDescent="0.3">
      <c r="A243" s="78"/>
      <c r="B243" s="1">
        <v>41</v>
      </c>
      <c r="C243" s="1">
        <v>-19</v>
      </c>
      <c r="D243" s="1">
        <v>-5.2141500000000001</v>
      </c>
      <c r="E243" s="1">
        <v>4.2980900000000002</v>
      </c>
      <c r="F243" s="16">
        <v>28</v>
      </c>
      <c r="G243" s="19">
        <v>-2.50468E-4</v>
      </c>
      <c r="H243" s="57">
        <v>1.2546800000000001E-12</v>
      </c>
      <c r="I243" s="1">
        <v>27</v>
      </c>
      <c r="J243" s="16" t="str">
        <f t="shared" si="6"/>
        <v>lokalne</v>
      </c>
      <c r="K243" s="58">
        <v>3.7537700000000001E-12</v>
      </c>
      <c r="L243" s="57">
        <v>-7.15717E-18</v>
      </c>
      <c r="M243" s="1">
        <v>11</v>
      </c>
      <c r="N243" s="2" t="str">
        <f t="shared" si="7"/>
        <v>lokalne</v>
      </c>
    </row>
    <row r="244" spans="1:14" x14ac:dyDescent="0.3">
      <c r="A244" s="78"/>
      <c r="B244" s="1">
        <v>42</v>
      </c>
      <c r="C244" s="1">
        <v>-84</v>
      </c>
      <c r="D244" s="1">
        <v>-17.458300000000001</v>
      </c>
      <c r="E244" s="1">
        <v>28.455400000000001</v>
      </c>
      <c r="F244" s="16">
        <v>40</v>
      </c>
      <c r="G244" s="19">
        <v>-2.29255E-3</v>
      </c>
      <c r="H244" s="57">
        <v>1.05116E-10</v>
      </c>
      <c r="I244" s="1">
        <v>35</v>
      </c>
      <c r="J244" s="16" t="str">
        <f t="shared" si="6"/>
        <v>lokalne</v>
      </c>
      <c r="K244" s="19">
        <v>-2.0003899999999999E-3</v>
      </c>
      <c r="L244" s="57">
        <v>8.0031200000000002E-11</v>
      </c>
      <c r="M244" s="1">
        <v>9</v>
      </c>
      <c r="N244" s="2" t="str">
        <f t="shared" si="7"/>
        <v>lokalne</v>
      </c>
    </row>
    <row r="245" spans="1:14" x14ac:dyDescent="0.3">
      <c r="A245" s="78"/>
      <c r="B245" s="1">
        <v>43</v>
      </c>
      <c r="C245" s="1">
        <v>42</v>
      </c>
      <c r="D245" s="1">
        <v>-9.1858900000000006</v>
      </c>
      <c r="E245" s="1">
        <v>11.7125</v>
      </c>
      <c r="F245" s="16">
        <v>36</v>
      </c>
      <c r="G245" s="19">
        <v>1.63112E-3</v>
      </c>
      <c r="H245" s="57">
        <v>5.3210899999999999E-11</v>
      </c>
      <c r="I245" s="1">
        <v>31</v>
      </c>
      <c r="J245" s="16" t="str">
        <f t="shared" si="6"/>
        <v>lokalne</v>
      </c>
      <c r="K245" s="58">
        <v>1.57991E-9</v>
      </c>
      <c r="L245" s="57">
        <v>-7.1571199999999997E-18</v>
      </c>
      <c r="M245" s="1">
        <v>9</v>
      </c>
      <c r="N245" s="2" t="str">
        <f t="shared" si="7"/>
        <v>lokalne</v>
      </c>
    </row>
    <row r="246" spans="1:14" x14ac:dyDescent="0.3">
      <c r="A246" s="78"/>
      <c r="B246" s="1">
        <v>44</v>
      </c>
      <c r="C246" s="1">
        <v>7</v>
      </c>
      <c r="D246" s="1">
        <v>-1.1573100000000001</v>
      </c>
      <c r="E246" s="1">
        <v>2.17319</v>
      </c>
      <c r="F246" s="16">
        <v>22</v>
      </c>
      <c r="G246" s="58">
        <v>-2.5338600000000002E-5</v>
      </c>
      <c r="H246" s="57">
        <v>1.28338E-14</v>
      </c>
      <c r="I246" s="1">
        <v>23</v>
      </c>
      <c r="J246" s="16" t="str">
        <f t="shared" si="6"/>
        <v>lokalne</v>
      </c>
      <c r="K246" s="58">
        <v>4.0326399999999998E-13</v>
      </c>
      <c r="L246" s="57">
        <v>-7.15717E-18</v>
      </c>
      <c r="M246" s="1">
        <v>9</v>
      </c>
      <c r="N246" s="2" t="str">
        <f t="shared" si="7"/>
        <v>lokalne</v>
      </c>
    </row>
    <row r="247" spans="1:14" x14ac:dyDescent="0.3">
      <c r="A247" s="78"/>
      <c r="B247" s="1">
        <v>45</v>
      </c>
      <c r="C247" s="1">
        <v>-46</v>
      </c>
      <c r="D247" s="1">
        <v>-6.6262400000000001</v>
      </c>
      <c r="E247" s="1">
        <v>20.541699999999999</v>
      </c>
      <c r="F247" s="16">
        <v>36</v>
      </c>
      <c r="G247" s="19">
        <v>1.66508E-3</v>
      </c>
      <c r="H247" s="57">
        <v>5.5449600000000002E-11</v>
      </c>
      <c r="I247" s="1">
        <v>33</v>
      </c>
      <c r="J247" s="16" t="str">
        <f t="shared" si="6"/>
        <v>lokalne</v>
      </c>
      <c r="K247" s="58">
        <v>1.7842500000000001E-7</v>
      </c>
      <c r="L247" s="57">
        <v>-6.5204600000000004E-18</v>
      </c>
      <c r="M247" s="1">
        <v>9</v>
      </c>
      <c r="N247" s="2" t="str">
        <f t="shared" si="7"/>
        <v>lokalne</v>
      </c>
    </row>
    <row r="248" spans="1:14" x14ac:dyDescent="0.3">
      <c r="A248" s="78"/>
      <c r="B248" s="1">
        <v>46</v>
      </c>
      <c r="C248" s="1">
        <v>3</v>
      </c>
      <c r="D248" s="1">
        <v>-0.71292999999999995</v>
      </c>
      <c r="E248" s="1">
        <v>0.80300000000000005</v>
      </c>
      <c r="F248" s="16">
        <v>16</v>
      </c>
      <c r="G248" s="19">
        <v>2.7451099999999998E-3</v>
      </c>
      <c r="H248" s="57">
        <v>1.5071200000000001E-10</v>
      </c>
      <c r="I248" s="1">
        <v>21</v>
      </c>
      <c r="J248" s="16" t="str">
        <f t="shared" si="6"/>
        <v>lokalne</v>
      </c>
      <c r="K248" s="58">
        <v>2.5867199999999999E-13</v>
      </c>
      <c r="L248" s="57">
        <v>-7.15717E-18</v>
      </c>
      <c r="M248" s="1">
        <v>9</v>
      </c>
      <c r="N248" s="2" t="str">
        <f t="shared" si="7"/>
        <v>lokalne</v>
      </c>
    </row>
    <row r="249" spans="1:14" x14ac:dyDescent="0.3">
      <c r="A249" s="78"/>
      <c r="B249" s="1">
        <v>47</v>
      </c>
      <c r="C249" s="1">
        <v>-43</v>
      </c>
      <c r="D249" s="1">
        <v>-12.7125</v>
      </c>
      <c r="E249" s="1">
        <v>8.1858900000000006</v>
      </c>
      <c r="F249" s="16">
        <v>34</v>
      </c>
      <c r="G249" s="19">
        <v>1.2324300000000001E-3</v>
      </c>
      <c r="H249" s="57">
        <v>3.0377799999999999E-11</v>
      </c>
      <c r="I249" s="1">
        <v>31</v>
      </c>
      <c r="J249" s="16" t="str">
        <f t="shared" si="6"/>
        <v>lokalne</v>
      </c>
      <c r="K249" s="58">
        <v>1.2586299999999999E-10</v>
      </c>
      <c r="L249" s="57">
        <v>-7.15717E-18</v>
      </c>
      <c r="M249" s="1">
        <v>11</v>
      </c>
      <c r="N249" s="2" t="str">
        <f t="shared" si="7"/>
        <v>lokalne</v>
      </c>
    </row>
    <row r="250" spans="1:14" x14ac:dyDescent="0.3">
      <c r="A250" s="78"/>
      <c r="B250" s="1">
        <v>48</v>
      </c>
      <c r="C250" s="1">
        <v>-4</v>
      </c>
      <c r="D250" s="1">
        <v>-1.1438999999999999</v>
      </c>
      <c r="E250" s="1">
        <v>0.82680900000000002</v>
      </c>
      <c r="F250" s="16">
        <v>16</v>
      </c>
      <c r="G250" s="19">
        <v>-2.0728999999999999E-3</v>
      </c>
      <c r="H250" s="57">
        <v>8.5937999999999998E-11</v>
      </c>
      <c r="I250" s="1">
        <v>21</v>
      </c>
      <c r="J250" s="16" t="str">
        <f t="shared" si="6"/>
        <v>lokalne</v>
      </c>
      <c r="K250" s="58">
        <v>2.73521E-13</v>
      </c>
      <c r="L250" s="57">
        <v>-7.15717E-18</v>
      </c>
      <c r="M250" s="1">
        <v>11</v>
      </c>
      <c r="N250" s="2" t="str">
        <f t="shared" si="7"/>
        <v>lokalne</v>
      </c>
    </row>
    <row r="251" spans="1:14" x14ac:dyDescent="0.3">
      <c r="A251" s="78"/>
      <c r="B251" s="1">
        <v>49</v>
      </c>
      <c r="C251" s="1">
        <v>-44</v>
      </c>
      <c r="D251" s="1">
        <v>-13.7125</v>
      </c>
      <c r="E251" s="1">
        <v>7.1858899999999997</v>
      </c>
      <c r="F251" s="16">
        <v>34</v>
      </c>
      <c r="G251" s="19">
        <v>-3.9916300000000004E-3</v>
      </c>
      <c r="H251" s="57">
        <v>3.1866199999999998E-10</v>
      </c>
      <c r="I251" s="1">
        <v>31</v>
      </c>
      <c r="J251" s="16" t="str">
        <f t="shared" si="6"/>
        <v>lokalne</v>
      </c>
      <c r="K251" s="58">
        <v>5.21683E-11</v>
      </c>
      <c r="L251" s="57">
        <v>-7.15717E-18</v>
      </c>
      <c r="M251" s="1">
        <v>11</v>
      </c>
      <c r="N251" s="2" t="str">
        <f t="shared" si="7"/>
        <v>lokalne</v>
      </c>
    </row>
    <row r="252" spans="1:14" x14ac:dyDescent="0.3">
      <c r="A252" s="78"/>
      <c r="B252" s="1">
        <v>50</v>
      </c>
      <c r="C252" s="1">
        <v>28</v>
      </c>
      <c r="D252" s="1">
        <v>-11.373799999999999</v>
      </c>
      <c r="E252" s="1">
        <v>4.7019099999999998</v>
      </c>
      <c r="F252" s="16">
        <v>34</v>
      </c>
      <c r="G252" s="19">
        <v>-1.3409800000000001E-3</v>
      </c>
      <c r="H252" s="57">
        <v>3.5964299999999999E-11</v>
      </c>
      <c r="I252" s="1">
        <v>31</v>
      </c>
      <c r="J252" s="16" t="str">
        <f t="shared" si="6"/>
        <v>lokalne</v>
      </c>
      <c r="K252" s="58">
        <v>5.3595099999999996E-12</v>
      </c>
      <c r="L252" s="57">
        <v>-7.15717E-18</v>
      </c>
      <c r="M252" s="1">
        <v>11</v>
      </c>
      <c r="N252" s="2" t="str">
        <f t="shared" si="7"/>
        <v>lokalne</v>
      </c>
    </row>
    <row r="253" spans="1:14" x14ac:dyDescent="0.3">
      <c r="A253" s="78"/>
      <c r="B253" s="1">
        <v>51</v>
      </c>
      <c r="C253" s="1">
        <v>90</v>
      </c>
      <c r="D253" s="1">
        <v>50.626199999999997</v>
      </c>
      <c r="E253" s="1">
        <v>66.701899999999995</v>
      </c>
      <c r="F253" s="16">
        <v>34</v>
      </c>
      <c r="G253" s="19">
        <v>62.745199999999997</v>
      </c>
      <c r="H253" s="1">
        <v>-0.92114799999999997</v>
      </c>
      <c r="I253" s="1">
        <v>31</v>
      </c>
      <c r="J253" s="16" t="str">
        <f t="shared" si="6"/>
        <v>globalne</v>
      </c>
      <c r="K253" s="19">
        <v>62.785499999999999</v>
      </c>
      <c r="L253" s="1">
        <v>-0.92112700000000003</v>
      </c>
      <c r="M253" s="1">
        <v>11</v>
      </c>
      <c r="N253" s="2" t="str">
        <f t="shared" si="7"/>
        <v>globalne</v>
      </c>
    </row>
    <row r="254" spans="1:14" x14ac:dyDescent="0.3">
      <c r="A254" s="78"/>
      <c r="B254" s="1">
        <v>52</v>
      </c>
      <c r="C254" s="1">
        <v>15</v>
      </c>
      <c r="D254" s="1">
        <v>-2.9216000000000002</v>
      </c>
      <c r="E254" s="1">
        <v>4.3955000000000002</v>
      </c>
      <c r="F254" s="16">
        <v>28</v>
      </c>
      <c r="G254" s="19">
        <v>-6.9289700000000004E-4</v>
      </c>
      <c r="H254" s="57">
        <v>9.6021299999999996E-12</v>
      </c>
      <c r="I254" s="1">
        <v>27</v>
      </c>
      <c r="J254" s="16" t="str">
        <f t="shared" si="6"/>
        <v>lokalne</v>
      </c>
      <c r="K254" s="58">
        <v>2.7770500000000002E-12</v>
      </c>
      <c r="L254" s="57">
        <v>-7.15717E-18</v>
      </c>
      <c r="M254" s="1">
        <v>9</v>
      </c>
      <c r="N254" s="2" t="str">
        <f t="shared" si="7"/>
        <v>lokalne</v>
      </c>
    </row>
    <row r="255" spans="1:14" x14ac:dyDescent="0.3">
      <c r="A255" s="78"/>
      <c r="B255" s="1">
        <v>53</v>
      </c>
      <c r="C255" s="1">
        <v>-9</v>
      </c>
      <c r="D255" s="1">
        <v>-2.7251500000000002</v>
      </c>
      <c r="E255" s="1">
        <v>1.6045</v>
      </c>
      <c r="F255" s="16">
        <v>22</v>
      </c>
      <c r="G255" s="19">
        <v>4.0039900000000001E-4</v>
      </c>
      <c r="H255" s="57">
        <v>3.2063799999999999E-12</v>
      </c>
      <c r="I255" s="1">
        <v>25</v>
      </c>
      <c r="J255" s="16" t="str">
        <f t="shared" si="6"/>
        <v>lokalne</v>
      </c>
      <c r="K255" s="58">
        <v>4.3136199999999998E-13</v>
      </c>
      <c r="L255" s="57">
        <v>-7.15717E-18</v>
      </c>
      <c r="M255" s="1">
        <v>11</v>
      </c>
      <c r="N255" s="2" t="str">
        <f t="shared" si="7"/>
        <v>lokalne</v>
      </c>
    </row>
    <row r="256" spans="1:14" x14ac:dyDescent="0.3">
      <c r="A256" s="78"/>
      <c r="B256" s="1">
        <v>54</v>
      </c>
      <c r="C256" s="1">
        <v>58</v>
      </c>
      <c r="D256" s="1">
        <v>61.712899999999998</v>
      </c>
      <c r="E256" s="1">
        <v>64.274900000000002</v>
      </c>
      <c r="F256" s="16">
        <v>18</v>
      </c>
      <c r="G256" s="19">
        <v>62.745899999999999</v>
      </c>
      <c r="H256" s="1">
        <v>-0.92114799999999997</v>
      </c>
      <c r="I256" s="1">
        <v>23</v>
      </c>
      <c r="J256" s="16" t="str">
        <f t="shared" si="6"/>
        <v>globalne</v>
      </c>
      <c r="K256" s="19">
        <v>62.748899999999999</v>
      </c>
      <c r="L256" s="1">
        <v>-0.92114799999999997</v>
      </c>
      <c r="M256" s="1">
        <v>9</v>
      </c>
      <c r="N256" s="2" t="str">
        <f t="shared" si="7"/>
        <v>globalne</v>
      </c>
    </row>
    <row r="257" spans="1:14" x14ac:dyDescent="0.3">
      <c r="A257" s="78"/>
      <c r="B257" s="1">
        <v>55</v>
      </c>
      <c r="C257" s="1">
        <v>-40</v>
      </c>
      <c r="D257" s="1">
        <v>-9.7124900000000007</v>
      </c>
      <c r="E257" s="1">
        <v>11.1859</v>
      </c>
      <c r="F257" s="16">
        <v>34</v>
      </c>
      <c r="G257" s="19">
        <v>7.2939299999999995E-4</v>
      </c>
      <c r="H257" s="57">
        <v>1.06403E-11</v>
      </c>
      <c r="I257" s="1">
        <v>31</v>
      </c>
      <c r="J257" s="16" t="str">
        <f t="shared" si="6"/>
        <v>lokalne</v>
      </c>
      <c r="K257" s="58">
        <v>1.1702900000000001E-9</v>
      </c>
      <c r="L257" s="57">
        <v>-7.1571400000000007E-18</v>
      </c>
      <c r="M257" s="1">
        <v>9</v>
      </c>
      <c r="N257" s="2" t="str">
        <f t="shared" si="7"/>
        <v>lokalne</v>
      </c>
    </row>
    <row r="258" spans="1:14" x14ac:dyDescent="0.3">
      <c r="A258" s="78"/>
      <c r="B258" s="1">
        <v>56</v>
      </c>
      <c r="C258" s="1">
        <v>-16</v>
      </c>
      <c r="D258" s="1">
        <v>-2.2141500000000001</v>
      </c>
      <c r="E258" s="1">
        <v>7.2980900000000002</v>
      </c>
      <c r="F258" s="16">
        <v>28</v>
      </c>
      <c r="G258" s="19">
        <v>2.4796499999999999E-3</v>
      </c>
      <c r="H258" s="57">
        <v>1.2297299999999999E-10</v>
      </c>
      <c r="I258" s="1">
        <v>27</v>
      </c>
      <c r="J258" s="16" t="str">
        <f t="shared" si="6"/>
        <v>lokalne</v>
      </c>
      <c r="K258" s="58">
        <v>-4.5663100000000002E-12</v>
      </c>
      <c r="L258" s="57">
        <v>-7.15717E-18</v>
      </c>
      <c r="M258" s="1">
        <v>9</v>
      </c>
      <c r="N258" s="2" t="str">
        <f t="shared" si="7"/>
        <v>lokalne</v>
      </c>
    </row>
    <row r="259" spans="1:14" x14ac:dyDescent="0.3">
      <c r="A259" s="78"/>
      <c r="B259" s="1">
        <v>57</v>
      </c>
      <c r="C259" s="1">
        <v>-96</v>
      </c>
      <c r="D259" s="1">
        <v>-29.458300000000001</v>
      </c>
      <c r="E259" s="1">
        <v>16.455400000000001</v>
      </c>
      <c r="F259" s="16">
        <v>40</v>
      </c>
      <c r="G259" s="19">
        <v>-2.9572999999999999E-3</v>
      </c>
      <c r="H259" s="57">
        <v>1.7491200000000001E-10</v>
      </c>
      <c r="I259" s="1">
        <v>35</v>
      </c>
      <c r="J259" s="16" t="str">
        <f t="shared" si="6"/>
        <v>lokalne</v>
      </c>
      <c r="K259" s="58">
        <v>-2.9065599999999999E-8</v>
      </c>
      <c r="L259" s="57">
        <v>-7.1402699999999997E-18</v>
      </c>
      <c r="M259" s="1">
        <v>11</v>
      </c>
      <c r="N259" s="2" t="str">
        <f t="shared" si="7"/>
        <v>lokalne</v>
      </c>
    </row>
    <row r="260" spans="1:14" x14ac:dyDescent="0.3">
      <c r="A260" s="78"/>
      <c r="B260" s="1">
        <v>58</v>
      </c>
      <c r="C260" s="1">
        <v>39</v>
      </c>
      <c r="D260" s="1">
        <v>-12.1859</v>
      </c>
      <c r="E260" s="1">
        <v>8.7124900000000007</v>
      </c>
      <c r="F260" s="16">
        <v>36</v>
      </c>
      <c r="G260" s="19">
        <v>2.13416E-3</v>
      </c>
      <c r="H260" s="57">
        <v>9.1092500000000001E-11</v>
      </c>
      <c r="I260" s="1">
        <v>31</v>
      </c>
      <c r="J260" s="16" t="str">
        <f t="shared" ref="J260:J303" si="8">IF(AND(G260 &gt; 50, G260 &lt; 80), "globalne", IF(AND(G260 &gt;=-100, G260 &lt;= 100), "lokalne", "brak"))</f>
        <v>lokalne</v>
      </c>
      <c r="K260" s="58">
        <v>1.95518E-10</v>
      </c>
      <c r="L260" s="57">
        <v>-7.15717E-18</v>
      </c>
      <c r="M260" s="1">
        <v>11</v>
      </c>
      <c r="N260" s="2" t="str">
        <f t="shared" ref="N260:N303" si="9">IF(AND(K260 &gt; 50, K260 &lt; 80), "globalne", IF(AND(K260 &gt;=-100, K260 &lt;= 100), "lokalne", "brak"))</f>
        <v>lokalne</v>
      </c>
    </row>
    <row r="261" spans="1:14" x14ac:dyDescent="0.3">
      <c r="A261" s="78"/>
      <c r="B261" s="1">
        <v>59</v>
      </c>
      <c r="C261" s="1">
        <v>30</v>
      </c>
      <c r="D261" s="1">
        <v>-9.3737600000000008</v>
      </c>
      <c r="E261" s="1">
        <v>6.7019099999999998</v>
      </c>
      <c r="F261" s="16">
        <v>34</v>
      </c>
      <c r="G261" s="19">
        <v>1.6416600000000001E-3</v>
      </c>
      <c r="H261" s="57">
        <v>5.3900899999999999E-11</v>
      </c>
      <c r="I261" s="1">
        <v>31</v>
      </c>
      <c r="J261" s="16" t="str">
        <f t="shared" si="8"/>
        <v>lokalne</v>
      </c>
      <c r="K261" s="58">
        <v>3.3712600000000001E-11</v>
      </c>
      <c r="L261" s="57">
        <v>-7.15717E-18</v>
      </c>
      <c r="M261" s="1">
        <v>11</v>
      </c>
      <c r="N261" s="2" t="str">
        <f t="shared" si="9"/>
        <v>lokalne</v>
      </c>
    </row>
    <row r="262" spans="1:14" x14ac:dyDescent="0.3">
      <c r="A262" s="78"/>
      <c r="B262" s="1">
        <v>60</v>
      </c>
      <c r="C262" s="1">
        <v>-83</v>
      </c>
      <c r="D262" s="1">
        <v>-16.458300000000001</v>
      </c>
      <c r="E262" s="1">
        <v>29.455400000000001</v>
      </c>
      <c r="F262" s="16">
        <v>40</v>
      </c>
      <c r="G262" s="58">
        <v>2.5165400000000001E-5</v>
      </c>
      <c r="H262" s="57">
        <v>1.26588E-14</v>
      </c>
      <c r="I262" s="1">
        <v>35</v>
      </c>
      <c r="J262" s="16" t="str">
        <f t="shared" si="8"/>
        <v>lokalne</v>
      </c>
      <c r="K262" s="19">
        <v>-3.3624599999999998E-3</v>
      </c>
      <c r="L262" s="57">
        <v>2.2612299999999999E-10</v>
      </c>
      <c r="M262" s="1">
        <v>9</v>
      </c>
      <c r="N262" s="2" t="str">
        <f t="shared" si="9"/>
        <v>lokalne</v>
      </c>
    </row>
    <row r="263" spans="1:14" x14ac:dyDescent="0.3">
      <c r="A263" s="78"/>
      <c r="B263" s="1">
        <v>61</v>
      </c>
      <c r="C263" s="1">
        <v>35</v>
      </c>
      <c r="D263" s="1">
        <v>-16.1859</v>
      </c>
      <c r="E263" s="1">
        <v>4.7124899999999998</v>
      </c>
      <c r="F263" s="16">
        <v>36</v>
      </c>
      <c r="G263" s="19">
        <v>-2.5868599999999999E-3</v>
      </c>
      <c r="H263" s="57">
        <v>1.33837E-10</v>
      </c>
      <c r="I263" s="1">
        <v>31</v>
      </c>
      <c r="J263" s="16" t="str">
        <f t="shared" si="8"/>
        <v>lokalne</v>
      </c>
      <c r="K263" s="58">
        <v>4.7822299999999999E-12</v>
      </c>
      <c r="L263" s="57">
        <v>-7.15717E-18</v>
      </c>
      <c r="M263" s="1">
        <v>11</v>
      </c>
      <c r="N263" s="2" t="str">
        <f t="shared" si="9"/>
        <v>lokalne</v>
      </c>
    </row>
    <row r="264" spans="1:14" x14ac:dyDescent="0.3">
      <c r="A264" s="78"/>
      <c r="B264" s="1">
        <v>62</v>
      </c>
      <c r="C264" s="1">
        <v>-60</v>
      </c>
      <c r="D264" s="1">
        <v>-8.8141099999999994</v>
      </c>
      <c r="E264" s="1">
        <v>26.504200000000001</v>
      </c>
      <c r="F264" s="16">
        <v>38</v>
      </c>
      <c r="G264" s="19">
        <v>-3.5469199999999998E-3</v>
      </c>
      <c r="H264" s="57">
        <v>2.51613E-10</v>
      </c>
      <c r="I264" s="1">
        <v>33</v>
      </c>
      <c r="J264" s="16" t="str">
        <f t="shared" si="8"/>
        <v>lokalne</v>
      </c>
      <c r="K264" s="58">
        <v>2.0283999999999999E-6</v>
      </c>
      <c r="L264" s="57">
        <v>7.5130699999999997E-17</v>
      </c>
      <c r="M264" s="1">
        <v>9</v>
      </c>
      <c r="N264" s="2" t="str">
        <f t="shared" si="9"/>
        <v>lokalne</v>
      </c>
    </row>
    <row r="265" spans="1:14" x14ac:dyDescent="0.3">
      <c r="A265" s="78"/>
      <c r="B265" s="1">
        <v>63</v>
      </c>
      <c r="C265" s="1">
        <v>-28</v>
      </c>
      <c r="D265" s="1">
        <v>-4.7019099999999998</v>
      </c>
      <c r="E265" s="1">
        <v>11.373799999999999</v>
      </c>
      <c r="F265" s="16">
        <v>32</v>
      </c>
      <c r="G265" s="19">
        <v>1.3409800000000001E-3</v>
      </c>
      <c r="H265" s="57">
        <v>3.5964299999999999E-11</v>
      </c>
      <c r="I265" s="1">
        <v>31</v>
      </c>
      <c r="J265" s="16" t="str">
        <f t="shared" si="8"/>
        <v>lokalne</v>
      </c>
      <c r="K265" s="58">
        <v>3.5216499999999999E-10</v>
      </c>
      <c r="L265" s="57">
        <v>-7.1571600000000002E-18</v>
      </c>
      <c r="M265" s="1">
        <v>9</v>
      </c>
      <c r="N265" s="2" t="str">
        <f t="shared" si="9"/>
        <v>lokalne</v>
      </c>
    </row>
    <row r="266" spans="1:14" x14ac:dyDescent="0.3">
      <c r="A266" s="78"/>
      <c r="B266" s="1">
        <v>64</v>
      </c>
      <c r="C266" s="1">
        <v>31</v>
      </c>
      <c r="D266" s="1">
        <v>-8.3737600000000008</v>
      </c>
      <c r="E266" s="1">
        <v>7.7019099999999998</v>
      </c>
      <c r="F266" s="16">
        <v>34</v>
      </c>
      <c r="G266" s="58">
        <v>2.2356899999999999E-5</v>
      </c>
      <c r="H266" s="57">
        <v>9.9894499999999998E-15</v>
      </c>
      <c r="I266" s="1">
        <v>31</v>
      </c>
      <c r="J266" s="16" t="str">
        <f t="shared" si="8"/>
        <v>lokalne</v>
      </c>
      <c r="K266" s="58">
        <v>7.6394400000000001E-11</v>
      </c>
      <c r="L266" s="57">
        <v>-7.15717E-18</v>
      </c>
      <c r="M266" s="1">
        <v>11</v>
      </c>
      <c r="N266" s="2" t="str">
        <f t="shared" si="9"/>
        <v>lokalne</v>
      </c>
    </row>
    <row r="267" spans="1:14" x14ac:dyDescent="0.3">
      <c r="A267" s="78"/>
      <c r="B267" s="1">
        <v>65</v>
      </c>
      <c r="C267" s="1">
        <v>-48</v>
      </c>
      <c r="D267" s="1">
        <v>-8.6262399999999992</v>
      </c>
      <c r="E267" s="1">
        <v>18.541699999999999</v>
      </c>
      <c r="F267" s="16">
        <v>36</v>
      </c>
      <c r="G267" s="19">
        <v>3.03133E-3</v>
      </c>
      <c r="H267" s="57">
        <v>1.83779E-10</v>
      </c>
      <c r="I267" s="1">
        <v>33</v>
      </c>
      <c r="J267" s="16" t="str">
        <f t="shared" si="8"/>
        <v>lokalne</v>
      </c>
      <c r="K267" s="58">
        <v>-2.10211E-7</v>
      </c>
      <c r="L267" s="57">
        <v>-6.2733900000000003E-18</v>
      </c>
      <c r="M267" s="1">
        <v>9</v>
      </c>
      <c r="N267" s="2" t="str">
        <f t="shared" si="9"/>
        <v>lokalne</v>
      </c>
    </row>
    <row r="268" spans="1:14" x14ac:dyDescent="0.3">
      <c r="A268" s="78"/>
      <c r="B268" s="1">
        <v>66</v>
      </c>
      <c r="C268" s="1">
        <v>-75</v>
      </c>
      <c r="D268" s="1">
        <v>-23.8141</v>
      </c>
      <c r="E268" s="1">
        <v>11.504200000000001</v>
      </c>
      <c r="F268" s="16">
        <v>38</v>
      </c>
      <c r="G268" s="19">
        <v>-1.09757E-3</v>
      </c>
      <c r="H268" s="57">
        <v>2.40933E-11</v>
      </c>
      <c r="I268" s="1">
        <v>33</v>
      </c>
      <c r="J268" s="16" t="str">
        <f t="shared" si="8"/>
        <v>lokalne</v>
      </c>
      <c r="K268" s="58">
        <v>1.77334E-9</v>
      </c>
      <c r="L268" s="57">
        <v>-7.1571000000000002E-18</v>
      </c>
      <c r="M268" s="1">
        <v>11</v>
      </c>
      <c r="N268" s="2" t="str">
        <f t="shared" si="9"/>
        <v>lokalne</v>
      </c>
    </row>
    <row r="269" spans="1:14" x14ac:dyDescent="0.3">
      <c r="A269" s="78"/>
      <c r="B269" s="1">
        <v>67</v>
      </c>
      <c r="C269" s="1">
        <v>-41</v>
      </c>
      <c r="D269" s="1">
        <v>-10.7125</v>
      </c>
      <c r="E269" s="1">
        <v>10.1859</v>
      </c>
      <c r="F269" s="16">
        <v>34</v>
      </c>
      <c r="G269" s="19">
        <v>3.5929400000000002E-3</v>
      </c>
      <c r="H269" s="57">
        <v>2.5818500000000002E-10</v>
      </c>
      <c r="I269" s="1">
        <v>31</v>
      </c>
      <c r="J269" s="16" t="str">
        <f t="shared" si="8"/>
        <v>lokalne</v>
      </c>
      <c r="K269" s="58">
        <v>6.0546400000000003E-10</v>
      </c>
      <c r="L269" s="57">
        <v>-7.1571600000000002E-18</v>
      </c>
      <c r="M269" s="1">
        <v>11</v>
      </c>
      <c r="N269" s="2" t="str">
        <f t="shared" si="9"/>
        <v>lokalne</v>
      </c>
    </row>
    <row r="270" spans="1:14" x14ac:dyDescent="0.3">
      <c r="A270" s="78"/>
      <c r="B270" s="1">
        <v>68</v>
      </c>
      <c r="C270" s="1">
        <v>41</v>
      </c>
      <c r="D270" s="1">
        <v>-10.1859</v>
      </c>
      <c r="E270" s="1">
        <v>10.7125</v>
      </c>
      <c r="F270" s="16">
        <v>36</v>
      </c>
      <c r="G270" s="19">
        <v>-3.5929400000000002E-3</v>
      </c>
      <c r="H270" s="57">
        <v>2.5818500000000002E-10</v>
      </c>
      <c r="I270" s="1">
        <v>31</v>
      </c>
      <c r="J270" s="16" t="str">
        <f t="shared" si="8"/>
        <v>lokalne</v>
      </c>
      <c r="K270" s="58">
        <v>8.6782899999999998E-10</v>
      </c>
      <c r="L270" s="57">
        <v>-7.1571500000000005E-18</v>
      </c>
      <c r="M270" s="1">
        <v>9</v>
      </c>
      <c r="N270" s="2" t="str">
        <f t="shared" si="9"/>
        <v>lokalne</v>
      </c>
    </row>
    <row r="271" spans="1:14" x14ac:dyDescent="0.3">
      <c r="A271" s="78"/>
      <c r="B271" s="1">
        <v>69</v>
      </c>
      <c r="C271" s="1">
        <v>15</v>
      </c>
      <c r="D271" s="1">
        <v>-2.9216000000000002</v>
      </c>
      <c r="E271" s="1">
        <v>4.3955000000000002</v>
      </c>
      <c r="F271" s="16">
        <v>28</v>
      </c>
      <c r="G271" s="19">
        <v>-6.9289700000000004E-4</v>
      </c>
      <c r="H271" s="57">
        <v>9.6021299999999996E-12</v>
      </c>
      <c r="I271" s="1">
        <v>27</v>
      </c>
      <c r="J271" s="16" t="str">
        <f t="shared" si="8"/>
        <v>lokalne</v>
      </c>
      <c r="K271" s="58">
        <v>2.7770500000000002E-12</v>
      </c>
      <c r="L271" s="57">
        <v>-7.15717E-18</v>
      </c>
      <c r="M271" s="1">
        <v>9</v>
      </c>
      <c r="N271" s="2" t="str">
        <f t="shared" si="9"/>
        <v>lokalne</v>
      </c>
    </row>
    <row r="272" spans="1:14" x14ac:dyDescent="0.3">
      <c r="A272" s="78"/>
      <c r="B272" s="1">
        <v>70</v>
      </c>
      <c r="C272" s="1">
        <v>46</v>
      </c>
      <c r="D272" s="1">
        <v>59.785800000000002</v>
      </c>
      <c r="E272" s="1">
        <v>69.298100000000005</v>
      </c>
      <c r="F272" s="16">
        <v>28</v>
      </c>
      <c r="G272" s="19">
        <v>62.744599999999998</v>
      </c>
      <c r="H272" s="1">
        <v>-0.92114799999999997</v>
      </c>
      <c r="I272" s="1">
        <v>27</v>
      </c>
      <c r="J272" s="16" t="str">
        <f t="shared" si="8"/>
        <v>globalne</v>
      </c>
      <c r="K272" s="19">
        <v>62.8566</v>
      </c>
      <c r="L272" s="1">
        <v>-0.92097200000000001</v>
      </c>
      <c r="M272" s="1">
        <v>9</v>
      </c>
      <c r="N272" s="2" t="str">
        <f t="shared" si="9"/>
        <v>globalne</v>
      </c>
    </row>
    <row r="273" spans="1:14" x14ac:dyDescent="0.3">
      <c r="A273" s="78"/>
      <c r="B273" s="1">
        <v>71</v>
      </c>
      <c r="C273" s="1">
        <v>-77</v>
      </c>
      <c r="D273" s="1">
        <v>-10.458299999999999</v>
      </c>
      <c r="E273" s="1">
        <v>35.455399999999997</v>
      </c>
      <c r="F273" s="16">
        <v>40</v>
      </c>
      <c r="G273" s="19">
        <v>3.5753899999999998E-4</v>
      </c>
      <c r="H273" s="57">
        <v>2.5566699999999998E-12</v>
      </c>
      <c r="I273" s="1">
        <v>35</v>
      </c>
      <c r="J273" s="16" t="str">
        <f t="shared" si="8"/>
        <v>lokalne</v>
      </c>
      <c r="K273" s="19">
        <v>2.4154700000000001E-2</v>
      </c>
      <c r="L273" s="57">
        <v>1.1669E-8</v>
      </c>
      <c r="M273" s="1">
        <v>9</v>
      </c>
      <c r="N273" s="2" t="str">
        <f t="shared" si="9"/>
        <v>lokalne</v>
      </c>
    </row>
    <row r="274" spans="1:14" x14ac:dyDescent="0.3">
      <c r="A274" s="78"/>
      <c r="B274" s="1">
        <v>72</v>
      </c>
      <c r="C274" s="1">
        <v>28</v>
      </c>
      <c r="D274" s="1">
        <v>-11.373799999999999</v>
      </c>
      <c r="E274" s="1">
        <v>4.7019099999999998</v>
      </c>
      <c r="F274" s="16">
        <v>34</v>
      </c>
      <c r="G274" s="19">
        <v>-1.3409800000000001E-3</v>
      </c>
      <c r="H274" s="57">
        <v>3.5964299999999999E-11</v>
      </c>
      <c r="I274" s="1">
        <v>31</v>
      </c>
      <c r="J274" s="16" t="str">
        <f t="shared" si="8"/>
        <v>lokalne</v>
      </c>
      <c r="K274" s="58">
        <v>5.3595099999999996E-12</v>
      </c>
      <c r="L274" s="57">
        <v>-7.15717E-18</v>
      </c>
      <c r="M274" s="1">
        <v>11</v>
      </c>
      <c r="N274" s="2" t="str">
        <f t="shared" si="9"/>
        <v>lokalne</v>
      </c>
    </row>
    <row r="275" spans="1:14" x14ac:dyDescent="0.3">
      <c r="A275" s="78"/>
      <c r="B275" s="1">
        <v>73</v>
      </c>
      <c r="C275" s="1">
        <v>82</v>
      </c>
      <c r="D275" s="1">
        <v>58.701900000000002</v>
      </c>
      <c r="E275" s="1">
        <v>68.214200000000005</v>
      </c>
      <c r="F275" s="16">
        <v>30</v>
      </c>
      <c r="G275" s="19">
        <v>62.749699999999997</v>
      </c>
      <c r="H275" s="1">
        <v>-0.92114799999999997</v>
      </c>
      <c r="I275" s="1">
        <v>27</v>
      </c>
      <c r="J275" s="16" t="str">
        <f t="shared" si="8"/>
        <v>globalne</v>
      </c>
      <c r="K275" s="19">
        <v>62.821199999999997</v>
      </c>
      <c r="L275" s="1">
        <v>-0.921068</v>
      </c>
      <c r="M275" s="1">
        <v>9</v>
      </c>
      <c r="N275" s="2" t="str">
        <f t="shared" si="9"/>
        <v>globalne</v>
      </c>
    </row>
    <row r="276" spans="1:14" x14ac:dyDescent="0.3">
      <c r="A276" s="78"/>
      <c r="B276" s="1">
        <v>74</v>
      </c>
      <c r="C276" s="1">
        <v>-88</v>
      </c>
      <c r="D276" s="1">
        <v>-21.458300000000001</v>
      </c>
      <c r="E276" s="1">
        <v>24.455400000000001</v>
      </c>
      <c r="F276" s="16">
        <v>40</v>
      </c>
      <c r="G276" s="19">
        <v>2.0105100000000001E-3</v>
      </c>
      <c r="H276" s="57">
        <v>8.0842699999999997E-11</v>
      </c>
      <c r="I276" s="1">
        <v>35</v>
      </c>
      <c r="J276" s="16" t="str">
        <f t="shared" si="8"/>
        <v>lokalne</v>
      </c>
      <c r="K276" s="19">
        <v>-1.4593700000000001E-4</v>
      </c>
      <c r="L276" s="57">
        <v>4.2594599999999998E-13</v>
      </c>
      <c r="M276" s="1">
        <v>9</v>
      </c>
      <c r="N276" s="2" t="str">
        <f t="shared" si="9"/>
        <v>lokalne</v>
      </c>
    </row>
    <row r="277" spans="1:14" x14ac:dyDescent="0.3">
      <c r="A277" s="78"/>
      <c r="B277" s="1">
        <v>75</v>
      </c>
      <c r="C277" s="1">
        <v>-37</v>
      </c>
      <c r="D277" s="1">
        <v>-6.7124899999999998</v>
      </c>
      <c r="E277" s="1">
        <v>14.1859</v>
      </c>
      <c r="F277" s="16">
        <v>34</v>
      </c>
      <c r="G277" s="19">
        <v>2.2635400000000001E-4</v>
      </c>
      <c r="H277" s="57">
        <v>1.02471E-12</v>
      </c>
      <c r="I277" s="1">
        <v>31</v>
      </c>
      <c r="J277" s="16" t="str">
        <f t="shared" si="8"/>
        <v>lokalne</v>
      </c>
      <c r="K277" s="58">
        <v>2.729E-9</v>
      </c>
      <c r="L277" s="57">
        <v>-7.1570200000000008E-18</v>
      </c>
      <c r="M277" s="1">
        <v>9</v>
      </c>
      <c r="N277" s="2" t="str">
        <f t="shared" si="9"/>
        <v>lokalne</v>
      </c>
    </row>
    <row r="278" spans="1:14" x14ac:dyDescent="0.3">
      <c r="A278" s="78"/>
      <c r="B278" s="1">
        <v>76</v>
      </c>
      <c r="C278" s="1">
        <v>-71</v>
      </c>
      <c r="D278" s="1">
        <v>-19.8141</v>
      </c>
      <c r="E278" s="1">
        <v>15.504200000000001</v>
      </c>
      <c r="F278" s="16">
        <v>38</v>
      </c>
      <c r="G278" s="19">
        <v>3.3176600000000001E-3</v>
      </c>
      <c r="H278" s="57">
        <v>2.2013800000000001E-10</v>
      </c>
      <c r="I278" s="1">
        <v>33</v>
      </c>
      <c r="J278" s="16" t="str">
        <f t="shared" si="8"/>
        <v>lokalne</v>
      </c>
      <c r="K278" s="58">
        <v>3.3586E-9</v>
      </c>
      <c r="L278" s="57">
        <v>-7.1569399999999998E-18</v>
      </c>
      <c r="M278" s="1">
        <v>11</v>
      </c>
      <c r="N278" s="2" t="str">
        <f t="shared" si="9"/>
        <v>lokalne</v>
      </c>
    </row>
    <row r="279" spans="1:14" x14ac:dyDescent="0.3">
      <c r="A279" s="78"/>
      <c r="B279" s="1">
        <v>77</v>
      </c>
      <c r="C279" s="1">
        <v>-73</v>
      </c>
      <c r="D279" s="1">
        <v>-21.8141</v>
      </c>
      <c r="E279" s="1">
        <v>13.504200000000001</v>
      </c>
      <c r="F279" s="16">
        <v>38</v>
      </c>
      <c r="G279" s="19">
        <v>-3.1136200000000001E-3</v>
      </c>
      <c r="H279" s="57">
        <v>1.9389200000000001E-10</v>
      </c>
      <c r="I279" s="1">
        <v>33</v>
      </c>
      <c r="J279" s="16" t="str">
        <f t="shared" si="8"/>
        <v>lokalne</v>
      </c>
      <c r="K279" s="58">
        <v>6.1621699999999996E-9</v>
      </c>
      <c r="L279" s="57">
        <v>-7.1564099999999997E-18</v>
      </c>
      <c r="M279" s="1">
        <v>11</v>
      </c>
      <c r="N279" s="2" t="str">
        <f t="shared" si="9"/>
        <v>lokalne</v>
      </c>
    </row>
    <row r="280" spans="1:14" x14ac:dyDescent="0.3">
      <c r="A280" s="78"/>
      <c r="B280" s="1">
        <v>78</v>
      </c>
      <c r="C280" s="1">
        <v>16</v>
      </c>
      <c r="D280" s="1">
        <v>-7.2980900000000002</v>
      </c>
      <c r="E280" s="1">
        <v>2.2141500000000001</v>
      </c>
      <c r="F280" s="16">
        <v>30</v>
      </c>
      <c r="G280" s="19">
        <v>-2.4796499999999999E-3</v>
      </c>
      <c r="H280" s="57">
        <v>1.2297299999999999E-10</v>
      </c>
      <c r="I280" s="1">
        <v>27</v>
      </c>
      <c r="J280" s="16" t="str">
        <f t="shared" si="8"/>
        <v>lokalne</v>
      </c>
      <c r="K280" s="58">
        <v>5.8258000000000003E-13</v>
      </c>
      <c r="L280" s="57">
        <v>-7.15717E-18</v>
      </c>
      <c r="M280" s="1">
        <v>11</v>
      </c>
      <c r="N280" s="2" t="str">
        <f t="shared" si="9"/>
        <v>lokalne</v>
      </c>
    </row>
    <row r="281" spans="1:14" x14ac:dyDescent="0.3">
      <c r="A281" s="78"/>
      <c r="B281" s="1">
        <v>79</v>
      </c>
      <c r="C281" s="1">
        <v>-65</v>
      </c>
      <c r="D281" s="1">
        <v>-13.8141</v>
      </c>
      <c r="E281" s="1">
        <v>21.504200000000001</v>
      </c>
      <c r="F281" s="16">
        <v>38</v>
      </c>
      <c r="G281" s="19">
        <v>-2.73047E-3</v>
      </c>
      <c r="H281" s="57">
        <v>1.4910999999999999E-10</v>
      </c>
      <c r="I281" s="1">
        <v>33</v>
      </c>
      <c r="J281" s="16" t="str">
        <f t="shared" si="8"/>
        <v>lokalne</v>
      </c>
      <c r="K281" s="58">
        <v>-8.3659900000000002E-6</v>
      </c>
      <c r="L281" s="57">
        <v>1.3926400000000001E-15</v>
      </c>
      <c r="M281" s="1">
        <v>9</v>
      </c>
      <c r="N281" s="2" t="str">
        <f t="shared" si="9"/>
        <v>lokalne</v>
      </c>
    </row>
    <row r="282" spans="1:14" x14ac:dyDescent="0.3">
      <c r="A282" s="78"/>
      <c r="B282" s="1">
        <v>80</v>
      </c>
      <c r="C282" s="1">
        <v>-2</v>
      </c>
      <c r="D282" s="1">
        <v>-0.31</v>
      </c>
      <c r="E282" s="1">
        <v>0.85609999999999997</v>
      </c>
      <c r="F282" s="16">
        <v>12</v>
      </c>
      <c r="G282" s="19">
        <v>-2.2791700000000001E-3</v>
      </c>
      <c r="H282" s="57">
        <v>1.0389199999999999E-10</v>
      </c>
      <c r="I282" s="1">
        <v>19</v>
      </c>
      <c r="J282" s="16" t="str">
        <f t="shared" si="8"/>
        <v>lokalne</v>
      </c>
      <c r="K282" s="58">
        <v>2.3185700000000002E-13</v>
      </c>
      <c r="L282" s="57">
        <v>-7.15717E-18</v>
      </c>
      <c r="M282" s="1">
        <v>9</v>
      </c>
      <c r="N282" s="2" t="str">
        <f t="shared" si="9"/>
        <v>lokalne</v>
      </c>
    </row>
    <row r="283" spans="1:14" x14ac:dyDescent="0.3">
      <c r="A283" s="78"/>
      <c r="B283" s="1">
        <v>81</v>
      </c>
      <c r="C283" s="1">
        <v>80</v>
      </c>
      <c r="D283" s="1">
        <v>56.701900000000002</v>
      </c>
      <c r="E283" s="1">
        <v>66.214200000000005</v>
      </c>
      <c r="F283" s="16">
        <v>30</v>
      </c>
      <c r="G283" s="19">
        <v>62.744599999999998</v>
      </c>
      <c r="H283" s="1">
        <v>-0.92114799999999997</v>
      </c>
      <c r="I283" s="1">
        <v>27</v>
      </c>
      <c r="J283" s="16" t="str">
        <f t="shared" si="8"/>
        <v>globalne</v>
      </c>
      <c r="K283" s="19">
        <v>62.582500000000003</v>
      </c>
      <c r="L283" s="1">
        <v>-0.92073700000000003</v>
      </c>
      <c r="M283" s="1">
        <v>11</v>
      </c>
      <c r="N283" s="2" t="str">
        <f t="shared" si="9"/>
        <v>globalne</v>
      </c>
    </row>
    <row r="284" spans="1:14" x14ac:dyDescent="0.3">
      <c r="A284" s="78"/>
      <c r="B284" s="1">
        <v>82</v>
      </c>
      <c r="C284" s="1">
        <v>-47</v>
      </c>
      <c r="D284" s="1">
        <v>-7.6262400000000001</v>
      </c>
      <c r="E284" s="1">
        <v>19.541699999999999</v>
      </c>
      <c r="F284" s="16">
        <v>36</v>
      </c>
      <c r="G284" s="19">
        <v>2.3481999999999999E-3</v>
      </c>
      <c r="H284" s="57">
        <v>1.10281E-10</v>
      </c>
      <c r="I284" s="1">
        <v>33</v>
      </c>
      <c r="J284" s="16" t="str">
        <f t="shared" si="8"/>
        <v>lokalne</v>
      </c>
      <c r="K284" s="58">
        <v>-3.0707499999999999E-7</v>
      </c>
      <c r="L284" s="57">
        <v>-5.2712600000000001E-18</v>
      </c>
      <c r="M284" s="1">
        <v>9</v>
      </c>
      <c r="N284" s="2" t="str">
        <f t="shared" si="9"/>
        <v>lokalne</v>
      </c>
    </row>
    <row r="285" spans="1:14" x14ac:dyDescent="0.3">
      <c r="A285" s="78"/>
      <c r="B285" s="1">
        <v>83</v>
      </c>
      <c r="C285" s="1">
        <v>-27</v>
      </c>
      <c r="D285" s="1">
        <v>-3.7019099999999998</v>
      </c>
      <c r="E285" s="1">
        <v>12.373799999999999</v>
      </c>
      <c r="F285" s="16">
        <v>32</v>
      </c>
      <c r="G285" s="19">
        <v>-2.7832699999999998E-4</v>
      </c>
      <c r="H285" s="57">
        <v>1.54931E-12</v>
      </c>
      <c r="I285" s="1">
        <v>31</v>
      </c>
      <c r="J285" s="16" t="str">
        <f t="shared" si="8"/>
        <v>lokalne</v>
      </c>
      <c r="K285" s="58">
        <v>-3.4770499999999999E-10</v>
      </c>
      <c r="L285" s="57">
        <v>-7.1571600000000002E-18</v>
      </c>
      <c r="M285" s="1">
        <v>9</v>
      </c>
      <c r="N285" s="2" t="str">
        <f t="shared" si="9"/>
        <v>lokalne</v>
      </c>
    </row>
    <row r="286" spans="1:14" x14ac:dyDescent="0.3">
      <c r="A286" s="78"/>
      <c r="B286" s="1">
        <v>84</v>
      </c>
      <c r="C286" s="1">
        <v>-44</v>
      </c>
      <c r="D286" s="1">
        <v>-13.7125</v>
      </c>
      <c r="E286" s="1">
        <v>7.1858899999999997</v>
      </c>
      <c r="F286" s="16">
        <v>34</v>
      </c>
      <c r="G286" s="19">
        <v>-3.9916300000000004E-3</v>
      </c>
      <c r="H286" s="57">
        <v>3.1866199999999998E-10</v>
      </c>
      <c r="I286" s="1">
        <v>31</v>
      </c>
      <c r="J286" s="16" t="str">
        <f t="shared" si="8"/>
        <v>lokalne</v>
      </c>
      <c r="K286" s="58">
        <v>5.21683E-11</v>
      </c>
      <c r="L286" s="57">
        <v>-7.15717E-18</v>
      </c>
      <c r="M286" s="1">
        <v>11</v>
      </c>
      <c r="N286" s="2" t="str">
        <f t="shared" si="9"/>
        <v>lokalne</v>
      </c>
    </row>
    <row r="287" spans="1:14" x14ac:dyDescent="0.3">
      <c r="A287" s="78"/>
      <c r="B287" s="1">
        <v>85</v>
      </c>
      <c r="C287" s="1">
        <v>93</v>
      </c>
      <c r="D287" s="1">
        <v>53.626199999999997</v>
      </c>
      <c r="E287" s="1">
        <v>69.701899999999995</v>
      </c>
      <c r="F287" s="16">
        <v>34</v>
      </c>
      <c r="G287" s="19">
        <v>62.746600000000001</v>
      </c>
      <c r="H287" s="1">
        <v>-0.92114799999999997</v>
      </c>
      <c r="I287" s="1">
        <v>31</v>
      </c>
      <c r="J287" s="16" t="str">
        <f t="shared" si="8"/>
        <v>globalne</v>
      </c>
      <c r="K287" s="19">
        <v>62.267400000000002</v>
      </c>
      <c r="L287" s="1">
        <v>-0.91768700000000003</v>
      </c>
      <c r="M287" s="1">
        <v>11</v>
      </c>
      <c r="N287" s="2" t="str">
        <f t="shared" si="9"/>
        <v>globalne</v>
      </c>
    </row>
    <row r="288" spans="1:14" x14ac:dyDescent="0.3">
      <c r="A288" s="78"/>
      <c r="B288" s="1">
        <v>86</v>
      </c>
      <c r="C288" s="1">
        <v>26</v>
      </c>
      <c r="D288" s="1">
        <v>-4.2875100000000002</v>
      </c>
      <c r="E288" s="1">
        <v>8.0784000000000002</v>
      </c>
      <c r="F288" s="16">
        <v>32</v>
      </c>
      <c r="G288" s="19">
        <v>2.2277999999999998E-3</v>
      </c>
      <c r="H288" s="57">
        <v>9.9262000000000006E-11</v>
      </c>
      <c r="I288" s="1">
        <v>29</v>
      </c>
      <c r="J288" s="16" t="str">
        <f t="shared" si="8"/>
        <v>lokalne</v>
      </c>
      <c r="K288" s="58">
        <v>5.1813499999999998E-11</v>
      </c>
      <c r="L288" s="57">
        <v>-7.15717E-18</v>
      </c>
      <c r="M288" s="1">
        <v>9</v>
      </c>
      <c r="N288" s="2" t="str">
        <f t="shared" si="9"/>
        <v>lokalne</v>
      </c>
    </row>
    <row r="289" spans="1:14" x14ac:dyDescent="0.3">
      <c r="A289" s="78"/>
      <c r="B289" s="1">
        <v>87</v>
      </c>
      <c r="C289" s="1">
        <v>-34</v>
      </c>
      <c r="D289" s="1">
        <v>-10.7019</v>
      </c>
      <c r="E289" s="1">
        <v>5.3737599999999999</v>
      </c>
      <c r="F289" s="16">
        <v>32</v>
      </c>
      <c r="G289" s="19">
        <v>-1.38569E-3</v>
      </c>
      <c r="H289" s="57">
        <v>3.8402699999999999E-11</v>
      </c>
      <c r="I289" s="1">
        <v>31</v>
      </c>
      <c r="J289" s="16" t="str">
        <f t="shared" si="8"/>
        <v>lokalne</v>
      </c>
      <c r="K289" s="58">
        <v>1.0202300000000001E-11</v>
      </c>
      <c r="L289" s="57">
        <v>-7.15717E-18</v>
      </c>
      <c r="M289" s="1">
        <v>11</v>
      </c>
      <c r="N289" s="2" t="str">
        <f t="shared" si="9"/>
        <v>lokalne</v>
      </c>
    </row>
    <row r="290" spans="1:14" x14ac:dyDescent="0.3">
      <c r="A290" s="78"/>
      <c r="B290" s="1">
        <v>88</v>
      </c>
      <c r="C290" s="1">
        <v>-43</v>
      </c>
      <c r="D290" s="1">
        <v>-12.7125</v>
      </c>
      <c r="E290" s="1">
        <v>8.1858900000000006</v>
      </c>
      <c r="F290" s="16">
        <v>34</v>
      </c>
      <c r="G290" s="19">
        <v>1.2324300000000001E-3</v>
      </c>
      <c r="H290" s="57">
        <v>3.0377799999999999E-11</v>
      </c>
      <c r="I290" s="1">
        <v>31</v>
      </c>
      <c r="J290" s="16" t="str">
        <f t="shared" si="8"/>
        <v>lokalne</v>
      </c>
      <c r="K290" s="58">
        <v>1.2586299999999999E-10</v>
      </c>
      <c r="L290" s="57">
        <v>-7.15717E-18</v>
      </c>
      <c r="M290" s="1">
        <v>11</v>
      </c>
      <c r="N290" s="2" t="str">
        <f t="shared" si="9"/>
        <v>lokalne</v>
      </c>
    </row>
    <row r="291" spans="1:14" x14ac:dyDescent="0.3">
      <c r="A291" s="78"/>
      <c r="B291" s="1">
        <v>89</v>
      </c>
      <c r="C291" s="1">
        <v>90</v>
      </c>
      <c r="D291" s="1">
        <v>50.626199999999997</v>
      </c>
      <c r="E291" s="1">
        <v>66.701899999999995</v>
      </c>
      <c r="F291" s="16">
        <v>34</v>
      </c>
      <c r="G291" s="19">
        <v>62.745199999999997</v>
      </c>
      <c r="H291" s="1">
        <v>-0.92114799999999997</v>
      </c>
      <c r="I291" s="1">
        <v>31</v>
      </c>
      <c r="J291" s="16" t="str">
        <f t="shared" si="8"/>
        <v>globalne</v>
      </c>
      <c r="K291" s="19">
        <v>62.785499999999999</v>
      </c>
      <c r="L291" s="1">
        <v>-0.92112700000000003</v>
      </c>
      <c r="M291" s="1">
        <v>11</v>
      </c>
      <c r="N291" s="2" t="str">
        <f t="shared" si="9"/>
        <v>globalne</v>
      </c>
    </row>
    <row r="292" spans="1:14" x14ac:dyDescent="0.3">
      <c r="A292" s="78"/>
      <c r="B292" s="1">
        <v>90</v>
      </c>
      <c r="C292" s="1">
        <v>-58</v>
      </c>
      <c r="D292" s="1">
        <v>-18.626200000000001</v>
      </c>
      <c r="E292" s="1">
        <v>8.5416600000000003</v>
      </c>
      <c r="F292" s="16">
        <v>36</v>
      </c>
      <c r="G292" s="19">
        <v>-3.1332999999999999E-3</v>
      </c>
      <c r="H292" s="57">
        <v>1.9635199999999999E-10</v>
      </c>
      <c r="I292" s="1">
        <v>33</v>
      </c>
      <c r="J292" s="16" t="str">
        <f t="shared" si="8"/>
        <v>lokalne</v>
      </c>
      <c r="K292" s="58">
        <v>1.66721E-10</v>
      </c>
      <c r="L292" s="57">
        <v>-7.15717E-18</v>
      </c>
      <c r="M292" s="1">
        <v>11</v>
      </c>
      <c r="N292" s="2" t="str">
        <f t="shared" si="9"/>
        <v>lokalne</v>
      </c>
    </row>
    <row r="293" spans="1:14" x14ac:dyDescent="0.3">
      <c r="A293" s="78"/>
      <c r="B293" s="1">
        <v>91</v>
      </c>
      <c r="C293" s="1">
        <v>-1</v>
      </c>
      <c r="D293" s="1">
        <v>-1</v>
      </c>
      <c r="E293" s="1">
        <v>0.3</v>
      </c>
      <c r="F293" s="16">
        <v>6</v>
      </c>
      <c r="G293" s="19">
        <v>2.08333E-3</v>
      </c>
      <c r="H293" s="57">
        <v>8.6805499999999996E-11</v>
      </c>
      <c r="I293" s="1">
        <v>19</v>
      </c>
      <c r="J293" s="16" t="str">
        <f t="shared" si="8"/>
        <v>lokalne</v>
      </c>
      <c r="K293" s="58">
        <v>2.2851E-13</v>
      </c>
      <c r="L293" s="57">
        <v>-7.15717E-18</v>
      </c>
      <c r="M293" s="1">
        <v>11</v>
      </c>
      <c r="N293" s="2" t="str">
        <f t="shared" si="9"/>
        <v>lokalne</v>
      </c>
    </row>
    <row r="294" spans="1:14" x14ac:dyDescent="0.3">
      <c r="A294" s="78"/>
      <c r="B294" s="1">
        <v>92</v>
      </c>
      <c r="C294" s="1">
        <v>65</v>
      </c>
      <c r="D294" s="1">
        <v>62.143900000000002</v>
      </c>
      <c r="E294" s="1">
        <v>63.31</v>
      </c>
      <c r="F294" s="16">
        <v>14</v>
      </c>
      <c r="G294" s="19">
        <v>62.751199999999997</v>
      </c>
      <c r="H294" s="1">
        <v>-0.92114799999999997</v>
      </c>
      <c r="I294" s="1">
        <v>19</v>
      </c>
      <c r="J294" s="16" t="str">
        <f t="shared" si="8"/>
        <v>globalne</v>
      </c>
      <c r="K294" s="19">
        <v>62.747700000000002</v>
      </c>
      <c r="L294" s="1">
        <v>-0.92114799999999997</v>
      </c>
      <c r="M294" s="1">
        <v>11</v>
      </c>
      <c r="N294" s="2" t="str">
        <f t="shared" si="9"/>
        <v>globalne</v>
      </c>
    </row>
    <row r="295" spans="1:14" x14ac:dyDescent="0.3">
      <c r="A295" s="78"/>
      <c r="B295" s="1">
        <v>93</v>
      </c>
      <c r="C295" s="1">
        <v>67</v>
      </c>
      <c r="D295" s="1">
        <v>62.173200000000001</v>
      </c>
      <c r="E295" s="1">
        <v>64.143900000000002</v>
      </c>
      <c r="F295" s="16">
        <v>18</v>
      </c>
      <c r="G295" s="19">
        <v>62.7483</v>
      </c>
      <c r="H295" s="1">
        <v>-0.92114799999999997</v>
      </c>
      <c r="I295" s="1">
        <v>21</v>
      </c>
      <c r="J295" s="16" t="str">
        <f t="shared" si="8"/>
        <v>globalne</v>
      </c>
      <c r="K295" s="19">
        <v>62.7485</v>
      </c>
      <c r="L295" s="1">
        <v>-0.92114799999999997</v>
      </c>
      <c r="M295" s="1">
        <v>9</v>
      </c>
      <c r="N295" s="2" t="str">
        <f t="shared" si="9"/>
        <v>globalne</v>
      </c>
    </row>
    <row r="296" spans="1:14" x14ac:dyDescent="0.3">
      <c r="A296" s="78"/>
      <c r="B296" s="1">
        <v>94</v>
      </c>
      <c r="C296" s="1">
        <v>-26</v>
      </c>
      <c r="D296" s="1">
        <v>-8.0784000000000002</v>
      </c>
      <c r="E296" s="1">
        <v>4.2875100000000002</v>
      </c>
      <c r="F296" s="16">
        <v>30</v>
      </c>
      <c r="G296" s="19">
        <v>-2.2277999999999998E-3</v>
      </c>
      <c r="H296" s="57">
        <v>9.9262000000000006E-11</v>
      </c>
      <c r="I296" s="1">
        <v>29</v>
      </c>
      <c r="J296" s="16" t="str">
        <f t="shared" si="8"/>
        <v>lokalne</v>
      </c>
      <c r="K296" s="58">
        <v>3.8621699999999999E-12</v>
      </c>
      <c r="L296" s="57">
        <v>-7.15717E-18</v>
      </c>
      <c r="M296" s="1">
        <v>11</v>
      </c>
      <c r="N296" s="2" t="str">
        <f t="shared" si="9"/>
        <v>lokalne</v>
      </c>
    </row>
    <row r="297" spans="1:14" x14ac:dyDescent="0.3">
      <c r="A297" s="78"/>
      <c r="B297" s="1">
        <v>95</v>
      </c>
      <c r="C297" s="1">
        <v>96</v>
      </c>
      <c r="D297" s="1">
        <v>56.626199999999997</v>
      </c>
      <c r="E297" s="1">
        <v>72.701899999999995</v>
      </c>
      <c r="F297" s="16">
        <v>34</v>
      </c>
      <c r="G297" s="19">
        <v>62.747900000000001</v>
      </c>
      <c r="H297" s="1">
        <v>-0.92114799999999997</v>
      </c>
      <c r="I297" s="1">
        <v>31</v>
      </c>
      <c r="J297" s="16" t="str">
        <f t="shared" si="8"/>
        <v>globalne</v>
      </c>
      <c r="K297" s="19">
        <v>63.302700000000002</v>
      </c>
      <c r="L297" s="1">
        <v>-0.91653499999999999</v>
      </c>
      <c r="M297" s="1">
        <v>9</v>
      </c>
      <c r="N297" s="2" t="str">
        <f t="shared" si="9"/>
        <v>globalne</v>
      </c>
    </row>
    <row r="298" spans="1:14" x14ac:dyDescent="0.3">
      <c r="A298" s="78"/>
      <c r="B298" s="1">
        <v>96</v>
      </c>
      <c r="C298" s="1">
        <v>-21</v>
      </c>
      <c r="D298" s="1">
        <v>-3.0783999999999998</v>
      </c>
      <c r="E298" s="1">
        <v>9.2875099999999993</v>
      </c>
      <c r="F298" s="16">
        <v>30</v>
      </c>
      <c r="G298" s="19">
        <v>3.4016099999999998E-3</v>
      </c>
      <c r="H298" s="57">
        <v>2.31419E-10</v>
      </c>
      <c r="I298" s="1">
        <v>29</v>
      </c>
      <c r="J298" s="16" t="str">
        <f t="shared" si="8"/>
        <v>lokalne</v>
      </c>
      <c r="K298" s="58">
        <v>-5.7015599999999998E-13</v>
      </c>
      <c r="L298" s="57">
        <v>-7.15717E-18</v>
      </c>
      <c r="M298" s="1">
        <v>9</v>
      </c>
      <c r="N298" s="2" t="str">
        <f t="shared" si="9"/>
        <v>lokalne</v>
      </c>
    </row>
    <row r="299" spans="1:14" x14ac:dyDescent="0.3">
      <c r="A299" s="78"/>
      <c r="B299" s="1">
        <v>97</v>
      </c>
      <c r="C299" s="1">
        <v>-98</v>
      </c>
      <c r="D299" s="1">
        <v>-31.458300000000001</v>
      </c>
      <c r="E299" s="1">
        <v>14.455399999999999</v>
      </c>
      <c r="F299" s="16">
        <v>40</v>
      </c>
      <c r="G299" s="19">
        <v>-8.05768E-4</v>
      </c>
      <c r="H299" s="57">
        <v>1.29852E-11</v>
      </c>
      <c r="I299" s="1">
        <v>35</v>
      </c>
      <c r="J299" s="16" t="str">
        <f t="shared" si="8"/>
        <v>lokalne</v>
      </c>
      <c r="K299" s="58">
        <v>8.1219400000000006E-9</v>
      </c>
      <c r="L299" s="57">
        <v>-7.1558500000000003E-18</v>
      </c>
      <c r="M299" s="1">
        <v>11</v>
      </c>
      <c r="N299" s="2" t="str">
        <f t="shared" si="9"/>
        <v>lokalne</v>
      </c>
    </row>
    <row r="300" spans="1:14" x14ac:dyDescent="0.3">
      <c r="A300" s="78"/>
      <c r="B300" s="1">
        <v>98</v>
      </c>
      <c r="C300" s="1">
        <v>-39</v>
      </c>
      <c r="D300" s="1">
        <v>-8.7124900000000007</v>
      </c>
      <c r="E300" s="1">
        <v>12.1859</v>
      </c>
      <c r="F300" s="16">
        <v>34</v>
      </c>
      <c r="G300" s="19">
        <v>-2.13416E-3</v>
      </c>
      <c r="H300" s="57">
        <v>9.1092500000000001E-11</v>
      </c>
      <c r="I300" s="1">
        <v>31</v>
      </c>
      <c r="J300" s="16" t="str">
        <f t="shared" si="8"/>
        <v>lokalne</v>
      </c>
      <c r="K300" s="58">
        <v>1.9971899999999998E-9</v>
      </c>
      <c r="L300" s="57">
        <v>-7.1570900000000005E-18</v>
      </c>
      <c r="M300" s="1">
        <v>9</v>
      </c>
      <c r="N300" s="2" t="str">
        <f t="shared" si="9"/>
        <v>lokalne</v>
      </c>
    </row>
    <row r="301" spans="1:14" x14ac:dyDescent="0.3">
      <c r="A301" s="78"/>
      <c r="B301" s="1">
        <v>99</v>
      </c>
      <c r="C301" s="1">
        <v>-86</v>
      </c>
      <c r="D301" s="1">
        <v>-19.458300000000001</v>
      </c>
      <c r="E301" s="1">
        <v>26.455400000000001</v>
      </c>
      <c r="F301" s="16">
        <v>40</v>
      </c>
      <c r="G301" s="19">
        <v>-1.4102099999999999E-4</v>
      </c>
      <c r="H301" s="57">
        <v>3.9773299999999998E-13</v>
      </c>
      <c r="I301" s="1">
        <v>35</v>
      </c>
      <c r="J301" s="16" t="str">
        <f t="shared" si="8"/>
        <v>lokalne</v>
      </c>
      <c r="K301" s="19">
        <v>-5.9637100000000005E-4</v>
      </c>
      <c r="L301" s="57">
        <v>7.1131500000000002E-12</v>
      </c>
      <c r="M301" s="1">
        <v>9</v>
      </c>
      <c r="N301" s="2" t="str">
        <f t="shared" si="9"/>
        <v>lokalne</v>
      </c>
    </row>
    <row r="302" spans="1:14" ht="15" thickBot="1" x14ac:dyDescent="0.35">
      <c r="A302" s="79"/>
      <c r="B302" s="3">
        <v>100</v>
      </c>
      <c r="C302" s="3">
        <v>-79</v>
      </c>
      <c r="D302" s="26">
        <v>-12.458299999999999</v>
      </c>
      <c r="E302" s="26">
        <v>33.455399999999997</v>
      </c>
      <c r="F302" s="28">
        <v>40</v>
      </c>
      <c r="G302" s="20">
        <v>2.50907E-3</v>
      </c>
      <c r="H302" s="59">
        <v>1.2590799999999999E-10</v>
      </c>
      <c r="I302" s="3">
        <v>35</v>
      </c>
      <c r="J302" s="17" t="str">
        <f t="shared" si="8"/>
        <v>lokalne</v>
      </c>
      <c r="K302" s="20">
        <v>-8.0678199999999999E-3</v>
      </c>
      <c r="L302" s="59">
        <v>1.3017899999999999E-9</v>
      </c>
      <c r="M302" s="3">
        <v>9</v>
      </c>
      <c r="N302" s="4" t="str">
        <f t="shared" si="9"/>
        <v>lokalne</v>
      </c>
    </row>
    <row r="303" spans="1:14" ht="15" thickBot="1" x14ac:dyDescent="0.35">
      <c r="A303" s="68" t="s">
        <v>7</v>
      </c>
      <c r="B303" s="69"/>
      <c r="C303" s="69"/>
      <c r="D303" s="36">
        <v>-100</v>
      </c>
      <c r="E303" s="37">
        <v>100</v>
      </c>
      <c r="F303" s="38">
        <v>0</v>
      </c>
      <c r="G303" s="31">
        <v>3.4895500000000001E-3</v>
      </c>
      <c r="H303" s="60">
        <v>2.4353900000000001E-10</v>
      </c>
      <c r="I303" s="30">
        <v>41</v>
      </c>
      <c r="J303" s="29" t="str">
        <f t="shared" si="8"/>
        <v>lokalne</v>
      </c>
      <c r="K303" s="31">
        <v>-1.04968E-4</v>
      </c>
      <c r="L303" s="60">
        <v>2.2035699999999999E-13</v>
      </c>
      <c r="M303" s="30">
        <v>9</v>
      </c>
      <c r="N303" s="29" t="str">
        <f t="shared" si="9"/>
        <v>lokalne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S15" sqref="S15"/>
    </sheetView>
  </sheetViews>
  <sheetFormatPr defaultRowHeight="14.4" x14ac:dyDescent="0.3"/>
  <cols>
    <col min="1" max="3" width="15.6640625" customWidth="1"/>
    <col min="4" max="4" width="20.44140625" customWidth="1"/>
    <col min="5" max="12" width="15.6640625" customWidth="1"/>
  </cols>
  <sheetData>
    <row r="1" spans="1:12" ht="30" customHeight="1" x14ac:dyDescent="0.3">
      <c r="A1" s="95" t="s">
        <v>0</v>
      </c>
      <c r="B1" s="97" t="s">
        <v>6</v>
      </c>
      <c r="C1" s="97"/>
      <c r="D1" s="98" t="s">
        <v>17</v>
      </c>
      <c r="E1" s="74" t="s">
        <v>8</v>
      </c>
      <c r="F1" s="75"/>
      <c r="G1" s="75"/>
      <c r="H1" s="82"/>
      <c r="I1" s="94" t="s">
        <v>9</v>
      </c>
      <c r="J1" s="71"/>
      <c r="K1" s="71"/>
      <c r="L1" s="73"/>
    </row>
    <row r="2" spans="1:12" ht="30" customHeight="1" thickBot="1" x14ac:dyDescent="0.35">
      <c r="A2" s="96"/>
      <c r="B2" s="41" t="s">
        <v>27</v>
      </c>
      <c r="C2" s="47" t="s">
        <v>3</v>
      </c>
      <c r="D2" s="99"/>
      <c r="E2" s="34" t="s">
        <v>10</v>
      </c>
      <c r="F2" s="33" t="s">
        <v>11</v>
      </c>
      <c r="G2" s="56" t="s">
        <v>3</v>
      </c>
      <c r="H2" s="35" t="s">
        <v>22</v>
      </c>
      <c r="I2" s="32" t="s">
        <v>10</v>
      </c>
      <c r="J2" s="33" t="s">
        <v>11</v>
      </c>
      <c r="K2" s="56" t="s">
        <v>3</v>
      </c>
      <c r="L2" s="35" t="s">
        <v>22</v>
      </c>
    </row>
    <row r="3" spans="1:12" x14ac:dyDescent="0.3">
      <c r="A3" s="88">
        <v>1.5</v>
      </c>
      <c r="B3" s="91" cm="1">
        <f t="array" ref="B3">AVERAGE('Tabela 1'!E3:E102 - 'Tabela 1'!D3:D102)</f>
        <v>26.053749499999999</v>
      </c>
      <c r="C3" s="85">
        <f>AVERAGE('Tabela 1'!F3:F102)</f>
        <v>22.1</v>
      </c>
      <c r="D3" s="51" t="s">
        <v>18</v>
      </c>
      <c r="E3" s="25">
        <f>AVERAGEIF('Tabela 1'!J3:J102,"globalne",'Tabela 1'!G3:G102)</f>
        <v>62.748583783783772</v>
      </c>
      <c r="F3" s="21">
        <f>AVERAGEIF('Tabela 1'!J3:J102,"globalne",'Tabela 1'!H3:H102)</f>
        <v>-0.92114799999999963</v>
      </c>
      <c r="G3" s="21">
        <f>IF(COUNTIF('Tabela 1'!J3:J102,"globalne") &gt; 0,AVERAGEIF('Tabela 1'!J3:J102,"globalne",'Tabela 1'!I3:I102), "brak")</f>
        <v>28.72972972972973</v>
      </c>
      <c r="H3" s="22">
        <f>COUNTIF('Tabela 1'!J3:J102,"globalne")</f>
        <v>37</v>
      </c>
      <c r="I3" s="23">
        <f>AVERAGEIF('Tabela 1'!N3:N102,"globalne",'Tabela 1'!K3:K102)</f>
        <v>62.206008108108108</v>
      </c>
      <c r="J3" s="21">
        <f>AVERAGEIF('Tabela 1'!N3:N102,"globalne",'Tabela 1'!L3:L102)</f>
        <v>-0.88282672972973009</v>
      </c>
      <c r="K3" s="21">
        <f>IF(COUNTIF('Tabela 1'!N3:N102,"globalne") &gt; 0,AVERAGEIF('Tabela 1'!N3:N102,"globalne",'Tabela 1'!M3:M102), "brak")</f>
        <v>9.7027027027027035</v>
      </c>
      <c r="L3" s="22">
        <f>COUNTIF('Tabela 1'!N3:N102,"globalne")</f>
        <v>37</v>
      </c>
    </row>
    <row r="4" spans="1:12" x14ac:dyDescent="0.3">
      <c r="A4" s="89"/>
      <c r="B4" s="92"/>
      <c r="C4" s="86"/>
      <c r="D4" s="52" t="s">
        <v>19</v>
      </c>
      <c r="E4" s="19">
        <f>AVERAGEIF('Tabela 1'!J3:J102,"lokalne",'Tabela 1'!G3:G102)</f>
        <v>-2.9850690634920628E-4</v>
      </c>
      <c r="F4" s="1">
        <f>AVERAGEIF('Tabela 1'!J3:J102,"lokalne",'Tabela 1'!H3:H102)</f>
        <v>1.5204638323587305E-10</v>
      </c>
      <c r="G4" s="1">
        <f>IF(COUNTIF('Tabela 1'!J3:J102,"lokalne") &gt; 0,AVERAGEIF('Tabela 1'!J3:J102,"lokalne",'Tabela 1'!I3:I102), "brak")</f>
        <v>31.571428571428573</v>
      </c>
      <c r="H4" s="2">
        <f>COUNTIF('Tabela 1'!J3:J102,"lokalne")</f>
        <v>63</v>
      </c>
      <c r="I4" s="13">
        <f>AVERAGEIF('Tabela 1'!N3:N102,"lokalne",'Tabela 1'!K3:K102)</f>
        <v>0.67640112787085227</v>
      </c>
      <c r="J4" s="1">
        <f>AVERAGEIF('Tabela 1'!N3:N102,"lokalne",'Tabela 1'!L3:L102)</f>
        <v>5.2710961508723104E-4</v>
      </c>
      <c r="K4" s="1">
        <f>IF(COUNTIF('Tabela 1'!N3:N102,"lokalne") &gt; 0,AVERAGEIF('Tabela 1'!N3:N102,"lokalne",'Tabela 1'!M3:M102), "brak")</f>
        <v>10.047619047619047</v>
      </c>
      <c r="L4" s="2">
        <f>COUNTIF('Tabela 1'!N3:N102,"lokalne")</f>
        <v>63</v>
      </c>
    </row>
    <row r="5" spans="1:12" ht="15" thickBot="1" x14ac:dyDescent="0.35">
      <c r="A5" s="90"/>
      <c r="B5" s="93"/>
      <c r="C5" s="87"/>
      <c r="D5" s="55" t="s">
        <v>29</v>
      </c>
      <c r="E5" s="83"/>
      <c r="F5" s="84"/>
      <c r="G5" s="26" t="str">
        <f>IF(COUNTIF('Tabela 1'!J3:J102,"brak") &gt; 0,AVERAGEIF('Tabela 1'!J3:J102,"brak",'Tabela 1'!I3:I102), "brak")</f>
        <v>brak</v>
      </c>
      <c r="H5" s="27">
        <f>COUNTIF('Tabela 1'!J3:J102,"brak")</f>
        <v>0</v>
      </c>
      <c r="I5" s="83"/>
      <c r="J5" s="84"/>
      <c r="K5" s="26" t="str">
        <f>IF(COUNTIF('Tabela 1'!N3:N102,"brak") &gt; 0,AVERAGEIF('Tabela 1'!N3:N102,"brak",'Tabela 1'!M3:M102), "brak")</f>
        <v>brak</v>
      </c>
      <c r="L5" s="27">
        <f>COUNTIF('Tabela 1'!N3:N102,"brak")</f>
        <v>0</v>
      </c>
    </row>
    <row r="6" spans="1:12" x14ac:dyDescent="0.3">
      <c r="A6" s="88">
        <v>1.1000000000000001</v>
      </c>
      <c r="B6" s="91" cm="1">
        <f t="array" ref="B6">AVERAGE('Tabela 1'!E103:E202 - 'Tabela 1'!D103:D202)</f>
        <v>6.4267731700000024</v>
      </c>
      <c r="C6" s="85">
        <f>AVERAGE('Tabela 1'!F103:F202)</f>
        <v>69.38</v>
      </c>
      <c r="D6" s="51" t="s">
        <v>18</v>
      </c>
      <c r="E6" s="25">
        <f>AVERAGEIF('Tabela 1'!J103:J202,"globalne",'Tabela 1'!G103:G202)</f>
        <v>62.748431034482763</v>
      </c>
      <c r="F6" s="21">
        <f>AVERAGEIF('Tabela 1'!J103:J202,"globalne",'Tabela 1'!H103:H202)</f>
        <v>-0.92114799999999963</v>
      </c>
      <c r="G6" s="21">
        <f>IF(COUNTIF('Tabela 1'!J103:J202,"globalne") &gt; 0,AVERAGEIF('Tabela 1'!J103:J202,"globalne",'Tabela 1'!I103:I202), "brak")</f>
        <v>21.413793103448278</v>
      </c>
      <c r="H6" s="22">
        <f>COUNTIF('Tabela 1'!J103:J202,"globalne")</f>
        <v>29</v>
      </c>
      <c r="I6" s="23">
        <f>AVERAGEIF('Tabela 1'!N103:N202,"globalne",'Tabela 1'!K103:K202)</f>
        <v>62.744389655172412</v>
      </c>
      <c r="J6" s="21">
        <f>AVERAGEIF('Tabela 1'!N103:N202,"globalne",'Tabela 1'!L103:L202)</f>
        <v>-0.92114582758620656</v>
      </c>
      <c r="K6" s="21">
        <f>IF(COUNTIF('Tabela 1'!N103:N202,"globalne") &gt; 0,AVERAGEIF('Tabela 1'!N103:N202,"globalne",'Tabela 1'!M103:M202), "brak")</f>
        <v>9.9655172413793096</v>
      </c>
      <c r="L6" s="22">
        <f>COUNTIF('Tabela 1'!N103:N202,"globalne")</f>
        <v>29</v>
      </c>
    </row>
    <row r="7" spans="1:12" x14ac:dyDescent="0.3">
      <c r="A7" s="89"/>
      <c r="B7" s="92"/>
      <c r="C7" s="86"/>
      <c r="D7" s="52" t="s">
        <v>19</v>
      </c>
      <c r="E7" s="19">
        <f>AVERAGEIF('Tabela 1'!J103:J202,"lokalne",'Tabela 1'!G103:G202)</f>
        <v>-1.3694892704225347E-4</v>
      </c>
      <c r="F7" s="1">
        <f>AVERAGEIF('Tabela 1'!J103:J202,"lokalne",'Tabela 1'!H103:H202)</f>
        <v>1.3706472057090137E-10</v>
      </c>
      <c r="G7" s="1">
        <f>IF(COUNTIF('Tabela 1'!J103:J202,"lokalne") &gt; 0,AVERAGEIF('Tabela 1'!J103:J202,"lokalne",'Tabela 1'!I103:I202), "brak")</f>
        <v>25.422535211267604</v>
      </c>
      <c r="H7" s="2">
        <f>COUNTIF('Tabela 1'!J103:J202,"lokalne")</f>
        <v>71</v>
      </c>
      <c r="I7" s="13">
        <f>AVERAGEIF('Tabela 1'!N103:N202,"lokalne",'Tabela 1'!K103:K202)</f>
        <v>5.9058528253521117E-11</v>
      </c>
      <c r="J7" s="1">
        <f>AVERAGEIF('Tabela 1'!N103:N202,"lokalne",'Tabela 1'!L103:L202)</f>
        <v>-7.1571687323943735E-18</v>
      </c>
      <c r="K7" s="1">
        <f>IF(COUNTIF('Tabela 1'!N103:N202,"lokalne") &gt; 0,AVERAGEIF('Tabela 1'!N103:N202,"lokalne",'Tabela 1'!M103:M202), "brak")</f>
        <v>10.04225352112676</v>
      </c>
      <c r="L7" s="2">
        <f>COUNTIF('Tabela 1'!N103:N202,"lokalne")</f>
        <v>71</v>
      </c>
    </row>
    <row r="8" spans="1:12" ht="15" thickBot="1" x14ac:dyDescent="0.35">
      <c r="A8" s="90"/>
      <c r="B8" s="93"/>
      <c r="C8" s="87"/>
      <c r="D8" s="53" t="s">
        <v>21</v>
      </c>
      <c r="E8" s="83"/>
      <c r="F8" s="84"/>
      <c r="G8" s="3" t="str">
        <f>IF(COUNTIF('Tabela 1'!J103:J202,"brak") &gt; 0,AVERAGEIF('Tabela 1'!J103:J202,"brak",'Tabela 1'!I103:I202), "brak")</f>
        <v>brak</v>
      </c>
      <c r="H8" s="4">
        <f>COUNTIF('Tabela 1'!J103:J202,"brak")</f>
        <v>0</v>
      </c>
      <c r="I8" s="83"/>
      <c r="J8" s="84"/>
      <c r="K8" s="3" t="str">
        <f>IF(COUNTIF('Tabela 1'!N103:N202,"brak") &gt; 0,AVERAGEIF('Tabela 1'!N103:N202,"brak",'Tabela 1'!M103:M202), "brak")</f>
        <v>brak</v>
      </c>
      <c r="L8" s="4">
        <f>COUNTIF('Tabela 1'!N103:N202,"brak")</f>
        <v>0</v>
      </c>
    </row>
    <row r="9" spans="1:12" x14ac:dyDescent="0.3">
      <c r="A9" s="48"/>
      <c r="B9" s="49"/>
      <c r="C9" s="50"/>
      <c r="D9" s="54" t="s">
        <v>18</v>
      </c>
      <c r="E9" s="18">
        <f>AVERAGEIF('Tabela 1'!J203:J302,"globalne",'Tabela 1'!G203:G302)</f>
        <v>62.747262962962971</v>
      </c>
      <c r="F9" s="5">
        <f>AVERAGEIF('Tabela 1'!J203:J302,"globalne",'Tabela 1'!H203:H302)</f>
        <v>-0.92114799999999963</v>
      </c>
      <c r="G9" s="5">
        <f>IF(COUNTIF('Tabela 1'!J203:J302,"globalne") &gt; 0,AVERAGEIF('Tabela 1'!J203:J302,"globalne",'Tabela 1'!I203:I302), "brak")</f>
        <v>27.814814814814813</v>
      </c>
      <c r="H9" s="6">
        <f>COUNTIF('Tabela 1'!J203:J302,"globalne")</f>
        <v>27</v>
      </c>
      <c r="I9" s="12">
        <f>AVERAGEIF('Tabela 1'!N203:N302,"globalne",'Tabela 1'!K203:K302)</f>
        <v>62.669211111111103</v>
      </c>
      <c r="J9" s="5">
        <f>AVERAGEIF('Tabela 1'!N203:N302,"globalne",'Tabela 1'!L203:L302)</f>
        <v>-0.91807288888888861</v>
      </c>
      <c r="K9" s="5">
        <f>IF(COUNTIF('Tabela 1'!N203:N302,"globalne") &gt; 0,AVERAGEIF('Tabela 1'!N203:N302,"globalne",'Tabela 1'!M203:M302), "brak")</f>
        <v>10.037037037037036</v>
      </c>
      <c r="L9" s="6">
        <f>COUNTIF('Tabela 1'!N203:N302,"globalne")</f>
        <v>27</v>
      </c>
    </row>
    <row r="10" spans="1:12" x14ac:dyDescent="0.3">
      <c r="A10" s="89">
        <v>1.3</v>
      </c>
      <c r="B10" s="92" cm="1">
        <f t="array" ref="B10">AVERAGE('Tabela 1'!E203:E302 - 'Tabela 1'!D203:D302)</f>
        <v>18.111988590000006</v>
      </c>
      <c r="C10" s="86">
        <f>AVERAGE('Tabela 1'!F203:F302)</f>
        <v>31.36</v>
      </c>
      <c r="D10" s="52" t="s">
        <v>19</v>
      </c>
      <c r="E10" s="19">
        <f>AVERAGEIF('Tabela 1'!J203:J302,"lokalne",'Tabela 1'!G203:G302)</f>
        <v>-9.2061820547945249E-5</v>
      </c>
      <c r="F10" s="1">
        <f>AVERAGEIF('Tabela 1'!J203:J302,"lokalne",'Tabela 1'!H203:H302)</f>
        <v>9.0481065052739725E-11</v>
      </c>
      <c r="G10" s="1">
        <f>IF(COUNTIF('Tabela 1'!J203:J302,"lokalne") &gt; 0,AVERAGEIF('Tabela 1'!J203:J302,"lokalne",'Tabela 1'!I203:I302), "brak")</f>
        <v>29.958904109589042</v>
      </c>
      <c r="H10" s="2">
        <f>COUNTIF('Tabela 1'!J203:J302,"lokalne")</f>
        <v>73</v>
      </c>
      <c r="I10" s="13">
        <f>AVERAGEIF('Tabela 1'!N203:N302,"lokalne",'Tabela 1'!K203:K302)</f>
        <v>1.3624028241251558E-4</v>
      </c>
      <c r="J10" s="1">
        <f>AVERAGEIF('Tabela 1'!N203:N302,"lokalne",'Tabela 1'!L203:L302)</f>
        <v>1.8197947576354366E-10</v>
      </c>
      <c r="K10" s="1">
        <f>IF(COUNTIF('Tabela 1'!N203:N302,"lokalne") &gt; 0,AVERAGEIF('Tabela 1'!N203:N302,"lokalne",'Tabela 1'!M203:M302), "brak")</f>
        <v>10.013698630136986</v>
      </c>
      <c r="L10" s="2">
        <f>COUNTIF('Tabela 1'!N203:N302,"lokalne")</f>
        <v>73</v>
      </c>
    </row>
    <row r="11" spans="1:12" ht="15" thickBot="1" x14ac:dyDescent="0.35">
      <c r="A11" s="90"/>
      <c r="B11" s="93"/>
      <c r="C11" s="87"/>
      <c r="D11" s="53" t="s">
        <v>21</v>
      </c>
      <c r="E11" s="83"/>
      <c r="F11" s="84"/>
      <c r="G11" s="3" t="str">
        <f>IF(COUNTIF('Tabela 1'!J203:J302,"brak") &gt; 0,AVERAGEIF('Tabela 1'!J203:J302,"brak",'Tabela 1'!I203:I302), "brak")</f>
        <v>brak</v>
      </c>
      <c r="H11" s="4">
        <f>COUNTIF('Tabela 1'!J203:J302,"brak")</f>
        <v>0</v>
      </c>
      <c r="I11" s="83"/>
      <c r="J11" s="84"/>
      <c r="K11" s="3" t="str">
        <f>IF(COUNTIF('Tabela 1'!N203:N302,"brak") &gt; 0,AVERAGEIF('Tabela 1'!N203:N302,"brak",'Tabela 1'!M203:M302), "brak")</f>
        <v>brak</v>
      </c>
      <c r="L11" s="4">
        <f>COUNTIF('Tabela 1'!N203:N302,"brak")</f>
        <v>0</v>
      </c>
    </row>
    <row r="12" spans="1:12" x14ac:dyDescent="0.3">
      <c r="A12" t="s">
        <v>28</v>
      </c>
    </row>
    <row r="13" spans="1:12" x14ac:dyDescent="0.3">
      <c r="A13" t="s">
        <v>30</v>
      </c>
    </row>
  </sheetData>
  <mergeCells count="20">
    <mergeCell ref="E1:H1"/>
    <mergeCell ref="I1:L1"/>
    <mergeCell ref="A1:A2"/>
    <mergeCell ref="B1:C1"/>
    <mergeCell ref="D1:D2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5:F5"/>
    <mergeCell ref="E8:F8"/>
    <mergeCell ref="E11:F11"/>
    <mergeCell ref="I5:J5"/>
    <mergeCell ref="I8:J8"/>
    <mergeCell ref="I11:J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R21" sqref="R21"/>
    </sheetView>
  </sheetViews>
  <sheetFormatPr defaultRowHeight="14.4" x14ac:dyDescent="0.3"/>
  <cols>
    <col min="1" max="1" width="10.6640625" customWidth="1"/>
    <col min="2" max="3" width="20.6640625" customWidth="1"/>
  </cols>
  <sheetData>
    <row r="1" spans="1:4" ht="15" customHeight="1" x14ac:dyDescent="0.3">
      <c r="A1" s="100" t="s">
        <v>13</v>
      </c>
      <c r="B1" s="76" t="s">
        <v>12</v>
      </c>
      <c r="C1" s="102"/>
    </row>
    <row r="2" spans="1:4" ht="45" customHeight="1" thickBot="1" x14ac:dyDescent="0.35">
      <c r="A2" s="101"/>
      <c r="B2" s="11" t="s">
        <v>8</v>
      </c>
      <c r="C2" s="10" t="s">
        <v>31</v>
      </c>
      <c r="D2" t="s">
        <v>33</v>
      </c>
    </row>
    <row r="3" spans="1:4" ht="15" thickBot="1" x14ac:dyDescent="0.35">
      <c r="A3" s="51">
        <v>1</v>
      </c>
      <c r="B3" s="42">
        <f>100 - (-100)</f>
        <v>200</v>
      </c>
      <c r="C3" s="67">
        <f>100 - (-100)</f>
        <v>200</v>
      </c>
      <c r="D3" t="s">
        <v>32</v>
      </c>
    </row>
    <row r="4" spans="1:4" x14ac:dyDescent="0.3">
      <c r="A4" s="52">
        <v>2</v>
      </c>
      <c r="B4" s="43">
        <f>23.6068 - (-100)</f>
        <v>123.60679999999999</v>
      </c>
      <c r="D4" t="s">
        <v>34</v>
      </c>
    </row>
    <row r="5" spans="1:4" x14ac:dyDescent="0.3">
      <c r="A5" s="52">
        <v>3</v>
      </c>
      <c r="B5" s="43">
        <f xml:space="preserve"> 23.6068 - (-52.7864)</f>
        <v>76.393200000000007</v>
      </c>
    </row>
    <row r="6" spans="1:4" x14ac:dyDescent="0.3">
      <c r="A6" s="52">
        <v>4</v>
      </c>
      <c r="B6" s="43">
        <f xml:space="preserve"> 23.6068 - (-23.6068 )</f>
        <v>47.2136</v>
      </c>
    </row>
    <row r="7" spans="1:4" x14ac:dyDescent="0.3">
      <c r="A7" s="52">
        <v>5</v>
      </c>
      <c r="B7" s="43">
        <f xml:space="preserve"> 23.6068 - (-5.57281)</f>
        <v>29.17961</v>
      </c>
    </row>
    <row r="8" spans="1:4" x14ac:dyDescent="0.3">
      <c r="A8" s="52">
        <v>6</v>
      </c>
      <c r="B8" s="43">
        <f xml:space="preserve"> 12.4612 - (-5.57281)</f>
        <v>18.034009999999999</v>
      </c>
    </row>
    <row r="9" spans="1:4" x14ac:dyDescent="0.3">
      <c r="A9" s="52">
        <v>7</v>
      </c>
      <c r="B9" s="43">
        <f xml:space="preserve"> 5.57281 - (-5.57281)</f>
        <v>11.145619999999999</v>
      </c>
    </row>
    <row r="10" spans="1:4" x14ac:dyDescent="0.3">
      <c r="A10" s="52">
        <v>8</v>
      </c>
      <c r="B10" s="43">
        <f xml:space="preserve"> 5.57281 - (-1.31556)</f>
        <v>6.8883700000000001</v>
      </c>
    </row>
    <row r="11" spans="1:4" x14ac:dyDescent="0.3">
      <c r="A11" s="52">
        <v>9</v>
      </c>
      <c r="B11" s="43">
        <f xml:space="preserve"> 2.94169 - (-1.31556 )</f>
        <v>4.25725</v>
      </c>
    </row>
    <row r="12" spans="1:4" x14ac:dyDescent="0.3">
      <c r="A12" s="52">
        <v>10</v>
      </c>
      <c r="B12" s="43">
        <f xml:space="preserve"> 1.31556 - (-1.31556)</f>
        <v>2.6311200000000001</v>
      </c>
    </row>
    <row r="13" spans="1:4" x14ac:dyDescent="0.3">
      <c r="A13" s="52">
        <v>11</v>
      </c>
      <c r="B13" s="43">
        <f xml:space="preserve"> 1.31556 - (-0.31057)</f>
        <v>1.6261300000000001</v>
      </c>
    </row>
    <row r="14" spans="1:4" x14ac:dyDescent="0.3">
      <c r="A14" s="52">
        <v>12</v>
      </c>
      <c r="B14" s="43">
        <f xml:space="preserve"> 0.69442 - (-0.31057)</f>
        <v>1.00499</v>
      </c>
    </row>
    <row r="15" spans="1:4" x14ac:dyDescent="0.3">
      <c r="A15" s="52">
        <v>13</v>
      </c>
      <c r="B15" s="43">
        <f xml:space="preserve"> 0.31057 - (-0.31057 )</f>
        <v>0.62114000000000003</v>
      </c>
    </row>
    <row r="16" spans="1:4" x14ac:dyDescent="0.3">
      <c r="A16" s="52">
        <v>14</v>
      </c>
      <c r="B16" s="43">
        <f xml:space="preserve"> 0.31057  - (-0.0732805)</f>
        <v>0.38385049999999998</v>
      </c>
    </row>
    <row r="17" spans="1:2" x14ac:dyDescent="0.3">
      <c r="A17" s="52">
        <v>15</v>
      </c>
      <c r="B17" s="43">
        <f xml:space="preserve"> 0.164009 - (-0.0732805 )</f>
        <v>0.23728949999999999</v>
      </c>
    </row>
    <row r="18" spans="1:2" x14ac:dyDescent="0.3">
      <c r="A18" s="52">
        <v>16</v>
      </c>
      <c r="B18" s="43">
        <f xml:space="preserve"> 0.0732805 - (-0.0732805 )</f>
        <v>0.146561</v>
      </c>
    </row>
    <row r="19" spans="1:2" x14ac:dyDescent="0.3">
      <c r="A19" s="52">
        <v>17</v>
      </c>
      <c r="B19" s="43">
        <f xml:space="preserve"> 0.0732805 - (-0.0174477 )</f>
        <v>9.0728199999999995E-2</v>
      </c>
    </row>
    <row r="20" spans="1:2" x14ac:dyDescent="0.3">
      <c r="A20" s="52">
        <v>18</v>
      </c>
      <c r="B20" s="43">
        <f xml:space="preserve"> 0.038385  - (-0.0174477 )</f>
        <v>5.5832699999999999E-2</v>
      </c>
    </row>
    <row r="21" spans="1:2" x14ac:dyDescent="0.3">
      <c r="A21" s="52">
        <v>19</v>
      </c>
      <c r="B21" s="43">
        <f xml:space="preserve"> 0.0174477  - (-0.0174477 )</f>
        <v>3.48954E-2</v>
      </c>
    </row>
    <row r="22" spans="1:2" x14ac:dyDescent="0.3">
      <c r="A22" s="52">
        <v>20</v>
      </c>
      <c r="B22" s="43">
        <f xml:space="preserve"> 0.0174477  - (-0.00348955 )</f>
        <v>2.0937250000000001E-2</v>
      </c>
    </row>
    <row r="23" spans="1:2" ht="15" thickBot="1" x14ac:dyDescent="0.35">
      <c r="A23" s="65">
        <v>21</v>
      </c>
      <c r="B23" s="66">
        <f xml:space="preserve"> 0.0104686 - (-0.00348955 )</f>
        <v>1.3958149999999999E-2</v>
      </c>
    </row>
    <row r="24" spans="1:2" x14ac:dyDescent="0.3">
      <c r="A24" s="64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E3" sqref="E3"/>
    </sheetView>
  </sheetViews>
  <sheetFormatPr defaultRowHeight="14.4" x14ac:dyDescent="0.3"/>
  <cols>
    <col min="1" max="6" width="15.6640625" customWidth="1"/>
  </cols>
  <sheetData>
    <row r="1" spans="1:6" ht="30" customHeight="1" x14ac:dyDescent="0.3">
      <c r="A1" s="74" t="s">
        <v>8</v>
      </c>
      <c r="B1" s="75"/>
      <c r="C1" s="82"/>
      <c r="D1" s="94" t="s">
        <v>9</v>
      </c>
      <c r="E1" s="71"/>
      <c r="F1" s="73"/>
    </row>
    <row r="2" spans="1:6" ht="30" customHeight="1" thickBot="1" x14ac:dyDescent="0.35">
      <c r="A2" s="34" t="s">
        <v>23</v>
      </c>
      <c r="B2" s="33" t="s">
        <v>11</v>
      </c>
      <c r="C2" s="35" t="s">
        <v>3</v>
      </c>
      <c r="D2" s="32" t="s">
        <v>23</v>
      </c>
      <c r="E2" s="33" t="s">
        <v>11</v>
      </c>
      <c r="F2" s="35" t="s">
        <v>3</v>
      </c>
    </row>
    <row r="3" spans="1:6" ht="15" thickBot="1" x14ac:dyDescent="0.35">
      <c r="A3" s="110" t="s">
        <v>37</v>
      </c>
      <c r="B3" s="110" t="s">
        <v>38</v>
      </c>
      <c r="C3" s="38">
        <v>33</v>
      </c>
      <c r="D3" s="39" t="s">
        <v>35</v>
      </c>
      <c r="E3" s="108" t="s">
        <v>36</v>
      </c>
      <c r="F3" s="110">
        <v>11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50"/>
  <sheetViews>
    <sheetView tabSelected="1" workbookViewId="0">
      <selection activeCell="M872" sqref="M872"/>
    </sheetView>
  </sheetViews>
  <sheetFormatPr defaultRowHeight="14.4" x14ac:dyDescent="0.3"/>
  <cols>
    <col min="1" max="7" width="12.6640625" customWidth="1"/>
  </cols>
  <sheetData>
    <row r="1" spans="1:7" ht="15.6" x14ac:dyDescent="0.35">
      <c r="A1" s="106" t="s">
        <v>14</v>
      </c>
      <c r="B1" s="103" t="s">
        <v>24</v>
      </c>
      <c r="C1" s="104"/>
      <c r="D1" s="77" t="s">
        <v>25</v>
      </c>
      <c r="E1" s="105"/>
      <c r="F1" s="103" t="s">
        <v>26</v>
      </c>
      <c r="G1" s="105"/>
    </row>
    <row r="2" spans="1:7" ht="15" thickBot="1" x14ac:dyDescent="0.35">
      <c r="A2" s="107"/>
      <c r="B2" s="45" t="s">
        <v>15</v>
      </c>
      <c r="C2" s="46" t="s">
        <v>16</v>
      </c>
      <c r="D2" s="40" t="s">
        <v>15</v>
      </c>
      <c r="E2" s="44" t="s">
        <v>16</v>
      </c>
      <c r="F2" s="45" t="s">
        <v>15</v>
      </c>
      <c r="G2" s="44" t="s">
        <v>16</v>
      </c>
    </row>
    <row r="3" spans="1:7" x14ac:dyDescent="0.3">
      <c r="A3" s="111">
        <v>0</v>
      </c>
      <c r="B3" s="108" t="s">
        <v>39</v>
      </c>
      <c r="C3" s="108" t="s">
        <v>39</v>
      </c>
      <c r="D3" s="108" t="s">
        <v>1187</v>
      </c>
      <c r="E3" s="108" t="s">
        <v>1187</v>
      </c>
      <c r="F3" s="109" t="s">
        <v>2318</v>
      </c>
      <c r="G3" s="109" t="s">
        <v>2318</v>
      </c>
    </row>
    <row r="4" spans="1:7" x14ac:dyDescent="0.3">
      <c r="A4" s="112">
        <v>1</v>
      </c>
      <c r="B4" s="110" t="s">
        <v>40</v>
      </c>
      <c r="C4" s="110" t="s">
        <v>3462</v>
      </c>
      <c r="D4" s="110" t="s">
        <v>1188</v>
      </c>
      <c r="E4" s="110" t="s">
        <v>4387</v>
      </c>
      <c r="F4" s="113" t="s">
        <v>2319</v>
      </c>
      <c r="G4" s="113" t="s">
        <v>5285</v>
      </c>
    </row>
    <row r="5" spans="1:7" x14ac:dyDescent="0.3">
      <c r="A5" s="111">
        <v>2</v>
      </c>
      <c r="B5" s="108" t="s">
        <v>41</v>
      </c>
      <c r="C5" s="108" t="s">
        <v>3463</v>
      </c>
      <c r="D5" s="108" t="s">
        <v>1189</v>
      </c>
      <c r="E5" s="108" t="s">
        <v>4388</v>
      </c>
      <c r="F5" s="109" t="s">
        <v>2320</v>
      </c>
      <c r="G5" s="109" t="s">
        <v>5286</v>
      </c>
    </row>
    <row r="6" spans="1:7" x14ac:dyDescent="0.3">
      <c r="A6" s="112">
        <v>3</v>
      </c>
      <c r="B6" s="110" t="s">
        <v>42</v>
      </c>
      <c r="C6" s="110" t="s">
        <v>3464</v>
      </c>
      <c r="D6" s="110" t="s">
        <v>1190</v>
      </c>
      <c r="E6" s="110" t="s">
        <v>4389</v>
      </c>
      <c r="F6" s="113" t="s">
        <v>2321</v>
      </c>
      <c r="G6" s="113" t="s">
        <v>5287</v>
      </c>
    </row>
    <row r="7" spans="1:7" x14ac:dyDescent="0.3">
      <c r="A7" s="111">
        <v>4</v>
      </c>
      <c r="B7" s="108" t="s">
        <v>43</v>
      </c>
      <c r="C7" s="108" t="s">
        <v>3465</v>
      </c>
      <c r="D7" s="108" t="s">
        <v>1191</v>
      </c>
      <c r="E7" s="108" t="s">
        <v>4390</v>
      </c>
      <c r="F7" s="109" t="s">
        <v>2322</v>
      </c>
      <c r="G7" s="109" t="s">
        <v>5288</v>
      </c>
    </row>
    <row r="8" spans="1:7" x14ac:dyDescent="0.3">
      <c r="A8" s="112">
        <v>5</v>
      </c>
      <c r="B8" s="110" t="s">
        <v>44</v>
      </c>
      <c r="C8" s="110" t="s">
        <v>3466</v>
      </c>
      <c r="D8" s="110" t="s">
        <v>1192</v>
      </c>
      <c r="E8" s="110" t="s">
        <v>4391</v>
      </c>
      <c r="F8" s="113" t="s">
        <v>2323</v>
      </c>
      <c r="G8" s="113" t="s">
        <v>5289</v>
      </c>
    </row>
    <row r="9" spans="1:7" x14ac:dyDescent="0.3">
      <c r="A9" s="111">
        <v>6</v>
      </c>
      <c r="B9" s="108" t="s">
        <v>45</v>
      </c>
      <c r="C9" s="108" t="s">
        <v>3467</v>
      </c>
      <c r="D9" s="108" t="s">
        <v>1193</v>
      </c>
      <c r="E9" s="108" t="s">
        <v>4392</v>
      </c>
      <c r="F9" s="109" t="s">
        <v>2324</v>
      </c>
      <c r="G9" s="109" t="s">
        <v>5290</v>
      </c>
    </row>
    <row r="10" spans="1:7" x14ac:dyDescent="0.3">
      <c r="A10" s="112">
        <v>7</v>
      </c>
      <c r="B10" s="110" t="s">
        <v>46</v>
      </c>
      <c r="C10" s="110" t="s">
        <v>3468</v>
      </c>
      <c r="D10" s="110" t="s">
        <v>1194</v>
      </c>
      <c r="E10" s="110" t="s">
        <v>4393</v>
      </c>
      <c r="F10" s="113" t="s">
        <v>2325</v>
      </c>
      <c r="G10" s="113" t="s">
        <v>5291</v>
      </c>
    </row>
    <row r="11" spans="1:7" x14ac:dyDescent="0.3">
      <c r="A11" s="111">
        <v>8</v>
      </c>
      <c r="B11" s="108" t="s">
        <v>47</v>
      </c>
      <c r="C11" s="108" t="s">
        <v>3469</v>
      </c>
      <c r="D11" s="108" t="s">
        <v>1195</v>
      </c>
      <c r="E11" s="108" t="s">
        <v>4394</v>
      </c>
      <c r="F11" s="109" t="s">
        <v>2326</v>
      </c>
      <c r="G11" s="109" t="s">
        <v>5292</v>
      </c>
    </row>
    <row r="12" spans="1:7" x14ac:dyDescent="0.3">
      <c r="A12" s="112">
        <v>9</v>
      </c>
      <c r="B12" s="110" t="s">
        <v>48</v>
      </c>
      <c r="C12" s="110" t="s">
        <v>3470</v>
      </c>
      <c r="D12" s="110" t="s">
        <v>1196</v>
      </c>
      <c r="E12" s="110" t="s">
        <v>4395</v>
      </c>
      <c r="F12" s="113" t="s">
        <v>2327</v>
      </c>
      <c r="G12" s="113" t="s">
        <v>5293</v>
      </c>
    </row>
    <row r="13" spans="1:7" x14ac:dyDescent="0.3">
      <c r="A13" s="111">
        <v>10</v>
      </c>
      <c r="B13" s="108" t="s">
        <v>49</v>
      </c>
      <c r="C13" s="108" t="s">
        <v>3471</v>
      </c>
      <c r="D13" s="108" t="s">
        <v>1197</v>
      </c>
      <c r="E13" s="108" t="s">
        <v>4396</v>
      </c>
      <c r="F13" s="109" t="s">
        <v>2328</v>
      </c>
      <c r="G13" s="109" t="s">
        <v>5294</v>
      </c>
    </row>
    <row r="14" spans="1:7" x14ac:dyDescent="0.3">
      <c r="A14" s="112">
        <v>11</v>
      </c>
      <c r="B14" s="110" t="s">
        <v>50</v>
      </c>
      <c r="C14" s="110" t="s">
        <v>3472</v>
      </c>
      <c r="D14" s="110" t="s">
        <v>1198</v>
      </c>
      <c r="E14" s="110" t="s">
        <v>4397</v>
      </c>
      <c r="F14" s="113" t="s">
        <v>2329</v>
      </c>
      <c r="G14" s="113" t="s">
        <v>5295</v>
      </c>
    </row>
    <row r="15" spans="1:7" x14ac:dyDescent="0.3">
      <c r="A15" s="111">
        <v>12</v>
      </c>
      <c r="B15" s="108" t="s">
        <v>51</v>
      </c>
      <c r="C15" s="108" t="s">
        <v>3473</v>
      </c>
      <c r="D15" s="108" t="s">
        <v>1199</v>
      </c>
      <c r="E15" s="108" t="s">
        <v>4398</v>
      </c>
      <c r="F15" s="109" t="s">
        <v>2330</v>
      </c>
      <c r="G15" s="109" t="s">
        <v>5296</v>
      </c>
    </row>
    <row r="16" spans="1:7" x14ac:dyDescent="0.3">
      <c r="A16" s="112">
        <v>13</v>
      </c>
      <c r="B16" s="110" t="s">
        <v>52</v>
      </c>
      <c r="C16" s="110" t="s">
        <v>3474</v>
      </c>
      <c r="D16" s="110" t="s">
        <v>1200</v>
      </c>
      <c r="E16" s="110" t="s">
        <v>4399</v>
      </c>
      <c r="F16" s="113" t="s">
        <v>2331</v>
      </c>
      <c r="G16" s="113" t="s">
        <v>5297</v>
      </c>
    </row>
    <row r="17" spans="1:7" x14ac:dyDescent="0.3">
      <c r="A17" s="111">
        <v>14</v>
      </c>
      <c r="B17" s="108" t="s">
        <v>53</v>
      </c>
      <c r="C17" s="108" t="s">
        <v>3475</v>
      </c>
      <c r="D17" s="108" t="s">
        <v>1201</v>
      </c>
      <c r="E17" s="108" t="s">
        <v>4400</v>
      </c>
      <c r="F17" s="109" t="s">
        <v>2332</v>
      </c>
      <c r="G17" s="109" t="s">
        <v>5298</v>
      </c>
    </row>
    <row r="18" spans="1:7" x14ac:dyDescent="0.3">
      <c r="A18" s="112">
        <v>15</v>
      </c>
      <c r="B18" s="110" t="s">
        <v>54</v>
      </c>
      <c r="C18" s="110" t="s">
        <v>3476</v>
      </c>
      <c r="D18" s="110" t="s">
        <v>1202</v>
      </c>
      <c r="E18" s="110" t="s">
        <v>4401</v>
      </c>
      <c r="F18" s="113" t="s">
        <v>2333</v>
      </c>
      <c r="G18" s="113" t="s">
        <v>5299</v>
      </c>
    </row>
    <row r="19" spans="1:7" x14ac:dyDescent="0.3">
      <c r="A19" s="111">
        <v>16</v>
      </c>
      <c r="B19" s="108" t="s">
        <v>55</v>
      </c>
      <c r="C19" s="108" t="s">
        <v>3477</v>
      </c>
      <c r="D19" s="108" t="s">
        <v>1203</v>
      </c>
      <c r="E19" s="108" t="s">
        <v>4402</v>
      </c>
      <c r="F19" s="109" t="s">
        <v>2334</v>
      </c>
      <c r="G19" s="109" t="s">
        <v>5300</v>
      </c>
    </row>
    <row r="20" spans="1:7" x14ac:dyDescent="0.3">
      <c r="A20" s="112">
        <v>17</v>
      </c>
      <c r="B20" s="110" t="s">
        <v>56</v>
      </c>
      <c r="C20" s="110" t="s">
        <v>3478</v>
      </c>
      <c r="D20" s="110" t="s">
        <v>1204</v>
      </c>
      <c r="E20" s="110" t="s">
        <v>4403</v>
      </c>
      <c r="F20" s="113" t="s">
        <v>2335</v>
      </c>
      <c r="G20" s="113" t="s">
        <v>5301</v>
      </c>
    </row>
    <row r="21" spans="1:7" x14ac:dyDescent="0.3">
      <c r="A21" s="111">
        <v>18</v>
      </c>
      <c r="B21" s="108" t="s">
        <v>57</v>
      </c>
      <c r="C21" s="108" t="s">
        <v>3479</v>
      </c>
      <c r="D21" s="108" t="s">
        <v>1205</v>
      </c>
      <c r="E21" s="108" t="s">
        <v>4404</v>
      </c>
      <c r="F21" s="109" t="s">
        <v>2336</v>
      </c>
      <c r="G21" s="109" t="s">
        <v>5302</v>
      </c>
    </row>
    <row r="22" spans="1:7" x14ac:dyDescent="0.3">
      <c r="A22" s="112">
        <v>19</v>
      </c>
      <c r="B22" s="110" t="s">
        <v>58</v>
      </c>
      <c r="C22" s="110" t="s">
        <v>3480</v>
      </c>
      <c r="D22" s="110" t="s">
        <v>1206</v>
      </c>
      <c r="E22" s="110" t="s">
        <v>4405</v>
      </c>
      <c r="F22" s="113" t="s">
        <v>2337</v>
      </c>
      <c r="G22" s="113" t="s">
        <v>5303</v>
      </c>
    </row>
    <row r="23" spans="1:7" x14ac:dyDescent="0.3">
      <c r="A23" s="111">
        <v>20</v>
      </c>
      <c r="B23" s="108" t="s">
        <v>59</v>
      </c>
      <c r="C23" s="108" t="s">
        <v>3481</v>
      </c>
      <c r="D23" s="108" t="s">
        <v>1207</v>
      </c>
      <c r="E23" s="108" t="s">
        <v>4406</v>
      </c>
      <c r="F23" s="109" t="s">
        <v>2338</v>
      </c>
      <c r="G23" s="109" t="s">
        <v>5304</v>
      </c>
    </row>
    <row r="24" spans="1:7" x14ac:dyDescent="0.3">
      <c r="A24" s="112">
        <v>21</v>
      </c>
      <c r="B24" s="110" t="s">
        <v>60</v>
      </c>
      <c r="C24" s="110" t="s">
        <v>3482</v>
      </c>
      <c r="D24" s="110" t="s">
        <v>1208</v>
      </c>
      <c r="E24" s="110" t="s">
        <v>4407</v>
      </c>
      <c r="F24" s="113" t="s">
        <v>2339</v>
      </c>
      <c r="G24" s="113" t="s">
        <v>5305</v>
      </c>
    </row>
    <row r="25" spans="1:7" x14ac:dyDescent="0.3">
      <c r="A25" s="111">
        <v>22</v>
      </c>
      <c r="B25" s="108" t="s">
        <v>61</v>
      </c>
      <c r="C25" s="108" t="s">
        <v>3483</v>
      </c>
      <c r="D25" s="108" t="s">
        <v>1209</v>
      </c>
      <c r="E25" s="108" t="s">
        <v>4408</v>
      </c>
      <c r="F25" s="109" t="s">
        <v>2340</v>
      </c>
      <c r="G25" s="109" t="s">
        <v>5306</v>
      </c>
    </row>
    <row r="26" spans="1:7" x14ac:dyDescent="0.3">
      <c r="A26" s="112">
        <v>23</v>
      </c>
      <c r="B26" s="110" t="s">
        <v>62</v>
      </c>
      <c r="C26" s="110" t="s">
        <v>3484</v>
      </c>
      <c r="D26" s="110" t="s">
        <v>1210</v>
      </c>
      <c r="E26" s="110" t="s">
        <v>4409</v>
      </c>
      <c r="F26" s="113" t="s">
        <v>2341</v>
      </c>
      <c r="G26" s="113" t="s">
        <v>5307</v>
      </c>
    </row>
    <row r="27" spans="1:7" x14ac:dyDescent="0.3">
      <c r="A27" s="111">
        <v>24</v>
      </c>
      <c r="B27" s="108" t="s">
        <v>63</v>
      </c>
      <c r="C27" s="108" t="s">
        <v>3485</v>
      </c>
      <c r="D27" s="108" t="s">
        <v>1211</v>
      </c>
      <c r="E27" s="108" t="s">
        <v>4410</v>
      </c>
      <c r="F27" s="109" t="s">
        <v>2342</v>
      </c>
      <c r="G27" s="109" t="s">
        <v>5308</v>
      </c>
    </row>
    <row r="28" spans="1:7" x14ac:dyDescent="0.3">
      <c r="A28" s="112">
        <v>25</v>
      </c>
      <c r="B28" s="110" t="s">
        <v>64</v>
      </c>
      <c r="C28" s="110" t="s">
        <v>3486</v>
      </c>
      <c r="D28" s="110" t="s">
        <v>1212</v>
      </c>
      <c r="E28" s="110" t="s">
        <v>4411</v>
      </c>
      <c r="F28" s="113" t="s">
        <v>2343</v>
      </c>
      <c r="G28" s="113" t="s">
        <v>5309</v>
      </c>
    </row>
    <row r="29" spans="1:7" x14ac:dyDescent="0.3">
      <c r="A29" s="111">
        <v>26</v>
      </c>
      <c r="B29" s="108" t="s">
        <v>65</v>
      </c>
      <c r="C29" s="108" t="s">
        <v>3487</v>
      </c>
      <c r="D29" s="108" t="s">
        <v>1213</v>
      </c>
      <c r="E29" s="108" t="s">
        <v>4412</v>
      </c>
      <c r="F29" s="109" t="s">
        <v>2344</v>
      </c>
      <c r="G29" s="109" t="s">
        <v>5310</v>
      </c>
    </row>
    <row r="30" spans="1:7" x14ac:dyDescent="0.3">
      <c r="A30" s="112">
        <v>27</v>
      </c>
      <c r="B30" s="110" t="s">
        <v>66</v>
      </c>
      <c r="C30" s="110" t="s">
        <v>3488</v>
      </c>
      <c r="D30" s="110" t="s">
        <v>1214</v>
      </c>
      <c r="E30" s="110" t="s">
        <v>4413</v>
      </c>
      <c r="F30" s="113" t="s">
        <v>2345</v>
      </c>
      <c r="G30" s="113" t="s">
        <v>5311</v>
      </c>
    </row>
    <row r="31" spans="1:7" x14ac:dyDescent="0.3">
      <c r="A31" s="111">
        <v>28</v>
      </c>
      <c r="B31" s="108" t="s">
        <v>67</v>
      </c>
      <c r="C31" s="108" t="s">
        <v>3489</v>
      </c>
      <c r="D31" s="108" t="s">
        <v>1215</v>
      </c>
      <c r="E31" s="108" t="s">
        <v>4414</v>
      </c>
      <c r="F31" s="109" t="s">
        <v>2346</v>
      </c>
      <c r="G31" s="109" t="s">
        <v>5312</v>
      </c>
    </row>
    <row r="32" spans="1:7" x14ac:dyDescent="0.3">
      <c r="A32" s="112">
        <v>29</v>
      </c>
      <c r="B32" s="110" t="s">
        <v>68</v>
      </c>
      <c r="C32" s="110" t="s">
        <v>3490</v>
      </c>
      <c r="D32" s="110" t="s">
        <v>1216</v>
      </c>
      <c r="E32" s="110" t="s">
        <v>4415</v>
      </c>
      <c r="F32" s="113" t="s">
        <v>2347</v>
      </c>
      <c r="G32" s="113" t="s">
        <v>5313</v>
      </c>
    </row>
    <row r="33" spans="1:7" x14ac:dyDescent="0.3">
      <c r="A33" s="111">
        <v>30</v>
      </c>
      <c r="B33" s="108" t="s">
        <v>69</v>
      </c>
      <c r="C33" s="108" t="s">
        <v>3491</v>
      </c>
      <c r="D33" s="108" t="s">
        <v>1217</v>
      </c>
      <c r="E33" s="108" t="s">
        <v>4416</v>
      </c>
      <c r="F33" s="109" t="s">
        <v>2348</v>
      </c>
      <c r="G33" s="109" t="s">
        <v>5314</v>
      </c>
    </row>
    <row r="34" spans="1:7" x14ac:dyDescent="0.3">
      <c r="A34" s="112">
        <v>31</v>
      </c>
      <c r="B34" s="110" t="s">
        <v>70</v>
      </c>
      <c r="C34" s="110" t="s">
        <v>3492</v>
      </c>
      <c r="D34" s="110" t="s">
        <v>1218</v>
      </c>
      <c r="E34" s="110" t="s">
        <v>4417</v>
      </c>
      <c r="F34" s="113" t="s">
        <v>2349</v>
      </c>
      <c r="G34" s="113" t="s">
        <v>5315</v>
      </c>
    </row>
    <row r="35" spans="1:7" x14ac:dyDescent="0.3">
      <c r="A35" s="111">
        <v>32</v>
      </c>
      <c r="B35" s="108" t="s">
        <v>71</v>
      </c>
      <c r="C35" s="108" t="s">
        <v>3493</v>
      </c>
      <c r="D35" s="108" t="s">
        <v>1219</v>
      </c>
      <c r="E35" s="108" t="s">
        <v>4418</v>
      </c>
      <c r="F35" s="109" t="s">
        <v>2350</v>
      </c>
      <c r="G35" s="109" t="s">
        <v>5316</v>
      </c>
    </row>
    <row r="36" spans="1:7" x14ac:dyDescent="0.3">
      <c r="A36" s="112">
        <v>33</v>
      </c>
      <c r="B36" s="110" t="s">
        <v>72</v>
      </c>
      <c r="C36" s="110" t="s">
        <v>3494</v>
      </c>
      <c r="D36" s="110" t="s">
        <v>1220</v>
      </c>
      <c r="E36" s="110" t="s">
        <v>4419</v>
      </c>
      <c r="F36" s="113" t="s">
        <v>2351</v>
      </c>
      <c r="G36" s="113" t="s">
        <v>5317</v>
      </c>
    </row>
    <row r="37" spans="1:7" x14ac:dyDescent="0.3">
      <c r="A37" s="111">
        <v>34</v>
      </c>
      <c r="B37" s="108" t="s">
        <v>73</v>
      </c>
      <c r="C37" s="108" t="s">
        <v>3495</v>
      </c>
      <c r="D37" s="108" t="s">
        <v>1221</v>
      </c>
      <c r="E37" s="108" t="s">
        <v>4420</v>
      </c>
      <c r="F37" s="109" t="s">
        <v>2352</v>
      </c>
      <c r="G37" s="109" t="s">
        <v>5318</v>
      </c>
    </row>
    <row r="38" spans="1:7" x14ac:dyDescent="0.3">
      <c r="A38" s="112">
        <v>35</v>
      </c>
      <c r="B38" s="110" t="s">
        <v>74</v>
      </c>
      <c r="C38" s="110" t="s">
        <v>3496</v>
      </c>
      <c r="D38" s="110" t="s">
        <v>1222</v>
      </c>
      <c r="E38" s="110" t="s">
        <v>4421</v>
      </c>
      <c r="F38" s="113" t="s">
        <v>2353</v>
      </c>
      <c r="G38" s="113" t="s">
        <v>5319</v>
      </c>
    </row>
    <row r="39" spans="1:7" x14ac:dyDescent="0.3">
      <c r="A39" s="111">
        <v>36</v>
      </c>
      <c r="B39" s="108" t="s">
        <v>75</v>
      </c>
      <c r="C39" s="108" t="s">
        <v>3497</v>
      </c>
      <c r="D39" s="108" t="s">
        <v>1223</v>
      </c>
      <c r="E39" s="108" t="s">
        <v>4422</v>
      </c>
      <c r="F39" s="109" t="s">
        <v>2354</v>
      </c>
      <c r="G39" s="109" t="s">
        <v>5320</v>
      </c>
    </row>
    <row r="40" spans="1:7" x14ac:dyDescent="0.3">
      <c r="A40" s="112">
        <v>37</v>
      </c>
      <c r="B40" s="110" t="s">
        <v>76</v>
      </c>
      <c r="C40" s="110" t="s">
        <v>3498</v>
      </c>
      <c r="D40" s="110" t="s">
        <v>1224</v>
      </c>
      <c r="E40" s="110" t="s">
        <v>4423</v>
      </c>
      <c r="F40" s="113" t="s">
        <v>2355</v>
      </c>
      <c r="G40" s="113" t="s">
        <v>5321</v>
      </c>
    </row>
    <row r="41" spans="1:7" x14ac:dyDescent="0.3">
      <c r="A41" s="111">
        <v>38</v>
      </c>
      <c r="B41" s="108" t="s">
        <v>77</v>
      </c>
      <c r="C41" s="108" t="s">
        <v>3499</v>
      </c>
      <c r="D41" s="108" t="s">
        <v>1225</v>
      </c>
      <c r="E41" s="108" t="s">
        <v>4424</v>
      </c>
      <c r="F41" s="109" t="s">
        <v>2356</v>
      </c>
      <c r="G41" s="109" t="s">
        <v>5322</v>
      </c>
    </row>
    <row r="42" spans="1:7" x14ac:dyDescent="0.3">
      <c r="A42" s="112">
        <v>39</v>
      </c>
      <c r="B42" s="110" t="s">
        <v>78</v>
      </c>
      <c r="C42" s="110" t="s">
        <v>3500</v>
      </c>
      <c r="D42" s="110" t="s">
        <v>1226</v>
      </c>
      <c r="E42" s="110" t="s">
        <v>4425</v>
      </c>
      <c r="F42" s="113" t="s">
        <v>2357</v>
      </c>
      <c r="G42" s="113" t="s">
        <v>5323</v>
      </c>
    </row>
    <row r="43" spans="1:7" x14ac:dyDescent="0.3">
      <c r="A43" s="111">
        <v>40</v>
      </c>
      <c r="B43" s="108" t="s">
        <v>79</v>
      </c>
      <c r="C43" s="108" t="s">
        <v>3501</v>
      </c>
      <c r="D43" s="108" t="s">
        <v>1227</v>
      </c>
      <c r="E43" s="108" t="s">
        <v>4426</v>
      </c>
      <c r="F43" s="109" t="s">
        <v>2358</v>
      </c>
      <c r="G43" s="109" t="s">
        <v>5324</v>
      </c>
    </row>
    <row r="44" spans="1:7" x14ac:dyDescent="0.3">
      <c r="A44" s="112">
        <v>41</v>
      </c>
      <c r="B44" s="110" t="s">
        <v>80</v>
      </c>
      <c r="C44" s="110" t="s">
        <v>3502</v>
      </c>
      <c r="D44" s="110" t="s">
        <v>1228</v>
      </c>
      <c r="E44" s="110" t="s">
        <v>4427</v>
      </c>
      <c r="F44" s="113" t="s">
        <v>2359</v>
      </c>
      <c r="G44" s="113" t="s">
        <v>5325</v>
      </c>
    </row>
    <row r="45" spans="1:7" x14ac:dyDescent="0.3">
      <c r="A45" s="111">
        <v>42</v>
      </c>
      <c r="B45" s="108" t="s">
        <v>81</v>
      </c>
      <c r="C45" s="108" t="s">
        <v>3503</v>
      </c>
      <c r="D45" s="108" t="s">
        <v>1229</v>
      </c>
      <c r="E45" s="108" t="s">
        <v>4428</v>
      </c>
      <c r="F45" s="109" t="s">
        <v>2360</v>
      </c>
      <c r="G45" s="109" t="s">
        <v>5326</v>
      </c>
    </row>
    <row r="46" spans="1:7" x14ac:dyDescent="0.3">
      <c r="A46" s="112">
        <v>43</v>
      </c>
      <c r="B46" s="110" t="s">
        <v>82</v>
      </c>
      <c r="C46" s="110" t="s">
        <v>3504</v>
      </c>
      <c r="D46" s="110" t="s">
        <v>1230</v>
      </c>
      <c r="E46" s="110" t="s">
        <v>4429</v>
      </c>
      <c r="F46" s="113" t="s">
        <v>2361</v>
      </c>
      <c r="G46" s="113" t="s">
        <v>5327</v>
      </c>
    </row>
    <row r="47" spans="1:7" x14ac:dyDescent="0.3">
      <c r="A47" s="111">
        <v>44</v>
      </c>
      <c r="B47" s="108" t="s">
        <v>83</v>
      </c>
      <c r="C47" s="108" t="s">
        <v>3505</v>
      </c>
      <c r="D47" s="108" t="s">
        <v>1231</v>
      </c>
      <c r="E47" s="108" t="s">
        <v>4430</v>
      </c>
      <c r="F47" s="109" t="s">
        <v>2362</v>
      </c>
      <c r="G47" s="109" t="s">
        <v>5328</v>
      </c>
    </row>
    <row r="48" spans="1:7" x14ac:dyDescent="0.3">
      <c r="A48" s="112">
        <v>45</v>
      </c>
      <c r="B48" s="110" t="s">
        <v>84</v>
      </c>
      <c r="C48" s="110" t="s">
        <v>3506</v>
      </c>
      <c r="D48" s="110" t="s">
        <v>1232</v>
      </c>
      <c r="E48" s="110" t="s">
        <v>4431</v>
      </c>
      <c r="F48" s="113" t="s">
        <v>2363</v>
      </c>
      <c r="G48" s="113" t="s">
        <v>5329</v>
      </c>
    </row>
    <row r="49" spans="1:7" x14ac:dyDescent="0.3">
      <c r="A49" s="111">
        <v>46</v>
      </c>
      <c r="B49" s="108" t="s">
        <v>85</v>
      </c>
      <c r="C49" s="108" t="s">
        <v>3507</v>
      </c>
      <c r="D49" s="108" t="s">
        <v>1233</v>
      </c>
      <c r="E49" s="108" t="s">
        <v>4432</v>
      </c>
      <c r="F49" s="109" t="s">
        <v>2364</v>
      </c>
      <c r="G49" s="109" t="s">
        <v>5330</v>
      </c>
    </row>
    <row r="50" spans="1:7" x14ac:dyDescent="0.3">
      <c r="A50" s="112">
        <v>47</v>
      </c>
      <c r="B50" s="110" t="s">
        <v>86</v>
      </c>
      <c r="C50" s="110" t="s">
        <v>3508</v>
      </c>
      <c r="D50" s="110" t="s">
        <v>1234</v>
      </c>
      <c r="E50" s="110" t="s">
        <v>4433</v>
      </c>
      <c r="F50" s="113" t="s">
        <v>2365</v>
      </c>
      <c r="G50" s="113" t="s">
        <v>5331</v>
      </c>
    </row>
    <row r="51" spans="1:7" x14ac:dyDescent="0.3">
      <c r="A51" s="111">
        <v>48</v>
      </c>
      <c r="B51" s="108" t="s">
        <v>87</v>
      </c>
      <c r="C51" s="108" t="s">
        <v>3509</v>
      </c>
      <c r="D51" s="108" t="s">
        <v>1235</v>
      </c>
      <c r="E51" s="108" t="s">
        <v>4434</v>
      </c>
      <c r="F51" s="109" t="s">
        <v>2366</v>
      </c>
      <c r="G51" s="109" t="s">
        <v>5332</v>
      </c>
    </row>
    <row r="52" spans="1:7" x14ac:dyDescent="0.3">
      <c r="A52" s="112">
        <v>49</v>
      </c>
      <c r="B52" s="110" t="s">
        <v>88</v>
      </c>
      <c r="C52" s="110" t="s">
        <v>3510</v>
      </c>
      <c r="D52" s="110" t="s">
        <v>1236</v>
      </c>
      <c r="E52" s="110" t="s">
        <v>4435</v>
      </c>
      <c r="F52" s="113" t="s">
        <v>2367</v>
      </c>
      <c r="G52" s="113" t="s">
        <v>5333</v>
      </c>
    </row>
    <row r="53" spans="1:7" x14ac:dyDescent="0.3">
      <c r="A53" s="111">
        <v>50</v>
      </c>
      <c r="B53" s="108" t="s">
        <v>89</v>
      </c>
      <c r="C53" s="108" t="s">
        <v>3511</v>
      </c>
      <c r="D53" s="108" t="s">
        <v>1237</v>
      </c>
      <c r="E53" s="108" t="s">
        <v>4436</v>
      </c>
      <c r="F53" s="109" t="s">
        <v>2368</v>
      </c>
      <c r="G53" s="109" t="s">
        <v>5334</v>
      </c>
    </row>
    <row r="54" spans="1:7" x14ac:dyDescent="0.3">
      <c r="A54" s="112">
        <v>51</v>
      </c>
      <c r="B54" s="110" t="s">
        <v>90</v>
      </c>
      <c r="C54" s="110" t="s">
        <v>3512</v>
      </c>
      <c r="D54" s="110" t="s">
        <v>1238</v>
      </c>
      <c r="E54" s="110" t="s">
        <v>4437</v>
      </c>
      <c r="F54" s="113" t="s">
        <v>2369</v>
      </c>
      <c r="G54" s="113" t="s">
        <v>5335</v>
      </c>
    </row>
    <row r="55" spans="1:7" x14ac:dyDescent="0.3">
      <c r="A55" s="111">
        <v>52</v>
      </c>
      <c r="B55" s="108" t="s">
        <v>91</v>
      </c>
      <c r="C55" s="108" t="s">
        <v>3513</v>
      </c>
      <c r="D55" s="108" t="s">
        <v>1239</v>
      </c>
      <c r="E55" s="108" t="s">
        <v>4438</v>
      </c>
      <c r="F55" s="109" t="s">
        <v>2370</v>
      </c>
      <c r="G55" s="109" t="s">
        <v>5336</v>
      </c>
    </row>
    <row r="56" spans="1:7" x14ac:dyDescent="0.3">
      <c r="A56" s="112">
        <v>53</v>
      </c>
      <c r="B56" s="110" t="s">
        <v>92</v>
      </c>
      <c r="C56" s="110" t="s">
        <v>3514</v>
      </c>
      <c r="D56" s="110" t="s">
        <v>1240</v>
      </c>
      <c r="E56" s="110" t="s">
        <v>4439</v>
      </c>
      <c r="F56" s="113" t="s">
        <v>2371</v>
      </c>
      <c r="G56" s="113" t="s">
        <v>5337</v>
      </c>
    </row>
    <row r="57" spans="1:7" x14ac:dyDescent="0.3">
      <c r="A57" s="111">
        <v>54</v>
      </c>
      <c r="B57" s="108" t="s">
        <v>93</v>
      </c>
      <c r="C57" s="108" t="s">
        <v>3515</v>
      </c>
      <c r="D57" s="108" t="s">
        <v>1241</v>
      </c>
      <c r="E57" s="108" t="s">
        <v>4440</v>
      </c>
      <c r="F57" s="109" t="s">
        <v>2372</v>
      </c>
      <c r="G57" s="109" t="s">
        <v>5338</v>
      </c>
    </row>
    <row r="58" spans="1:7" x14ac:dyDescent="0.3">
      <c r="A58" s="112">
        <v>55</v>
      </c>
      <c r="B58" s="110" t="s">
        <v>94</v>
      </c>
      <c r="C58" s="110" t="s">
        <v>3516</v>
      </c>
      <c r="D58" s="110" t="s">
        <v>1242</v>
      </c>
      <c r="E58" s="110" t="s">
        <v>4441</v>
      </c>
      <c r="F58" s="113" t="s">
        <v>2373</v>
      </c>
      <c r="G58" s="113" t="s">
        <v>5339</v>
      </c>
    </row>
    <row r="59" spans="1:7" x14ac:dyDescent="0.3">
      <c r="A59" s="111">
        <v>56</v>
      </c>
      <c r="B59" s="108" t="s">
        <v>95</v>
      </c>
      <c r="C59" s="108" t="s">
        <v>3517</v>
      </c>
      <c r="D59" s="108" t="s">
        <v>1243</v>
      </c>
      <c r="E59" s="108" t="s">
        <v>4442</v>
      </c>
      <c r="F59" s="109" t="s">
        <v>2374</v>
      </c>
      <c r="G59" s="109" t="s">
        <v>5340</v>
      </c>
    </row>
    <row r="60" spans="1:7" x14ac:dyDescent="0.3">
      <c r="A60" s="112">
        <v>57</v>
      </c>
      <c r="B60" s="110" t="s">
        <v>96</v>
      </c>
      <c r="C60" s="110" t="s">
        <v>3518</v>
      </c>
      <c r="D60" s="110" t="s">
        <v>1244</v>
      </c>
      <c r="E60" s="110" t="s">
        <v>2253</v>
      </c>
      <c r="F60" s="113" t="s">
        <v>2375</v>
      </c>
      <c r="G60" s="113" t="s">
        <v>5341</v>
      </c>
    </row>
    <row r="61" spans="1:7" x14ac:dyDescent="0.3">
      <c r="A61" s="111">
        <v>58</v>
      </c>
      <c r="B61" s="108" t="s">
        <v>97</v>
      </c>
      <c r="C61" s="108" t="s">
        <v>3519</v>
      </c>
      <c r="D61" s="108" t="s">
        <v>1245</v>
      </c>
      <c r="E61" s="108" t="s">
        <v>4443</v>
      </c>
      <c r="F61" s="109" t="s">
        <v>2376</v>
      </c>
      <c r="G61" s="109" t="s">
        <v>5342</v>
      </c>
    </row>
    <row r="62" spans="1:7" x14ac:dyDescent="0.3">
      <c r="A62" s="112">
        <v>59</v>
      </c>
      <c r="B62" s="110" t="s">
        <v>98</v>
      </c>
      <c r="C62" s="110" t="s">
        <v>3520</v>
      </c>
      <c r="D62" s="110" t="s">
        <v>1246</v>
      </c>
      <c r="E62" s="110" t="s">
        <v>4444</v>
      </c>
      <c r="F62" s="113" t="s">
        <v>2377</v>
      </c>
      <c r="G62" s="113" t="s">
        <v>5343</v>
      </c>
    </row>
    <row r="63" spans="1:7" x14ac:dyDescent="0.3">
      <c r="A63" s="111">
        <v>60</v>
      </c>
      <c r="B63" s="108" t="s">
        <v>99</v>
      </c>
      <c r="C63" s="108" t="s">
        <v>3521</v>
      </c>
      <c r="D63" s="108" t="s">
        <v>1247</v>
      </c>
      <c r="E63" s="108" t="s">
        <v>4445</v>
      </c>
      <c r="F63" s="109" t="s">
        <v>2378</v>
      </c>
      <c r="G63" s="109" t="s">
        <v>5344</v>
      </c>
    </row>
    <row r="64" spans="1:7" x14ac:dyDescent="0.3">
      <c r="A64" s="112">
        <v>61</v>
      </c>
      <c r="B64" s="110" t="s">
        <v>100</v>
      </c>
      <c r="C64" s="110" t="s">
        <v>3522</v>
      </c>
      <c r="D64" s="110" t="s">
        <v>1248</v>
      </c>
      <c r="E64" s="110" t="s">
        <v>4446</v>
      </c>
      <c r="F64" s="113" t="s">
        <v>2379</v>
      </c>
      <c r="G64" s="113" t="s">
        <v>5345</v>
      </c>
    </row>
    <row r="65" spans="1:7" x14ac:dyDescent="0.3">
      <c r="A65" s="111">
        <v>62</v>
      </c>
      <c r="B65" s="108" t="s">
        <v>101</v>
      </c>
      <c r="C65" s="108" t="s">
        <v>3523</v>
      </c>
      <c r="D65" s="108" t="s">
        <v>1249</v>
      </c>
      <c r="E65" s="108" t="s">
        <v>4447</v>
      </c>
      <c r="F65" s="109" t="s">
        <v>2380</v>
      </c>
      <c r="G65" s="109" t="s">
        <v>5346</v>
      </c>
    </row>
    <row r="66" spans="1:7" x14ac:dyDescent="0.3">
      <c r="A66" s="112">
        <v>63</v>
      </c>
      <c r="B66" s="110" t="s">
        <v>102</v>
      </c>
      <c r="C66" s="110" t="s">
        <v>3524</v>
      </c>
      <c r="D66" s="110" t="s">
        <v>1250</v>
      </c>
      <c r="E66" s="110" t="s">
        <v>4448</v>
      </c>
      <c r="F66" s="113" t="s">
        <v>2381</v>
      </c>
      <c r="G66" s="113" t="s">
        <v>5347</v>
      </c>
    </row>
    <row r="67" spans="1:7" x14ac:dyDescent="0.3">
      <c r="A67" s="111">
        <v>64</v>
      </c>
      <c r="B67" s="108" t="s">
        <v>103</v>
      </c>
      <c r="C67" s="108" t="s">
        <v>3525</v>
      </c>
      <c r="D67" s="108" t="s">
        <v>1251</v>
      </c>
      <c r="E67" s="108" t="s">
        <v>4449</v>
      </c>
      <c r="F67" s="109" t="s">
        <v>2382</v>
      </c>
      <c r="G67" s="109" t="s">
        <v>5348</v>
      </c>
    </row>
    <row r="68" spans="1:7" x14ac:dyDescent="0.3">
      <c r="A68" s="112">
        <v>65</v>
      </c>
      <c r="B68" s="110" t="s">
        <v>104</v>
      </c>
      <c r="C68" s="110" t="s">
        <v>3526</v>
      </c>
      <c r="D68" s="110" t="s">
        <v>1252</v>
      </c>
      <c r="E68" s="110" t="s">
        <v>4450</v>
      </c>
      <c r="F68" s="113" t="s">
        <v>2383</v>
      </c>
      <c r="G68" s="113" t="s">
        <v>5349</v>
      </c>
    </row>
    <row r="69" spans="1:7" x14ac:dyDescent="0.3">
      <c r="A69" s="111">
        <v>66</v>
      </c>
      <c r="B69" s="108" t="s">
        <v>105</v>
      </c>
      <c r="C69" s="108" t="s">
        <v>3527</v>
      </c>
      <c r="D69" s="108" t="s">
        <v>1253</v>
      </c>
      <c r="E69" s="108" t="s">
        <v>4451</v>
      </c>
      <c r="F69" s="109" t="s">
        <v>2384</v>
      </c>
      <c r="G69" s="109" t="s">
        <v>5350</v>
      </c>
    </row>
    <row r="70" spans="1:7" x14ac:dyDescent="0.3">
      <c r="A70" s="112">
        <v>67</v>
      </c>
      <c r="B70" s="110" t="s">
        <v>106</v>
      </c>
      <c r="C70" s="110" t="s">
        <v>3528</v>
      </c>
      <c r="D70" s="110" t="s">
        <v>1254</v>
      </c>
      <c r="E70" s="110" t="s">
        <v>4452</v>
      </c>
      <c r="F70" s="113" t="s">
        <v>2385</v>
      </c>
      <c r="G70" s="113" t="s">
        <v>5351</v>
      </c>
    </row>
    <row r="71" spans="1:7" x14ac:dyDescent="0.3">
      <c r="A71" s="111">
        <v>68</v>
      </c>
      <c r="B71" s="108" t="s">
        <v>107</v>
      </c>
      <c r="C71" s="108" t="s">
        <v>3529</v>
      </c>
      <c r="D71" s="108" t="s">
        <v>1255</v>
      </c>
      <c r="E71" s="108" t="s">
        <v>4453</v>
      </c>
      <c r="F71" s="109" t="s">
        <v>2386</v>
      </c>
      <c r="G71" s="109" t="s">
        <v>5352</v>
      </c>
    </row>
    <row r="72" spans="1:7" x14ac:dyDescent="0.3">
      <c r="A72" s="112">
        <v>69</v>
      </c>
      <c r="B72" s="110" t="s">
        <v>108</v>
      </c>
      <c r="C72" s="110" t="s">
        <v>3530</v>
      </c>
      <c r="D72" s="110" t="s">
        <v>1256</v>
      </c>
      <c r="E72" s="110" t="s">
        <v>4454</v>
      </c>
      <c r="F72" s="113" t="s">
        <v>2387</v>
      </c>
      <c r="G72" s="113" t="s">
        <v>5353</v>
      </c>
    </row>
    <row r="73" spans="1:7" x14ac:dyDescent="0.3">
      <c r="A73" s="111">
        <v>70</v>
      </c>
      <c r="B73" s="108" t="s">
        <v>109</v>
      </c>
      <c r="C73" s="108" t="s">
        <v>3531</v>
      </c>
      <c r="D73" s="108" t="s">
        <v>1257</v>
      </c>
      <c r="E73" s="108" t="s">
        <v>4455</v>
      </c>
      <c r="F73" s="109" t="s">
        <v>2388</v>
      </c>
      <c r="G73" s="109" t="s">
        <v>5354</v>
      </c>
    </row>
    <row r="74" spans="1:7" x14ac:dyDescent="0.3">
      <c r="A74" s="112">
        <v>71</v>
      </c>
      <c r="B74" s="110" t="s">
        <v>110</v>
      </c>
      <c r="C74" s="110" t="s">
        <v>3532</v>
      </c>
      <c r="D74" s="110" t="s">
        <v>1258</v>
      </c>
      <c r="E74" s="110" t="s">
        <v>4456</v>
      </c>
      <c r="F74" s="113" t="s">
        <v>2389</v>
      </c>
      <c r="G74" s="113" t="s">
        <v>5355</v>
      </c>
    </row>
    <row r="75" spans="1:7" x14ac:dyDescent="0.3">
      <c r="A75" s="111">
        <v>72</v>
      </c>
      <c r="B75" s="108" t="s">
        <v>111</v>
      </c>
      <c r="C75" s="108" t="s">
        <v>3533</v>
      </c>
      <c r="D75" s="108" t="s">
        <v>1259</v>
      </c>
      <c r="E75" s="108" t="s">
        <v>4457</v>
      </c>
      <c r="F75" s="109" t="s">
        <v>2390</v>
      </c>
      <c r="G75" s="109" t="s">
        <v>5356</v>
      </c>
    </row>
    <row r="76" spans="1:7" x14ac:dyDescent="0.3">
      <c r="A76" s="112">
        <v>73</v>
      </c>
      <c r="B76" s="110" t="s">
        <v>112</v>
      </c>
      <c r="C76" s="110" t="s">
        <v>3534</v>
      </c>
      <c r="D76" s="110" t="s">
        <v>1260</v>
      </c>
      <c r="E76" s="110" t="s">
        <v>4458</v>
      </c>
      <c r="F76" s="113" t="s">
        <v>2391</v>
      </c>
      <c r="G76" s="113" t="s">
        <v>5357</v>
      </c>
    </row>
    <row r="77" spans="1:7" x14ac:dyDescent="0.3">
      <c r="A77" s="111">
        <v>74</v>
      </c>
      <c r="B77" s="108" t="s">
        <v>113</v>
      </c>
      <c r="C77" s="108" t="s">
        <v>3535</v>
      </c>
      <c r="D77" s="108" t="s">
        <v>1261</v>
      </c>
      <c r="E77" s="108" t="s">
        <v>4459</v>
      </c>
      <c r="F77" s="109" t="s">
        <v>2392</v>
      </c>
      <c r="G77" s="109" t="s">
        <v>5358</v>
      </c>
    </row>
    <row r="78" spans="1:7" x14ac:dyDescent="0.3">
      <c r="A78" s="112">
        <v>75</v>
      </c>
      <c r="B78" s="110" t="s">
        <v>114</v>
      </c>
      <c r="C78" s="110" t="s">
        <v>3536</v>
      </c>
      <c r="D78" s="110" t="s">
        <v>1262</v>
      </c>
      <c r="E78" s="110" t="s">
        <v>4460</v>
      </c>
      <c r="F78" s="113" t="s">
        <v>2393</v>
      </c>
      <c r="G78" s="113" t="s">
        <v>5359</v>
      </c>
    </row>
    <row r="79" spans="1:7" x14ac:dyDescent="0.3">
      <c r="A79" s="111">
        <v>76</v>
      </c>
      <c r="B79" s="108" t="s">
        <v>115</v>
      </c>
      <c r="C79" s="108" t="s">
        <v>3537</v>
      </c>
      <c r="D79" s="108" t="s">
        <v>1263</v>
      </c>
      <c r="E79" s="108" t="s">
        <v>4461</v>
      </c>
      <c r="F79" s="109" t="s">
        <v>2394</v>
      </c>
      <c r="G79" s="109" t="s">
        <v>5360</v>
      </c>
    </row>
    <row r="80" spans="1:7" x14ac:dyDescent="0.3">
      <c r="A80" s="112">
        <v>77</v>
      </c>
      <c r="B80" s="110" t="s">
        <v>116</v>
      </c>
      <c r="C80" s="110" t="s">
        <v>3538</v>
      </c>
      <c r="D80" s="110" t="s">
        <v>1264</v>
      </c>
      <c r="E80" s="110" t="s">
        <v>4462</v>
      </c>
      <c r="F80" s="113" t="s">
        <v>2395</v>
      </c>
      <c r="G80" s="113" t="s">
        <v>5361</v>
      </c>
    </row>
    <row r="81" spans="1:7" x14ac:dyDescent="0.3">
      <c r="A81" s="111">
        <v>78</v>
      </c>
      <c r="B81" s="108" t="s">
        <v>117</v>
      </c>
      <c r="C81" s="108" t="s">
        <v>3539</v>
      </c>
      <c r="D81" s="108" t="s">
        <v>1265</v>
      </c>
      <c r="E81" s="108" t="s">
        <v>4463</v>
      </c>
      <c r="F81" s="109" t="s">
        <v>2396</v>
      </c>
      <c r="G81" s="109" t="s">
        <v>5362</v>
      </c>
    </row>
    <row r="82" spans="1:7" x14ac:dyDescent="0.3">
      <c r="A82" s="112">
        <v>79</v>
      </c>
      <c r="B82" s="110" t="s">
        <v>118</v>
      </c>
      <c r="C82" s="110" t="s">
        <v>3540</v>
      </c>
      <c r="D82" s="110" t="s">
        <v>1266</v>
      </c>
      <c r="E82" s="110" t="s">
        <v>4464</v>
      </c>
      <c r="F82" s="113" t="s">
        <v>2397</v>
      </c>
      <c r="G82" s="113" t="s">
        <v>5363</v>
      </c>
    </row>
    <row r="83" spans="1:7" x14ac:dyDescent="0.3">
      <c r="A83" s="111">
        <v>80</v>
      </c>
      <c r="B83" s="108" t="s">
        <v>119</v>
      </c>
      <c r="C83" s="108" t="s">
        <v>3541</v>
      </c>
      <c r="D83" s="108" t="s">
        <v>1267</v>
      </c>
      <c r="E83" s="108" t="s">
        <v>4465</v>
      </c>
      <c r="F83" s="109" t="s">
        <v>2398</v>
      </c>
      <c r="G83" s="109" t="s">
        <v>5364</v>
      </c>
    </row>
    <row r="84" spans="1:7" x14ac:dyDescent="0.3">
      <c r="A84" s="112">
        <v>81</v>
      </c>
      <c r="B84" s="110" t="s">
        <v>120</v>
      </c>
      <c r="C84" s="110" t="s">
        <v>3542</v>
      </c>
      <c r="D84" s="110" t="s">
        <v>1268</v>
      </c>
      <c r="E84" s="110" t="s">
        <v>4466</v>
      </c>
      <c r="F84" s="113" t="s">
        <v>2399</v>
      </c>
      <c r="G84" s="113" t="s">
        <v>5365</v>
      </c>
    </row>
    <row r="85" spans="1:7" x14ac:dyDescent="0.3">
      <c r="A85" s="111">
        <v>82</v>
      </c>
      <c r="B85" s="108" t="s">
        <v>121</v>
      </c>
      <c r="C85" s="108" t="s">
        <v>3543</v>
      </c>
      <c r="D85" s="108" t="s">
        <v>1269</v>
      </c>
      <c r="E85" s="108" t="s">
        <v>4467</v>
      </c>
      <c r="F85" s="109" t="s">
        <v>2400</v>
      </c>
      <c r="G85" s="109" t="s">
        <v>5366</v>
      </c>
    </row>
    <row r="86" spans="1:7" x14ac:dyDescent="0.3">
      <c r="A86" s="112">
        <v>83</v>
      </c>
      <c r="B86" s="110" t="s">
        <v>122</v>
      </c>
      <c r="C86" s="110" t="s">
        <v>3544</v>
      </c>
      <c r="D86" s="110" t="s">
        <v>1270</v>
      </c>
      <c r="E86" s="110" t="s">
        <v>4468</v>
      </c>
      <c r="F86" s="113" t="s">
        <v>2401</v>
      </c>
      <c r="G86" s="113" t="s">
        <v>5367</v>
      </c>
    </row>
    <row r="87" spans="1:7" x14ac:dyDescent="0.3">
      <c r="A87" s="111">
        <v>84</v>
      </c>
      <c r="B87" s="108" t="s">
        <v>123</v>
      </c>
      <c r="C87" s="108" t="s">
        <v>3545</v>
      </c>
      <c r="D87" s="108" t="s">
        <v>1271</v>
      </c>
      <c r="E87" s="108" t="s">
        <v>4469</v>
      </c>
      <c r="F87" s="109" t="s">
        <v>2402</v>
      </c>
      <c r="G87" s="109" t="s">
        <v>5368</v>
      </c>
    </row>
    <row r="88" spans="1:7" x14ac:dyDescent="0.3">
      <c r="A88" s="112">
        <v>85</v>
      </c>
      <c r="B88" s="110" t="s">
        <v>124</v>
      </c>
      <c r="C88" s="110" t="s">
        <v>3546</v>
      </c>
      <c r="D88" s="110" t="s">
        <v>1272</v>
      </c>
      <c r="E88" s="110" t="s">
        <v>4470</v>
      </c>
      <c r="F88" s="113" t="s">
        <v>2403</v>
      </c>
      <c r="G88" s="113" t="s">
        <v>5369</v>
      </c>
    </row>
    <row r="89" spans="1:7" x14ac:dyDescent="0.3">
      <c r="A89" s="111">
        <v>86</v>
      </c>
      <c r="B89" s="108" t="s">
        <v>125</v>
      </c>
      <c r="C89" s="108" t="s">
        <v>3547</v>
      </c>
      <c r="D89" s="108" t="s">
        <v>1273</v>
      </c>
      <c r="E89" s="108" t="s">
        <v>4471</v>
      </c>
      <c r="F89" s="109" t="s">
        <v>2404</v>
      </c>
      <c r="G89" s="109" t="s">
        <v>5370</v>
      </c>
    </row>
    <row r="90" spans="1:7" x14ac:dyDescent="0.3">
      <c r="A90" s="112">
        <v>87</v>
      </c>
      <c r="B90" s="110" t="s">
        <v>126</v>
      </c>
      <c r="C90" s="110" t="s">
        <v>3548</v>
      </c>
      <c r="D90" s="110" t="s">
        <v>1274</v>
      </c>
      <c r="E90" s="110" t="s">
        <v>4472</v>
      </c>
      <c r="F90" s="113" t="s">
        <v>2405</v>
      </c>
      <c r="G90" s="113" t="s">
        <v>2814</v>
      </c>
    </row>
    <row r="91" spans="1:7" x14ac:dyDescent="0.3">
      <c r="A91" s="111">
        <v>88</v>
      </c>
      <c r="B91" s="108" t="s">
        <v>127</v>
      </c>
      <c r="C91" s="108" t="s">
        <v>3549</v>
      </c>
      <c r="D91" s="108" t="s">
        <v>1275</v>
      </c>
      <c r="E91" s="108" t="s">
        <v>4473</v>
      </c>
      <c r="F91" s="109" t="s">
        <v>2406</v>
      </c>
      <c r="G91" s="109" t="s">
        <v>5371</v>
      </c>
    </row>
    <row r="92" spans="1:7" x14ac:dyDescent="0.3">
      <c r="A92" s="112">
        <v>89</v>
      </c>
      <c r="B92" s="110" t="s">
        <v>128</v>
      </c>
      <c r="C92" s="110" t="s">
        <v>3550</v>
      </c>
      <c r="D92" s="110" t="s">
        <v>1276</v>
      </c>
      <c r="E92" s="110" t="s">
        <v>4474</v>
      </c>
      <c r="F92" s="113" t="s">
        <v>2407</v>
      </c>
      <c r="G92" s="113" t="s">
        <v>5372</v>
      </c>
    </row>
    <row r="93" spans="1:7" x14ac:dyDescent="0.3">
      <c r="A93" s="111">
        <v>90</v>
      </c>
      <c r="B93" s="108" t="s">
        <v>129</v>
      </c>
      <c r="C93" s="108" t="s">
        <v>3551</v>
      </c>
      <c r="D93" s="108" t="s">
        <v>1277</v>
      </c>
      <c r="E93" s="108" t="s">
        <v>4475</v>
      </c>
      <c r="F93" s="109" t="s">
        <v>2408</v>
      </c>
      <c r="G93" s="109" t="s">
        <v>5373</v>
      </c>
    </row>
    <row r="94" spans="1:7" x14ac:dyDescent="0.3">
      <c r="A94" s="112">
        <v>91</v>
      </c>
      <c r="B94" s="110" t="s">
        <v>130</v>
      </c>
      <c r="C94" s="110" t="s">
        <v>3552</v>
      </c>
      <c r="D94" s="110" t="s">
        <v>1278</v>
      </c>
      <c r="E94" s="110" t="s">
        <v>4476</v>
      </c>
      <c r="F94" s="113" t="s">
        <v>2409</v>
      </c>
      <c r="G94" s="113" t="s">
        <v>5374</v>
      </c>
    </row>
    <row r="95" spans="1:7" x14ac:dyDescent="0.3">
      <c r="A95" s="111">
        <v>92</v>
      </c>
      <c r="B95" s="108" t="s">
        <v>131</v>
      </c>
      <c r="C95" s="108" t="s">
        <v>3553</v>
      </c>
      <c r="D95" s="108" t="s">
        <v>1279</v>
      </c>
      <c r="E95" s="108" t="s">
        <v>4477</v>
      </c>
      <c r="F95" s="109" t="s">
        <v>2410</v>
      </c>
      <c r="G95" s="109" t="s">
        <v>5375</v>
      </c>
    </row>
    <row r="96" spans="1:7" x14ac:dyDescent="0.3">
      <c r="A96" s="112">
        <v>93</v>
      </c>
      <c r="B96" s="110" t="s">
        <v>132</v>
      </c>
      <c r="C96" s="110" t="s">
        <v>3554</v>
      </c>
      <c r="D96" s="110" t="s">
        <v>1280</v>
      </c>
      <c r="E96" s="110" t="s">
        <v>4478</v>
      </c>
      <c r="F96" s="113" t="s">
        <v>2411</v>
      </c>
      <c r="G96" s="113" t="s">
        <v>5376</v>
      </c>
    </row>
    <row r="97" spans="1:7" x14ac:dyDescent="0.3">
      <c r="A97" s="111">
        <v>94</v>
      </c>
      <c r="B97" s="108" t="s">
        <v>133</v>
      </c>
      <c r="C97" s="108" t="s">
        <v>3555</v>
      </c>
      <c r="D97" s="108" t="s">
        <v>1281</v>
      </c>
      <c r="E97" s="108" t="s">
        <v>4479</v>
      </c>
      <c r="F97" s="109" t="s">
        <v>2412</v>
      </c>
      <c r="G97" s="109" t="s">
        <v>5377</v>
      </c>
    </row>
    <row r="98" spans="1:7" x14ac:dyDescent="0.3">
      <c r="A98" s="112">
        <v>95</v>
      </c>
      <c r="B98" s="110" t="s">
        <v>134</v>
      </c>
      <c r="C98" s="110" t="s">
        <v>3556</v>
      </c>
      <c r="D98" s="110" t="s">
        <v>1282</v>
      </c>
      <c r="E98" s="110" t="s">
        <v>4480</v>
      </c>
      <c r="F98" s="113" t="s">
        <v>2413</v>
      </c>
      <c r="G98" s="113" t="s">
        <v>5378</v>
      </c>
    </row>
    <row r="99" spans="1:7" x14ac:dyDescent="0.3">
      <c r="A99" s="111">
        <v>96</v>
      </c>
      <c r="B99" s="108" t="s">
        <v>135</v>
      </c>
      <c r="C99" s="108" t="s">
        <v>3557</v>
      </c>
      <c r="D99" s="108" t="s">
        <v>1283</v>
      </c>
      <c r="E99" s="108" t="s">
        <v>4481</v>
      </c>
      <c r="F99" s="109" t="s">
        <v>2414</v>
      </c>
      <c r="G99" s="109" t="s">
        <v>5379</v>
      </c>
    </row>
    <row r="100" spans="1:7" x14ac:dyDescent="0.3">
      <c r="A100" s="112">
        <v>97</v>
      </c>
      <c r="B100" s="110" t="s">
        <v>136</v>
      </c>
      <c r="C100" s="110" t="s">
        <v>3558</v>
      </c>
      <c r="D100" s="110" t="s">
        <v>1284</v>
      </c>
      <c r="E100" s="110" t="s">
        <v>4482</v>
      </c>
      <c r="F100" s="113" t="s">
        <v>2415</v>
      </c>
      <c r="G100" s="113" t="s">
        <v>5380</v>
      </c>
    </row>
    <row r="101" spans="1:7" x14ac:dyDescent="0.3">
      <c r="A101" s="111">
        <v>98</v>
      </c>
      <c r="B101" s="108" t="s">
        <v>137</v>
      </c>
      <c r="C101" s="108" t="s">
        <v>3559</v>
      </c>
      <c r="D101" s="108" t="s">
        <v>1285</v>
      </c>
      <c r="E101" s="108" t="s">
        <v>4483</v>
      </c>
      <c r="F101" s="109" t="s">
        <v>2416</v>
      </c>
      <c r="G101" s="109" t="s">
        <v>5381</v>
      </c>
    </row>
    <row r="102" spans="1:7" x14ac:dyDescent="0.3">
      <c r="A102" s="112">
        <v>99</v>
      </c>
      <c r="B102" s="110" t="s">
        <v>138</v>
      </c>
      <c r="C102" s="110" t="s">
        <v>3560</v>
      </c>
      <c r="D102" s="110" t="s">
        <v>1286</v>
      </c>
      <c r="E102" s="110" t="s">
        <v>4484</v>
      </c>
      <c r="F102" s="113" t="s">
        <v>2417</v>
      </c>
      <c r="G102" s="113" t="s">
        <v>5382</v>
      </c>
    </row>
    <row r="103" spans="1:7" x14ac:dyDescent="0.3">
      <c r="A103" s="111">
        <v>100</v>
      </c>
      <c r="B103" s="108" t="s">
        <v>139</v>
      </c>
      <c r="C103" s="108" t="s">
        <v>3561</v>
      </c>
      <c r="D103" s="108" t="s">
        <v>1287</v>
      </c>
      <c r="E103" s="108" t="s">
        <v>4485</v>
      </c>
      <c r="F103" s="109" t="s">
        <v>2418</v>
      </c>
      <c r="G103" s="109" t="s">
        <v>5383</v>
      </c>
    </row>
    <row r="104" spans="1:7" x14ac:dyDescent="0.3">
      <c r="A104" s="112">
        <v>101</v>
      </c>
      <c r="B104" s="110" t="s">
        <v>140</v>
      </c>
      <c r="C104" s="110" t="s">
        <v>3562</v>
      </c>
      <c r="D104" s="110" t="s">
        <v>1288</v>
      </c>
      <c r="E104" s="110" t="s">
        <v>4486</v>
      </c>
      <c r="F104" s="113" t="s">
        <v>2419</v>
      </c>
      <c r="G104" s="113" t="s">
        <v>5384</v>
      </c>
    </row>
    <row r="105" spans="1:7" x14ac:dyDescent="0.3">
      <c r="A105" s="111">
        <v>102</v>
      </c>
      <c r="B105" s="108" t="s">
        <v>141</v>
      </c>
      <c r="C105" s="108" t="s">
        <v>3563</v>
      </c>
      <c r="D105" s="108" t="s">
        <v>1289</v>
      </c>
      <c r="E105" s="108" t="s">
        <v>4487</v>
      </c>
      <c r="F105" s="109" t="s">
        <v>2420</v>
      </c>
      <c r="G105" s="109" t="s">
        <v>5385</v>
      </c>
    </row>
    <row r="106" spans="1:7" x14ac:dyDescent="0.3">
      <c r="A106" s="112">
        <v>103</v>
      </c>
      <c r="B106" s="110" t="s">
        <v>142</v>
      </c>
      <c r="C106" s="110" t="s">
        <v>3564</v>
      </c>
      <c r="D106" s="110" t="s">
        <v>1290</v>
      </c>
      <c r="E106" s="110" t="s">
        <v>4488</v>
      </c>
      <c r="F106" s="113" t="s">
        <v>2421</v>
      </c>
      <c r="G106" s="113" t="s">
        <v>5386</v>
      </c>
    </row>
    <row r="107" spans="1:7" x14ac:dyDescent="0.3">
      <c r="A107" s="111">
        <v>104</v>
      </c>
      <c r="B107" s="108" t="s">
        <v>143</v>
      </c>
      <c r="C107" s="108" t="s">
        <v>3565</v>
      </c>
      <c r="D107" s="108" t="s">
        <v>1291</v>
      </c>
      <c r="E107" s="108" t="s">
        <v>4489</v>
      </c>
      <c r="F107" s="109" t="s">
        <v>2422</v>
      </c>
      <c r="G107" s="109" t="s">
        <v>5387</v>
      </c>
    </row>
    <row r="108" spans="1:7" x14ac:dyDescent="0.3">
      <c r="A108" s="112">
        <v>105</v>
      </c>
      <c r="B108" s="110" t="s">
        <v>144</v>
      </c>
      <c r="C108" s="110" t="s">
        <v>3566</v>
      </c>
      <c r="D108" s="110" t="s">
        <v>1292</v>
      </c>
      <c r="E108" s="110" t="s">
        <v>4490</v>
      </c>
      <c r="F108" s="113" t="s">
        <v>2423</v>
      </c>
      <c r="G108" s="113" t="s">
        <v>5388</v>
      </c>
    </row>
    <row r="109" spans="1:7" x14ac:dyDescent="0.3">
      <c r="A109" s="111">
        <v>106</v>
      </c>
      <c r="B109" s="108" t="s">
        <v>145</v>
      </c>
      <c r="C109" s="108" t="s">
        <v>3567</v>
      </c>
      <c r="D109" s="108" t="s">
        <v>1293</v>
      </c>
      <c r="E109" s="108" t="s">
        <v>4491</v>
      </c>
      <c r="F109" s="109" t="s">
        <v>2424</v>
      </c>
      <c r="G109" s="109" t="s">
        <v>5389</v>
      </c>
    </row>
    <row r="110" spans="1:7" x14ac:dyDescent="0.3">
      <c r="A110" s="112">
        <v>107</v>
      </c>
      <c r="B110" s="110" t="s">
        <v>146</v>
      </c>
      <c r="C110" s="110" t="s">
        <v>3568</v>
      </c>
      <c r="D110" s="110" t="s">
        <v>1294</v>
      </c>
      <c r="E110" s="110" t="s">
        <v>4492</v>
      </c>
      <c r="F110" s="113" t="s">
        <v>2425</v>
      </c>
      <c r="G110" s="113" t="s">
        <v>5390</v>
      </c>
    </row>
    <row r="111" spans="1:7" x14ac:dyDescent="0.3">
      <c r="A111" s="111">
        <v>108</v>
      </c>
      <c r="B111" s="108" t="s">
        <v>147</v>
      </c>
      <c r="C111" s="108" t="s">
        <v>3569</v>
      </c>
      <c r="D111" s="108" t="s">
        <v>1295</v>
      </c>
      <c r="E111" s="108" t="s">
        <v>4493</v>
      </c>
      <c r="F111" s="109" t="s">
        <v>2426</v>
      </c>
      <c r="G111" s="109" t="s">
        <v>5391</v>
      </c>
    </row>
    <row r="112" spans="1:7" x14ac:dyDescent="0.3">
      <c r="A112" s="112">
        <v>109</v>
      </c>
      <c r="B112" s="110" t="s">
        <v>148</v>
      </c>
      <c r="C112" s="110" t="s">
        <v>3570</v>
      </c>
      <c r="D112" s="110" t="s">
        <v>1296</v>
      </c>
      <c r="E112" s="110" t="s">
        <v>4494</v>
      </c>
      <c r="F112" s="113" t="s">
        <v>2427</v>
      </c>
      <c r="G112" s="113" t="s">
        <v>5392</v>
      </c>
    </row>
    <row r="113" spans="1:7" x14ac:dyDescent="0.3">
      <c r="A113" s="111">
        <v>110</v>
      </c>
      <c r="B113" s="108" t="s">
        <v>149</v>
      </c>
      <c r="C113" s="108" t="s">
        <v>3571</v>
      </c>
      <c r="D113" s="108" t="s">
        <v>1297</v>
      </c>
      <c r="E113" s="108" t="s">
        <v>4495</v>
      </c>
      <c r="F113" s="109" t="s">
        <v>2428</v>
      </c>
      <c r="G113" s="109" t="s">
        <v>5393</v>
      </c>
    </row>
    <row r="114" spans="1:7" x14ac:dyDescent="0.3">
      <c r="A114" s="112">
        <v>111</v>
      </c>
      <c r="B114" s="110" t="s">
        <v>150</v>
      </c>
      <c r="C114" s="110" t="s">
        <v>3572</v>
      </c>
      <c r="D114" s="110" t="s">
        <v>1298</v>
      </c>
      <c r="E114" s="110" t="s">
        <v>4496</v>
      </c>
      <c r="F114" s="113" t="s">
        <v>2429</v>
      </c>
      <c r="G114" s="113" t="s">
        <v>5394</v>
      </c>
    </row>
    <row r="115" spans="1:7" x14ac:dyDescent="0.3">
      <c r="A115" s="111">
        <v>112</v>
      </c>
      <c r="B115" s="108" t="s">
        <v>151</v>
      </c>
      <c r="C115" s="108" t="s">
        <v>3573</v>
      </c>
      <c r="D115" s="108" t="s">
        <v>1299</v>
      </c>
      <c r="E115" s="108" t="s">
        <v>4497</v>
      </c>
      <c r="F115" s="109" t="s">
        <v>2430</v>
      </c>
      <c r="G115" s="109" t="s">
        <v>5395</v>
      </c>
    </row>
    <row r="116" spans="1:7" x14ac:dyDescent="0.3">
      <c r="A116" s="112">
        <v>113</v>
      </c>
      <c r="B116" s="110" t="s">
        <v>152</v>
      </c>
      <c r="C116" s="110" t="s">
        <v>3574</v>
      </c>
      <c r="D116" s="110" t="s">
        <v>1300</v>
      </c>
      <c r="E116" s="110" t="s">
        <v>4498</v>
      </c>
      <c r="F116" s="113" t="s">
        <v>2431</v>
      </c>
      <c r="G116" s="113" t="s">
        <v>5396</v>
      </c>
    </row>
    <row r="117" spans="1:7" x14ac:dyDescent="0.3">
      <c r="A117" s="111">
        <v>114</v>
      </c>
      <c r="B117" s="108" t="s">
        <v>153</v>
      </c>
      <c r="C117" s="108" t="s">
        <v>3575</v>
      </c>
      <c r="D117" s="108" t="s">
        <v>1301</v>
      </c>
      <c r="E117" s="108" t="s">
        <v>4499</v>
      </c>
      <c r="F117" s="109" t="s">
        <v>2432</v>
      </c>
      <c r="G117" s="109" t="s">
        <v>5397</v>
      </c>
    </row>
    <row r="118" spans="1:7" x14ac:dyDescent="0.3">
      <c r="A118" s="112">
        <v>115</v>
      </c>
      <c r="B118" s="110" t="s">
        <v>154</v>
      </c>
      <c r="C118" s="110" t="s">
        <v>3576</v>
      </c>
      <c r="D118" s="110" t="s">
        <v>1302</v>
      </c>
      <c r="E118" s="110" t="s">
        <v>4500</v>
      </c>
      <c r="F118" s="113" t="s">
        <v>2433</v>
      </c>
      <c r="G118" s="113" t="s">
        <v>5398</v>
      </c>
    </row>
    <row r="119" spans="1:7" x14ac:dyDescent="0.3">
      <c r="A119" s="111">
        <v>116</v>
      </c>
      <c r="B119" s="108" t="s">
        <v>155</v>
      </c>
      <c r="C119" s="108" t="s">
        <v>3577</v>
      </c>
      <c r="D119" s="108" t="s">
        <v>1303</v>
      </c>
      <c r="E119" s="108" t="s">
        <v>4501</v>
      </c>
      <c r="F119" s="109" t="s">
        <v>2434</v>
      </c>
      <c r="G119" s="109" t="s">
        <v>5399</v>
      </c>
    </row>
    <row r="120" spans="1:7" x14ac:dyDescent="0.3">
      <c r="A120" s="112">
        <v>117</v>
      </c>
      <c r="B120" s="110" t="s">
        <v>156</v>
      </c>
      <c r="C120" s="110" t="s">
        <v>3578</v>
      </c>
      <c r="D120" s="110" t="s">
        <v>1304</v>
      </c>
      <c r="E120" s="110" t="s">
        <v>4502</v>
      </c>
      <c r="F120" s="113" t="s">
        <v>2435</v>
      </c>
      <c r="G120" s="113" t="s">
        <v>5400</v>
      </c>
    </row>
    <row r="121" spans="1:7" x14ac:dyDescent="0.3">
      <c r="A121" s="111">
        <v>118</v>
      </c>
      <c r="B121" s="108" t="s">
        <v>157</v>
      </c>
      <c r="C121" s="108" t="s">
        <v>3579</v>
      </c>
      <c r="D121" s="108" t="s">
        <v>1305</v>
      </c>
      <c r="E121" s="108" t="s">
        <v>4503</v>
      </c>
      <c r="F121" s="109" t="s">
        <v>2436</v>
      </c>
      <c r="G121" s="109" t="s">
        <v>5401</v>
      </c>
    </row>
    <row r="122" spans="1:7" x14ac:dyDescent="0.3">
      <c r="A122" s="112">
        <v>119</v>
      </c>
      <c r="B122" s="110" t="s">
        <v>158</v>
      </c>
      <c r="C122" s="110" t="s">
        <v>3580</v>
      </c>
      <c r="D122" s="110" t="s">
        <v>1306</v>
      </c>
      <c r="E122" s="110" t="s">
        <v>4504</v>
      </c>
      <c r="F122" s="113" t="s">
        <v>2437</v>
      </c>
      <c r="G122" s="113" t="s">
        <v>5402</v>
      </c>
    </row>
    <row r="123" spans="1:7" x14ac:dyDescent="0.3">
      <c r="A123" s="111">
        <v>120</v>
      </c>
      <c r="B123" s="108" t="s">
        <v>159</v>
      </c>
      <c r="C123" s="108" t="s">
        <v>3581</v>
      </c>
      <c r="D123" s="108" t="s">
        <v>1307</v>
      </c>
      <c r="E123" s="108" t="s">
        <v>4505</v>
      </c>
      <c r="F123" s="109" t="s">
        <v>2438</v>
      </c>
      <c r="G123" s="109" t="s">
        <v>5403</v>
      </c>
    </row>
    <row r="124" spans="1:7" x14ac:dyDescent="0.3">
      <c r="A124" s="112">
        <v>121</v>
      </c>
      <c r="B124" s="110" t="s">
        <v>160</v>
      </c>
      <c r="C124" s="110" t="s">
        <v>3582</v>
      </c>
      <c r="D124" s="110" t="s">
        <v>1308</v>
      </c>
      <c r="E124" s="110" t="s">
        <v>4506</v>
      </c>
      <c r="F124" s="113" t="s">
        <v>2439</v>
      </c>
      <c r="G124" s="113" t="s">
        <v>5404</v>
      </c>
    </row>
    <row r="125" spans="1:7" x14ac:dyDescent="0.3">
      <c r="A125" s="111">
        <v>122</v>
      </c>
      <c r="B125" s="108" t="s">
        <v>161</v>
      </c>
      <c r="C125" s="108" t="s">
        <v>3583</v>
      </c>
      <c r="D125" s="108" t="s">
        <v>1309</v>
      </c>
      <c r="E125" s="108" t="s">
        <v>4507</v>
      </c>
      <c r="F125" s="109" t="s">
        <v>2440</v>
      </c>
      <c r="G125" s="109" t="s">
        <v>5405</v>
      </c>
    </row>
    <row r="126" spans="1:7" x14ac:dyDescent="0.3">
      <c r="A126" s="112">
        <v>123</v>
      </c>
      <c r="B126" s="110" t="s">
        <v>162</v>
      </c>
      <c r="C126" s="110" t="s">
        <v>3584</v>
      </c>
      <c r="D126" s="110" t="s">
        <v>1310</v>
      </c>
      <c r="E126" s="110" t="s">
        <v>4508</v>
      </c>
      <c r="F126" s="113" t="s">
        <v>2441</v>
      </c>
      <c r="G126" s="113" t="s">
        <v>5406</v>
      </c>
    </row>
    <row r="127" spans="1:7" x14ac:dyDescent="0.3">
      <c r="A127" s="111">
        <v>124</v>
      </c>
      <c r="B127" s="108" t="s">
        <v>163</v>
      </c>
      <c r="C127" s="108" t="s">
        <v>3585</v>
      </c>
      <c r="D127" s="108" t="s">
        <v>1311</v>
      </c>
      <c r="E127" s="108" t="s">
        <v>4509</v>
      </c>
      <c r="F127" s="109" t="s">
        <v>2442</v>
      </c>
      <c r="G127" s="109" t="s">
        <v>5407</v>
      </c>
    </row>
    <row r="128" spans="1:7" x14ac:dyDescent="0.3">
      <c r="A128" s="112">
        <v>125</v>
      </c>
      <c r="B128" s="110" t="s">
        <v>164</v>
      </c>
      <c r="C128" s="110" t="s">
        <v>3586</v>
      </c>
      <c r="D128" s="110" t="s">
        <v>1312</v>
      </c>
      <c r="E128" s="110" t="s">
        <v>4510</v>
      </c>
      <c r="F128" s="113" t="s">
        <v>2443</v>
      </c>
      <c r="G128" s="113" t="s">
        <v>5408</v>
      </c>
    </row>
    <row r="129" spans="1:7" x14ac:dyDescent="0.3">
      <c r="A129" s="111">
        <v>126</v>
      </c>
      <c r="B129" s="108" t="s">
        <v>165</v>
      </c>
      <c r="C129" s="108" t="s">
        <v>3587</v>
      </c>
      <c r="D129" s="108" t="s">
        <v>1313</v>
      </c>
      <c r="E129" s="108" t="s">
        <v>4511</v>
      </c>
      <c r="F129" s="109" t="s">
        <v>2444</v>
      </c>
      <c r="G129" s="109" t="s">
        <v>5409</v>
      </c>
    </row>
    <row r="130" spans="1:7" x14ac:dyDescent="0.3">
      <c r="A130" s="112">
        <v>127</v>
      </c>
      <c r="B130" s="110" t="s">
        <v>166</v>
      </c>
      <c r="C130" s="110" t="s">
        <v>3588</v>
      </c>
      <c r="D130" s="110" t="s">
        <v>1314</v>
      </c>
      <c r="E130" s="110" t="s">
        <v>4512</v>
      </c>
      <c r="F130" s="113" t="s">
        <v>2445</v>
      </c>
      <c r="G130" s="113" t="s">
        <v>5410</v>
      </c>
    </row>
    <row r="131" spans="1:7" x14ac:dyDescent="0.3">
      <c r="A131" s="111">
        <v>128</v>
      </c>
      <c r="B131" s="108" t="s">
        <v>167</v>
      </c>
      <c r="C131" s="108" t="s">
        <v>3589</v>
      </c>
      <c r="D131" s="108" t="s">
        <v>1315</v>
      </c>
      <c r="E131" s="108" t="s">
        <v>4513</v>
      </c>
      <c r="F131" s="109" t="s">
        <v>2446</v>
      </c>
      <c r="G131" s="109" t="s">
        <v>5411</v>
      </c>
    </row>
    <row r="132" spans="1:7" x14ac:dyDescent="0.3">
      <c r="A132" s="112">
        <v>129</v>
      </c>
      <c r="B132" s="110" t="s">
        <v>168</v>
      </c>
      <c r="C132" s="110" t="s">
        <v>3590</v>
      </c>
      <c r="D132" s="110" t="s">
        <v>1316</v>
      </c>
      <c r="E132" s="110" t="s">
        <v>4514</v>
      </c>
      <c r="F132" s="113" t="s">
        <v>2447</v>
      </c>
      <c r="G132" s="113" t="s">
        <v>5412</v>
      </c>
    </row>
    <row r="133" spans="1:7" x14ac:dyDescent="0.3">
      <c r="A133" s="111">
        <v>130</v>
      </c>
      <c r="B133" s="108" t="s">
        <v>169</v>
      </c>
      <c r="C133" s="108" t="s">
        <v>3591</v>
      </c>
      <c r="D133" s="108" t="s">
        <v>1317</v>
      </c>
      <c r="E133" s="108" t="s">
        <v>4515</v>
      </c>
      <c r="F133" s="109" t="s">
        <v>2448</v>
      </c>
      <c r="G133" s="109" t="s">
        <v>5413</v>
      </c>
    </row>
    <row r="134" spans="1:7" x14ac:dyDescent="0.3">
      <c r="A134" s="112">
        <v>131</v>
      </c>
      <c r="B134" s="110" t="s">
        <v>170</v>
      </c>
      <c r="C134" s="110" t="s">
        <v>3592</v>
      </c>
      <c r="D134" s="110" t="s">
        <v>1318</v>
      </c>
      <c r="E134" s="110" t="s">
        <v>4516</v>
      </c>
      <c r="F134" s="113" t="s">
        <v>2449</v>
      </c>
      <c r="G134" s="113" t="s">
        <v>5414</v>
      </c>
    </row>
    <row r="135" spans="1:7" x14ac:dyDescent="0.3">
      <c r="A135" s="111">
        <v>132</v>
      </c>
      <c r="B135" s="108" t="s">
        <v>171</v>
      </c>
      <c r="C135" s="108" t="s">
        <v>3593</v>
      </c>
      <c r="D135" s="108" t="s">
        <v>1319</v>
      </c>
      <c r="E135" s="108" t="s">
        <v>4517</v>
      </c>
      <c r="F135" s="109" t="s">
        <v>2450</v>
      </c>
      <c r="G135" s="109" t="s">
        <v>5415</v>
      </c>
    </row>
    <row r="136" spans="1:7" x14ac:dyDescent="0.3">
      <c r="A136" s="112">
        <v>133</v>
      </c>
      <c r="B136" s="110" t="s">
        <v>172</v>
      </c>
      <c r="C136" s="110" t="s">
        <v>3594</v>
      </c>
      <c r="D136" s="110" t="s">
        <v>1320</v>
      </c>
      <c r="E136" s="110" t="s">
        <v>4518</v>
      </c>
      <c r="F136" s="113" t="s">
        <v>2451</v>
      </c>
      <c r="G136" s="113" t="s">
        <v>5416</v>
      </c>
    </row>
    <row r="137" spans="1:7" x14ac:dyDescent="0.3">
      <c r="A137" s="111">
        <v>134</v>
      </c>
      <c r="B137" s="108" t="s">
        <v>173</v>
      </c>
      <c r="C137" s="108" t="s">
        <v>3595</v>
      </c>
      <c r="D137" s="108" t="s">
        <v>1321</v>
      </c>
      <c r="E137" s="108" t="s">
        <v>4519</v>
      </c>
      <c r="F137" s="109" t="s">
        <v>2452</v>
      </c>
      <c r="G137" s="109" t="s">
        <v>5417</v>
      </c>
    </row>
    <row r="138" spans="1:7" x14ac:dyDescent="0.3">
      <c r="A138" s="112">
        <v>135</v>
      </c>
      <c r="B138" s="110" t="s">
        <v>174</v>
      </c>
      <c r="C138" s="110" t="s">
        <v>3596</v>
      </c>
      <c r="D138" s="110" t="s">
        <v>1322</v>
      </c>
      <c r="E138" s="110" t="s">
        <v>4520</v>
      </c>
      <c r="F138" s="113" t="s">
        <v>2453</v>
      </c>
      <c r="G138" s="113" t="s">
        <v>5418</v>
      </c>
    </row>
    <row r="139" spans="1:7" x14ac:dyDescent="0.3">
      <c r="A139" s="111">
        <v>136</v>
      </c>
      <c r="B139" s="108" t="s">
        <v>175</v>
      </c>
      <c r="C139" s="108" t="s">
        <v>3597</v>
      </c>
      <c r="D139" s="108" t="s">
        <v>1323</v>
      </c>
      <c r="E139" s="108" t="s">
        <v>4521</v>
      </c>
      <c r="F139" s="109" t="s">
        <v>2454</v>
      </c>
      <c r="G139" s="109" t="s">
        <v>5419</v>
      </c>
    </row>
    <row r="140" spans="1:7" x14ac:dyDescent="0.3">
      <c r="A140" s="112">
        <v>137</v>
      </c>
      <c r="B140" s="110" t="s">
        <v>176</v>
      </c>
      <c r="C140" s="110" t="s">
        <v>3598</v>
      </c>
      <c r="D140" s="110" t="s">
        <v>1324</v>
      </c>
      <c r="E140" s="110" t="s">
        <v>4522</v>
      </c>
      <c r="F140" s="113" t="s">
        <v>2455</v>
      </c>
      <c r="G140" s="113" t="s">
        <v>5420</v>
      </c>
    </row>
    <row r="141" spans="1:7" x14ac:dyDescent="0.3">
      <c r="A141" s="111">
        <v>138</v>
      </c>
      <c r="B141" s="108" t="s">
        <v>177</v>
      </c>
      <c r="C141" s="108" t="s">
        <v>3599</v>
      </c>
      <c r="D141" s="108" t="s">
        <v>1325</v>
      </c>
      <c r="E141" s="108" t="s">
        <v>4523</v>
      </c>
      <c r="F141" s="109" t="s">
        <v>2456</v>
      </c>
      <c r="G141" s="109" t="s">
        <v>5421</v>
      </c>
    </row>
    <row r="142" spans="1:7" x14ac:dyDescent="0.3">
      <c r="A142" s="112">
        <v>139</v>
      </c>
      <c r="B142" s="110" t="s">
        <v>178</v>
      </c>
      <c r="C142" s="110" t="s">
        <v>3600</v>
      </c>
      <c r="D142" s="110" t="s">
        <v>1326</v>
      </c>
      <c r="E142" s="110" t="s">
        <v>4524</v>
      </c>
      <c r="F142" s="113" t="s">
        <v>2457</v>
      </c>
      <c r="G142" s="113" t="s">
        <v>5422</v>
      </c>
    </row>
    <row r="143" spans="1:7" x14ac:dyDescent="0.3">
      <c r="A143" s="111">
        <v>140</v>
      </c>
      <c r="B143" s="108" t="s">
        <v>179</v>
      </c>
      <c r="C143" s="108" t="s">
        <v>3601</v>
      </c>
      <c r="D143" s="108" t="s">
        <v>1327</v>
      </c>
      <c r="E143" s="108" t="s">
        <v>4525</v>
      </c>
      <c r="F143" s="109" t="s">
        <v>2458</v>
      </c>
      <c r="G143" s="109" t="s">
        <v>5423</v>
      </c>
    </row>
    <row r="144" spans="1:7" x14ac:dyDescent="0.3">
      <c r="A144" s="112">
        <v>141</v>
      </c>
      <c r="B144" s="110" t="s">
        <v>180</v>
      </c>
      <c r="C144" s="110" t="s">
        <v>3602</v>
      </c>
      <c r="D144" s="110" t="s">
        <v>1328</v>
      </c>
      <c r="E144" s="110" t="s">
        <v>4526</v>
      </c>
      <c r="F144" s="113" t="s">
        <v>2459</v>
      </c>
      <c r="G144" s="113" t="s">
        <v>5424</v>
      </c>
    </row>
    <row r="145" spans="1:7" x14ac:dyDescent="0.3">
      <c r="A145" s="111">
        <v>142</v>
      </c>
      <c r="B145" s="108" t="s">
        <v>181</v>
      </c>
      <c r="C145" s="108" t="s">
        <v>3603</v>
      </c>
      <c r="D145" s="108" t="s">
        <v>1329</v>
      </c>
      <c r="E145" s="108" t="s">
        <v>4527</v>
      </c>
      <c r="F145" s="109" t="s">
        <v>2460</v>
      </c>
      <c r="G145" s="109" t="s">
        <v>5425</v>
      </c>
    </row>
    <row r="146" spans="1:7" x14ac:dyDescent="0.3">
      <c r="A146" s="112">
        <v>143</v>
      </c>
      <c r="B146" s="110" t="s">
        <v>182</v>
      </c>
      <c r="C146" s="110" t="s">
        <v>3604</v>
      </c>
      <c r="D146" s="110" t="s">
        <v>1330</v>
      </c>
      <c r="E146" s="110" t="s">
        <v>4528</v>
      </c>
      <c r="F146" s="113" t="s">
        <v>2461</v>
      </c>
      <c r="G146" s="113" t="s">
        <v>5426</v>
      </c>
    </row>
    <row r="147" spans="1:7" x14ac:dyDescent="0.3">
      <c r="A147" s="111">
        <v>144</v>
      </c>
      <c r="B147" s="108" t="s">
        <v>183</v>
      </c>
      <c r="C147" s="108" t="s">
        <v>3605</v>
      </c>
      <c r="D147" s="108" t="s">
        <v>1331</v>
      </c>
      <c r="E147" s="108" t="s">
        <v>4529</v>
      </c>
      <c r="F147" s="109" t="s">
        <v>2462</v>
      </c>
      <c r="G147" s="109" t="s">
        <v>5427</v>
      </c>
    </row>
    <row r="148" spans="1:7" x14ac:dyDescent="0.3">
      <c r="A148" s="112">
        <v>145</v>
      </c>
      <c r="B148" s="110" t="s">
        <v>184</v>
      </c>
      <c r="C148" s="110" t="s">
        <v>3606</v>
      </c>
      <c r="D148" s="110" t="s">
        <v>1332</v>
      </c>
      <c r="E148" s="110" t="s">
        <v>4530</v>
      </c>
      <c r="F148" s="113" t="s">
        <v>2463</v>
      </c>
      <c r="G148" s="113" t="s">
        <v>5428</v>
      </c>
    </row>
    <row r="149" spans="1:7" x14ac:dyDescent="0.3">
      <c r="A149" s="111">
        <v>146</v>
      </c>
      <c r="B149" s="108" t="s">
        <v>185</v>
      </c>
      <c r="C149" s="108" t="s">
        <v>3607</v>
      </c>
      <c r="D149" s="108" t="s">
        <v>1333</v>
      </c>
      <c r="E149" s="108" t="s">
        <v>4531</v>
      </c>
      <c r="F149" s="109" t="s">
        <v>2464</v>
      </c>
      <c r="G149" s="109" t="s">
        <v>5429</v>
      </c>
    </row>
    <row r="150" spans="1:7" x14ac:dyDescent="0.3">
      <c r="A150" s="112">
        <v>147</v>
      </c>
      <c r="B150" s="110" t="s">
        <v>186</v>
      </c>
      <c r="C150" s="110" t="s">
        <v>3608</v>
      </c>
      <c r="D150" s="110" t="s">
        <v>1334</v>
      </c>
      <c r="E150" s="110" t="s">
        <v>4532</v>
      </c>
      <c r="F150" s="113" t="s">
        <v>2465</v>
      </c>
      <c r="G150" s="113" t="s">
        <v>5430</v>
      </c>
    </row>
    <row r="151" spans="1:7" x14ac:dyDescent="0.3">
      <c r="A151" s="111">
        <v>148</v>
      </c>
      <c r="B151" s="108" t="s">
        <v>187</v>
      </c>
      <c r="C151" s="108" t="s">
        <v>3609</v>
      </c>
      <c r="D151" s="108" t="s">
        <v>1335</v>
      </c>
      <c r="E151" s="108" t="s">
        <v>4533</v>
      </c>
      <c r="F151" s="109" t="s">
        <v>2466</v>
      </c>
      <c r="G151" s="109" t="s">
        <v>5431</v>
      </c>
    </row>
    <row r="152" spans="1:7" x14ac:dyDescent="0.3">
      <c r="A152" s="112">
        <v>149</v>
      </c>
      <c r="B152" s="110" t="s">
        <v>188</v>
      </c>
      <c r="C152" s="110" t="s">
        <v>3610</v>
      </c>
      <c r="D152" s="110" t="s">
        <v>1336</v>
      </c>
      <c r="E152" s="110" t="s">
        <v>4534</v>
      </c>
      <c r="F152" s="113" t="s">
        <v>2467</v>
      </c>
      <c r="G152" s="113" t="s">
        <v>5432</v>
      </c>
    </row>
    <row r="153" spans="1:7" x14ac:dyDescent="0.3">
      <c r="A153" s="111">
        <v>150</v>
      </c>
      <c r="B153" s="108" t="s">
        <v>189</v>
      </c>
      <c r="C153" s="108" t="s">
        <v>3611</v>
      </c>
      <c r="D153" s="108" t="s">
        <v>1337</v>
      </c>
      <c r="E153" s="108" t="s">
        <v>4535</v>
      </c>
      <c r="F153" s="109" t="s">
        <v>2468</v>
      </c>
      <c r="G153" s="109" t="s">
        <v>5433</v>
      </c>
    </row>
    <row r="154" spans="1:7" x14ac:dyDescent="0.3">
      <c r="A154" s="112">
        <v>151</v>
      </c>
      <c r="B154" s="110" t="s">
        <v>190</v>
      </c>
      <c r="C154" s="110" t="s">
        <v>3612</v>
      </c>
      <c r="D154" s="110" t="s">
        <v>1338</v>
      </c>
      <c r="E154" s="110" t="s">
        <v>4536</v>
      </c>
      <c r="F154" s="113" t="s">
        <v>2469</v>
      </c>
      <c r="G154" s="113" t="s">
        <v>5434</v>
      </c>
    </row>
    <row r="155" spans="1:7" x14ac:dyDescent="0.3">
      <c r="A155" s="111">
        <v>152</v>
      </c>
      <c r="B155" s="108" t="s">
        <v>191</v>
      </c>
      <c r="C155" s="108" t="s">
        <v>3613</v>
      </c>
      <c r="D155" s="108" t="s">
        <v>1339</v>
      </c>
      <c r="E155" s="108" t="s">
        <v>444</v>
      </c>
      <c r="F155" s="109" t="s">
        <v>2470</v>
      </c>
      <c r="G155" s="109" t="s">
        <v>5435</v>
      </c>
    </row>
    <row r="156" spans="1:7" x14ac:dyDescent="0.3">
      <c r="A156" s="112">
        <v>153</v>
      </c>
      <c r="B156" s="110" t="s">
        <v>192</v>
      </c>
      <c r="C156" s="110" t="s">
        <v>3614</v>
      </c>
      <c r="D156" s="110" t="s">
        <v>1340</v>
      </c>
      <c r="E156" s="110" t="s">
        <v>4537</v>
      </c>
      <c r="F156" s="113" t="s">
        <v>2471</v>
      </c>
      <c r="G156" s="113" t="s">
        <v>5436</v>
      </c>
    </row>
    <row r="157" spans="1:7" x14ac:dyDescent="0.3">
      <c r="A157" s="111">
        <v>154</v>
      </c>
      <c r="B157" s="108" t="s">
        <v>193</v>
      </c>
      <c r="C157" s="108" t="s">
        <v>3615</v>
      </c>
      <c r="D157" s="108" t="s">
        <v>1341</v>
      </c>
      <c r="E157" s="108" t="s">
        <v>4538</v>
      </c>
      <c r="F157" s="109" t="s">
        <v>2472</v>
      </c>
      <c r="G157" s="109" t="s">
        <v>5437</v>
      </c>
    </row>
    <row r="158" spans="1:7" x14ac:dyDescent="0.3">
      <c r="A158" s="112">
        <v>155</v>
      </c>
      <c r="B158" s="110" t="s">
        <v>194</v>
      </c>
      <c r="C158" s="110" t="s">
        <v>3616</v>
      </c>
      <c r="D158" s="110" t="s">
        <v>1342</v>
      </c>
      <c r="E158" s="110" t="s">
        <v>4539</v>
      </c>
      <c r="F158" s="113" t="s">
        <v>2473</v>
      </c>
      <c r="G158" s="113" t="s">
        <v>5438</v>
      </c>
    </row>
    <row r="159" spans="1:7" x14ac:dyDescent="0.3">
      <c r="A159" s="111">
        <v>156</v>
      </c>
      <c r="B159" s="108" t="s">
        <v>195</v>
      </c>
      <c r="C159" s="108" t="s">
        <v>3617</v>
      </c>
      <c r="D159" s="108" t="s">
        <v>1343</v>
      </c>
      <c r="E159" s="108" t="s">
        <v>4540</v>
      </c>
      <c r="F159" s="109" t="s">
        <v>2474</v>
      </c>
      <c r="G159" s="109" t="s">
        <v>5439</v>
      </c>
    </row>
    <row r="160" spans="1:7" x14ac:dyDescent="0.3">
      <c r="A160" s="112">
        <v>157</v>
      </c>
      <c r="B160" s="110" t="s">
        <v>196</v>
      </c>
      <c r="C160" s="110" t="s">
        <v>3618</v>
      </c>
      <c r="D160" s="110" t="s">
        <v>1344</v>
      </c>
      <c r="E160" s="110" t="s">
        <v>4541</v>
      </c>
      <c r="F160" s="113" t="s">
        <v>2475</v>
      </c>
      <c r="G160" s="113" t="s">
        <v>5440</v>
      </c>
    </row>
    <row r="161" spans="1:7" x14ac:dyDescent="0.3">
      <c r="A161" s="111">
        <v>158</v>
      </c>
      <c r="B161" s="108" t="s">
        <v>197</v>
      </c>
      <c r="C161" s="108" t="s">
        <v>3619</v>
      </c>
      <c r="D161" s="108" t="s">
        <v>1345</v>
      </c>
      <c r="E161" s="108" t="s">
        <v>4542</v>
      </c>
      <c r="F161" s="109" t="s">
        <v>2476</v>
      </c>
      <c r="G161" s="109" t="s">
        <v>5441</v>
      </c>
    </row>
    <row r="162" spans="1:7" x14ac:dyDescent="0.3">
      <c r="A162" s="112">
        <v>159</v>
      </c>
      <c r="B162" s="110" t="s">
        <v>198</v>
      </c>
      <c r="C162" s="110" t="s">
        <v>3620</v>
      </c>
      <c r="D162" s="110" t="s">
        <v>1346</v>
      </c>
      <c r="E162" s="110" t="s">
        <v>4543</v>
      </c>
      <c r="F162" s="113" t="s">
        <v>2477</v>
      </c>
      <c r="G162" s="113" t="s">
        <v>5442</v>
      </c>
    </row>
    <row r="163" spans="1:7" x14ac:dyDescent="0.3">
      <c r="A163" s="111">
        <v>160</v>
      </c>
      <c r="B163" s="108" t="s">
        <v>199</v>
      </c>
      <c r="C163" s="108" t="s">
        <v>3621</v>
      </c>
      <c r="D163" s="108" t="s">
        <v>1347</v>
      </c>
      <c r="E163" s="108" t="s">
        <v>4544</v>
      </c>
      <c r="F163" s="109" t="s">
        <v>2478</v>
      </c>
      <c r="G163" s="109" t="s">
        <v>5443</v>
      </c>
    </row>
    <row r="164" spans="1:7" x14ac:dyDescent="0.3">
      <c r="A164" s="112">
        <v>161</v>
      </c>
      <c r="B164" s="110" t="s">
        <v>200</v>
      </c>
      <c r="C164" s="110" t="s">
        <v>3622</v>
      </c>
      <c r="D164" s="110" t="s">
        <v>1348</v>
      </c>
      <c r="E164" s="110" t="s">
        <v>4545</v>
      </c>
      <c r="F164" s="113" t="s">
        <v>2479</v>
      </c>
      <c r="G164" s="113" t="s">
        <v>5444</v>
      </c>
    </row>
    <row r="165" spans="1:7" x14ac:dyDescent="0.3">
      <c r="A165" s="111">
        <v>162</v>
      </c>
      <c r="B165" s="108" t="s">
        <v>201</v>
      </c>
      <c r="C165" s="108" t="s">
        <v>3623</v>
      </c>
      <c r="D165" s="108" t="s">
        <v>1349</v>
      </c>
      <c r="E165" s="108" t="s">
        <v>4546</v>
      </c>
      <c r="F165" s="109" t="s">
        <v>2480</v>
      </c>
      <c r="G165" s="109" t="s">
        <v>5445</v>
      </c>
    </row>
    <row r="166" spans="1:7" x14ac:dyDescent="0.3">
      <c r="A166" s="112">
        <v>163</v>
      </c>
      <c r="B166" s="110" t="s">
        <v>202</v>
      </c>
      <c r="C166" s="110" t="s">
        <v>3624</v>
      </c>
      <c r="D166" s="110" t="s">
        <v>1350</v>
      </c>
      <c r="E166" s="110" t="s">
        <v>4547</v>
      </c>
      <c r="F166" s="113" t="s">
        <v>2481</v>
      </c>
      <c r="G166" s="113" t="s">
        <v>5446</v>
      </c>
    </row>
    <row r="167" spans="1:7" x14ac:dyDescent="0.3">
      <c r="A167" s="111">
        <v>164</v>
      </c>
      <c r="B167" s="108" t="s">
        <v>203</v>
      </c>
      <c r="C167" s="108" t="s">
        <v>3625</v>
      </c>
      <c r="D167" s="108" t="s">
        <v>1351</v>
      </c>
      <c r="E167" s="108" t="s">
        <v>4548</v>
      </c>
      <c r="F167" s="109" t="s">
        <v>2482</v>
      </c>
      <c r="G167" s="109" t="s">
        <v>5447</v>
      </c>
    </row>
    <row r="168" spans="1:7" x14ac:dyDescent="0.3">
      <c r="A168" s="112">
        <v>165</v>
      </c>
      <c r="B168" s="110" t="s">
        <v>204</v>
      </c>
      <c r="C168" s="110" t="s">
        <v>3626</v>
      </c>
      <c r="D168" s="110" t="s">
        <v>1352</v>
      </c>
      <c r="E168" s="110" t="s">
        <v>4549</v>
      </c>
      <c r="F168" s="113" t="s">
        <v>2483</v>
      </c>
      <c r="G168" s="113" t="s">
        <v>5448</v>
      </c>
    </row>
    <row r="169" spans="1:7" x14ac:dyDescent="0.3">
      <c r="A169" s="111">
        <v>166</v>
      </c>
      <c r="B169" s="108" t="s">
        <v>205</v>
      </c>
      <c r="C169" s="108" t="s">
        <v>3627</v>
      </c>
      <c r="D169" s="108" t="s">
        <v>1353</v>
      </c>
      <c r="E169" s="108" t="s">
        <v>4550</v>
      </c>
      <c r="F169" s="109" t="s">
        <v>2484</v>
      </c>
      <c r="G169" s="109" t="s">
        <v>5449</v>
      </c>
    </row>
    <row r="170" spans="1:7" x14ac:dyDescent="0.3">
      <c r="A170" s="112">
        <v>167</v>
      </c>
      <c r="B170" s="110" t="s">
        <v>206</v>
      </c>
      <c r="C170" s="110" t="s">
        <v>3628</v>
      </c>
      <c r="D170" s="110" t="s">
        <v>1354</v>
      </c>
      <c r="E170" s="110" t="s">
        <v>4551</v>
      </c>
      <c r="F170" s="113" t="s">
        <v>2485</v>
      </c>
      <c r="G170" s="113" t="s">
        <v>5450</v>
      </c>
    </row>
    <row r="171" spans="1:7" x14ac:dyDescent="0.3">
      <c r="A171" s="111">
        <v>168</v>
      </c>
      <c r="B171" s="108" t="s">
        <v>207</v>
      </c>
      <c r="C171" s="108" t="s">
        <v>3629</v>
      </c>
      <c r="D171" s="108" t="s">
        <v>1355</v>
      </c>
      <c r="E171" s="108" t="s">
        <v>4552</v>
      </c>
      <c r="F171" s="109" t="s">
        <v>2486</v>
      </c>
      <c r="G171" s="109" t="s">
        <v>5451</v>
      </c>
    </row>
    <row r="172" spans="1:7" x14ac:dyDescent="0.3">
      <c r="A172" s="112">
        <v>169</v>
      </c>
      <c r="B172" s="110" t="s">
        <v>208</v>
      </c>
      <c r="C172" s="110" t="s">
        <v>3630</v>
      </c>
      <c r="D172" s="110" t="s">
        <v>469</v>
      </c>
      <c r="E172" s="110" t="s">
        <v>4553</v>
      </c>
      <c r="F172" s="113" t="s">
        <v>2487</v>
      </c>
      <c r="G172" s="113" t="s">
        <v>5452</v>
      </c>
    </row>
    <row r="173" spans="1:7" x14ac:dyDescent="0.3">
      <c r="A173" s="111">
        <v>170</v>
      </c>
      <c r="B173" s="108" t="s">
        <v>209</v>
      </c>
      <c r="C173" s="108" t="s">
        <v>3631</v>
      </c>
      <c r="D173" s="108" t="s">
        <v>1356</v>
      </c>
      <c r="E173" s="108" t="s">
        <v>4554</v>
      </c>
      <c r="F173" s="109" t="s">
        <v>2488</v>
      </c>
      <c r="G173" s="109" t="s">
        <v>5453</v>
      </c>
    </row>
    <row r="174" spans="1:7" x14ac:dyDescent="0.3">
      <c r="A174" s="112">
        <v>171</v>
      </c>
      <c r="B174" s="110" t="s">
        <v>210</v>
      </c>
      <c r="C174" s="110" t="s">
        <v>3632</v>
      </c>
      <c r="D174" s="110" t="s">
        <v>1357</v>
      </c>
      <c r="E174" s="110" t="s">
        <v>4555</v>
      </c>
      <c r="F174" s="113" t="s">
        <v>2489</v>
      </c>
      <c r="G174" s="113" t="s">
        <v>5454</v>
      </c>
    </row>
    <row r="175" spans="1:7" x14ac:dyDescent="0.3">
      <c r="A175" s="111">
        <v>172</v>
      </c>
      <c r="B175" s="108" t="s">
        <v>211</v>
      </c>
      <c r="C175" s="108" t="s">
        <v>3633</v>
      </c>
      <c r="D175" s="108" t="s">
        <v>1358</v>
      </c>
      <c r="E175" s="108" t="s">
        <v>4556</v>
      </c>
      <c r="F175" s="109" t="s">
        <v>2490</v>
      </c>
      <c r="G175" s="109" t="s">
        <v>5455</v>
      </c>
    </row>
    <row r="176" spans="1:7" x14ac:dyDescent="0.3">
      <c r="A176" s="112">
        <v>173</v>
      </c>
      <c r="B176" s="110" t="s">
        <v>212</v>
      </c>
      <c r="C176" s="110" t="s">
        <v>3634</v>
      </c>
      <c r="D176" s="110" t="s">
        <v>1359</v>
      </c>
      <c r="E176" s="110" t="s">
        <v>4557</v>
      </c>
      <c r="F176" s="113" t="s">
        <v>2491</v>
      </c>
      <c r="G176" s="113" t="s">
        <v>5456</v>
      </c>
    </row>
    <row r="177" spans="1:7" x14ac:dyDescent="0.3">
      <c r="A177" s="111">
        <v>174</v>
      </c>
      <c r="B177" s="108" t="s">
        <v>213</v>
      </c>
      <c r="C177" s="108" t="s">
        <v>3635</v>
      </c>
      <c r="D177" s="108" t="s">
        <v>1360</v>
      </c>
      <c r="E177" s="108" t="s">
        <v>3775</v>
      </c>
      <c r="F177" s="109" t="s">
        <v>2492</v>
      </c>
      <c r="G177" s="109" t="s">
        <v>5457</v>
      </c>
    </row>
    <row r="178" spans="1:7" x14ac:dyDescent="0.3">
      <c r="A178" s="112">
        <v>175</v>
      </c>
      <c r="B178" s="110" t="s">
        <v>214</v>
      </c>
      <c r="C178" s="110" t="s">
        <v>3636</v>
      </c>
      <c r="D178" s="110" t="s">
        <v>1361</v>
      </c>
      <c r="E178" s="110" t="s">
        <v>4558</v>
      </c>
      <c r="F178" s="113" t="s">
        <v>2493</v>
      </c>
      <c r="G178" s="113" t="s">
        <v>5458</v>
      </c>
    </row>
    <row r="179" spans="1:7" x14ac:dyDescent="0.3">
      <c r="A179" s="111">
        <v>176</v>
      </c>
      <c r="B179" s="108" t="s">
        <v>215</v>
      </c>
      <c r="C179" s="108" t="s">
        <v>3637</v>
      </c>
      <c r="D179" s="108" t="s">
        <v>1362</v>
      </c>
      <c r="E179" s="108" t="s">
        <v>4559</v>
      </c>
      <c r="F179" s="109" t="s">
        <v>2494</v>
      </c>
      <c r="G179" s="109" t="s">
        <v>5459</v>
      </c>
    </row>
    <row r="180" spans="1:7" x14ac:dyDescent="0.3">
      <c r="A180" s="112">
        <v>177</v>
      </c>
      <c r="B180" s="110" t="s">
        <v>216</v>
      </c>
      <c r="C180" s="110" t="s">
        <v>3638</v>
      </c>
      <c r="D180" s="110" t="s">
        <v>1363</v>
      </c>
      <c r="E180" s="110" t="s">
        <v>4560</v>
      </c>
      <c r="F180" s="113" t="s">
        <v>2495</v>
      </c>
      <c r="G180" s="113" t="s">
        <v>5460</v>
      </c>
    </row>
    <row r="181" spans="1:7" x14ac:dyDescent="0.3">
      <c r="A181" s="111">
        <v>178</v>
      </c>
      <c r="B181" s="108" t="s">
        <v>217</v>
      </c>
      <c r="C181" s="108" t="s">
        <v>3639</v>
      </c>
      <c r="D181" s="108" t="s">
        <v>1364</v>
      </c>
      <c r="E181" s="108" t="s">
        <v>4561</v>
      </c>
      <c r="F181" s="109" t="s">
        <v>2496</v>
      </c>
      <c r="G181" s="109" t="s">
        <v>5461</v>
      </c>
    </row>
    <row r="182" spans="1:7" x14ac:dyDescent="0.3">
      <c r="A182" s="112">
        <v>179</v>
      </c>
      <c r="B182" s="110" t="s">
        <v>218</v>
      </c>
      <c r="C182" s="110" t="s">
        <v>3640</v>
      </c>
      <c r="D182" s="110" t="s">
        <v>1365</v>
      </c>
      <c r="E182" s="110" t="s">
        <v>4562</v>
      </c>
      <c r="F182" s="113" t="s">
        <v>2497</v>
      </c>
      <c r="G182" s="113" t="s">
        <v>5462</v>
      </c>
    </row>
    <row r="183" spans="1:7" x14ac:dyDescent="0.3">
      <c r="A183" s="111">
        <v>180</v>
      </c>
      <c r="B183" s="108" t="s">
        <v>219</v>
      </c>
      <c r="C183" s="108" t="s">
        <v>3641</v>
      </c>
      <c r="D183" s="108" t="s">
        <v>1366</v>
      </c>
      <c r="E183" s="108" t="s">
        <v>4563</v>
      </c>
      <c r="F183" s="109" t="s">
        <v>2498</v>
      </c>
      <c r="G183" s="109" t="s">
        <v>5463</v>
      </c>
    </row>
    <row r="184" spans="1:7" x14ac:dyDescent="0.3">
      <c r="A184" s="112">
        <v>181</v>
      </c>
      <c r="B184" s="110" t="s">
        <v>220</v>
      </c>
      <c r="C184" s="110" t="s">
        <v>3642</v>
      </c>
      <c r="D184" s="110" t="s">
        <v>1367</v>
      </c>
      <c r="E184" s="110" t="s">
        <v>4564</v>
      </c>
      <c r="F184" s="113" t="s">
        <v>2499</v>
      </c>
      <c r="G184" s="113" t="s">
        <v>5464</v>
      </c>
    </row>
    <row r="185" spans="1:7" x14ac:dyDescent="0.3">
      <c r="A185" s="111">
        <v>182</v>
      </c>
      <c r="B185" s="108" t="s">
        <v>221</v>
      </c>
      <c r="C185" s="108" t="s">
        <v>3643</v>
      </c>
      <c r="D185" s="108" t="s">
        <v>1368</v>
      </c>
      <c r="E185" s="108" t="s">
        <v>4565</v>
      </c>
      <c r="F185" s="109" t="s">
        <v>2500</v>
      </c>
      <c r="G185" s="109" t="s">
        <v>5465</v>
      </c>
    </row>
    <row r="186" spans="1:7" x14ac:dyDescent="0.3">
      <c r="A186" s="112">
        <v>183</v>
      </c>
      <c r="B186" s="110" t="s">
        <v>222</v>
      </c>
      <c r="C186" s="110" t="s">
        <v>3644</v>
      </c>
      <c r="D186" s="110" t="s">
        <v>1369</v>
      </c>
      <c r="E186" s="110" t="s">
        <v>4566</v>
      </c>
      <c r="F186" s="113" t="s">
        <v>2501</v>
      </c>
      <c r="G186" s="113" t="s">
        <v>5466</v>
      </c>
    </row>
    <row r="187" spans="1:7" x14ac:dyDescent="0.3">
      <c r="A187" s="111">
        <v>184</v>
      </c>
      <c r="B187" s="108" t="s">
        <v>223</v>
      </c>
      <c r="C187" s="108" t="s">
        <v>3645</v>
      </c>
      <c r="D187" s="108" t="s">
        <v>1370</v>
      </c>
      <c r="E187" s="108" t="s">
        <v>4567</v>
      </c>
      <c r="F187" s="109" t="s">
        <v>2502</v>
      </c>
      <c r="G187" s="109" t="s">
        <v>5467</v>
      </c>
    </row>
    <row r="188" spans="1:7" x14ac:dyDescent="0.3">
      <c r="A188" s="112">
        <v>185</v>
      </c>
      <c r="B188" s="110" t="s">
        <v>224</v>
      </c>
      <c r="C188" s="110" t="s">
        <v>3646</v>
      </c>
      <c r="D188" s="110" t="s">
        <v>1371</v>
      </c>
      <c r="E188" s="110" t="s">
        <v>4568</v>
      </c>
      <c r="F188" s="113" t="s">
        <v>2503</v>
      </c>
      <c r="G188" s="113" t="s">
        <v>5468</v>
      </c>
    </row>
    <row r="189" spans="1:7" x14ac:dyDescent="0.3">
      <c r="A189" s="111">
        <v>186</v>
      </c>
      <c r="B189" s="108" t="s">
        <v>225</v>
      </c>
      <c r="C189" s="108" t="s">
        <v>3647</v>
      </c>
      <c r="D189" s="108" t="s">
        <v>1372</v>
      </c>
      <c r="E189" s="108" t="s">
        <v>4569</v>
      </c>
      <c r="F189" s="109" t="s">
        <v>2504</v>
      </c>
      <c r="G189" s="109" t="s">
        <v>5469</v>
      </c>
    </row>
    <row r="190" spans="1:7" x14ac:dyDescent="0.3">
      <c r="A190" s="112">
        <v>187</v>
      </c>
      <c r="B190" s="110" t="s">
        <v>226</v>
      </c>
      <c r="C190" s="110" t="s">
        <v>3648</v>
      </c>
      <c r="D190" s="110" t="s">
        <v>1373</v>
      </c>
      <c r="E190" s="110" t="s">
        <v>4570</v>
      </c>
      <c r="F190" s="113" t="s">
        <v>2505</v>
      </c>
      <c r="G190" s="113" t="s">
        <v>5470</v>
      </c>
    </row>
    <row r="191" spans="1:7" x14ac:dyDescent="0.3">
      <c r="A191" s="111">
        <v>188</v>
      </c>
      <c r="B191" s="108" t="s">
        <v>227</v>
      </c>
      <c r="C191" s="108" t="s">
        <v>3649</v>
      </c>
      <c r="D191" s="108" t="s">
        <v>1374</v>
      </c>
      <c r="E191" s="108" t="s">
        <v>4571</v>
      </c>
      <c r="F191" s="109" t="s">
        <v>2506</v>
      </c>
      <c r="G191" s="109" t="s">
        <v>5471</v>
      </c>
    </row>
    <row r="192" spans="1:7" x14ac:dyDescent="0.3">
      <c r="A192" s="112">
        <v>189</v>
      </c>
      <c r="B192" s="110" t="s">
        <v>228</v>
      </c>
      <c r="C192" s="110" t="s">
        <v>3650</v>
      </c>
      <c r="D192" s="110" t="s">
        <v>1375</v>
      </c>
      <c r="E192" s="110" t="s">
        <v>4572</v>
      </c>
      <c r="F192" s="113" t="s">
        <v>2507</v>
      </c>
      <c r="G192" s="113" t="s">
        <v>5472</v>
      </c>
    </row>
    <row r="193" spans="1:7" x14ac:dyDescent="0.3">
      <c r="A193" s="111">
        <v>190</v>
      </c>
      <c r="B193" s="108" t="s">
        <v>229</v>
      </c>
      <c r="C193" s="108" t="s">
        <v>3651</v>
      </c>
      <c r="D193" s="108" t="s">
        <v>1376</v>
      </c>
      <c r="E193" s="108" t="s">
        <v>4573</v>
      </c>
      <c r="F193" s="109" t="s">
        <v>2508</v>
      </c>
      <c r="G193" s="109" t="s">
        <v>5473</v>
      </c>
    </row>
    <row r="194" spans="1:7" x14ac:dyDescent="0.3">
      <c r="A194" s="112">
        <v>191</v>
      </c>
      <c r="B194" s="110" t="s">
        <v>230</v>
      </c>
      <c r="C194" s="110" t="s">
        <v>3652</v>
      </c>
      <c r="D194" s="110" t="s">
        <v>1377</v>
      </c>
      <c r="E194" s="110" t="s">
        <v>4574</v>
      </c>
      <c r="F194" s="113" t="s">
        <v>2509</v>
      </c>
      <c r="G194" s="113" t="s">
        <v>5474</v>
      </c>
    </row>
    <row r="195" spans="1:7" x14ac:dyDescent="0.3">
      <c r="A195" s="111">
        <v>192</v>
      </c>
      <c r="B195" s="108" t="s">
        <v>231</v>
      </c>
      <c r="C195" s="108" t="s">
        <v>3653</v>
      </c>
      <c r="D195" s="108" t="s">
        <v>1378</v>
      </c>
      <c r="E195" s="108" t="s">
        <v>4575</v>
      </c>
      <c r="F195" s="109" t="s">
        <v>2510</v>
      </c>
      <c r="G195" s="109" t="s">
        <v>5475</v>
      </c>
    </row>
    <row r="196" spans="1:7" x14ac:dyDescent="0.3">
      <c r="A196" s="112">
        <v>193</v>
      </c>
      <c r="B196" s="110" t="s">
        <v>232</v>
      </c>
      <c r="C196" s="110" t="s">
        <v>3654</v>
      </c>
      <c r="D196" s="110" t="s">
        <v>1379</v>
      </c>
      <c r="E196" s="110" t="s">
        <v>4576</v>
      </c>
      <c r="F196" s="113" t="s">
        <v>2511</v>
      </c>
      <c r="G196" s="113" t="s">
        <v>5476</v>
      </c>
    </row>
    <row r="197" spans="1:7" x14ac:dyDescent="0.3">
      <c r="A197" s="111">
        <v>194</v>
      </c>
      <c r="B197" s="108" t="s">
        <v>233</v>
      </c>
      <c r="C197" s="108" t="s">
        <v>3655</v>
      </c>
      <c r="D197" s="108" t="s">
        <v>1380</v>
      </c>
      <c r="E197" s="108" t="s">
        <v>4577</v>
      </c>
      <c r="F197" s="109" t="s">
        <v>2512</v>
      </c>
      <c r="G197" s="109" t="s">
        <v>5477</v>
      </c>
    </row>
    <row r="198" spans="1:7" x14ac:dyDescent="0.3">
      <c r="A198" s="112">
        <v>195</v>
      </c>
      <c r="B198" s="110" t="s">
        <v>234</v>
      </c>
      <c r="C198" s="110" t="s">
        <v>3656</v>
      </c>
      <c r="D198" s="110" t="s">
        <v>1381</v>
      </c>
      <c r="E198" s="110" t="s">
        <v>4578</v>
      </c>
      <c r="F198" s="113" t="s">
        <v>2513</v>
      </c>
      <c r="G198" s="113" t="s">
        <v>5478</v>
      </c>
    </row>
    <row r="199" spans="1:7" x14ac:dyDescent="0.3">
      <c r="A199" s="111">
        <v>196</v>
      </c>
      <c r="B199" s="108" t="s">
        <v>235</v>
      </c>
      <c r="C199" s="108" t="s">
        <v>3657</v>
      </c>
      <c r="D199" s="108" t="s">
        <v>1382</v>
      </c>
      <c r="E199" s="108" t="s">
        <v>4579</v>
      </c>
      <c r="F199" s="109" t="s">
        <v>2514</v>
      </c>
      <c r="G199" s="109" t="s">
        <v>5479</v>
      </c>
    </row>
    <row r="200" spans="1:7" x14ac:dyDescent="0.3">
      <c r="A200" s="112">
        <v>197</v>
      </c>
      <c r="B200" s="110" t="s">
        <v>236</v>
      </c>
      <c r="C200" s="110" t="s">
        <v>3658</v>
      </c>
      <c r="D200" s="110" t="s">
        <v>1383</v>
      </c>
      <c r="E200" s="110" t="s">
        <v>4580</v>
      </c>
      <c r="F200" s="113" t="s">
        <v>2515</v>
      </c>
      <c r="G200" s="113" t="s">
        <v>5480</v>
      </c>
    </row>
    <row r="201" spans="1:7" x14ac:dyDescent="0.3">
      <c r="A201" s="111">
        <v>198</v>
      </c>
      <c r="B201" s="108" t="s">
        <v>237</v>
      </c>
      <c r="C201" s="108" t="s">
        <v>3659</v>
      </c>
      <c r="D201" s="108" t="s">
        <v>1384</v>
      </c>
      <c r="E201" s="108" t="s">
        <v>4581</v>
      </c>
      <c r="F201" s="109" t="s">
        <v>2516</v>
      </c>
      <c r="G201" s="109" t="s">
        <v>5481</v>
      </c>
    </row>
    <row r="202" spans="1:7" x14ac:dyDescent="0.3">
      <c r="A202" s="112">
        <v>199</v>
      </c>
      <c r="B202" s="110" t="s">
        <v>238</v>
      </c>
      <c r="C202" s="110" t="s">
        <v>3660</v>
      </c>
      <c r="D202" s="110" t="s">
        <v>1385</v>
      </c>
      <c r="E202" s="110" t="s">
        <v>4582</v>
      </c>
      <c r="F202" s="113" t="s">
        <v>2517</v>
      </c>
      <c r="G202" s="113" t="s">
        <v>5482</v>
      </c>
    </row>
    <row r="203" spans="1:7" x14ac:dyDescent="0.3">
      <c r="A203" s="111">
        <v>200</v>
      </c>
      <c r="B203" s="108" t="s">
        <v>239</v>
      </c>
      <c r="C203" s="108" t="s">
        <v>3661</v>
      </c>
      <c r="D203" s="108" t="s">
        <v>1386</v>
      </c>
      <c r="E203" s="108" t="s">
        <v>4583</v>
      </c>
      <c r="F203" s="109" t="s">
        <v>2518</v>
      </c>
      <c r="G203" s="109" t="s">
        <v>5483</v>
      </c>
    </row>
    <row r="204" spans="1:7" x14ac:dyDescent="0.3">
      <c r="A204" s="112">
        <v>201</v>
      </c>
      <c r="B204" s="110" t="s">
        <v>240</v>
      </c>
      <c r="C204" s="110" t="s">
        <v>3662</v>
      </c>
      <c r="D204" s="110" t="s">
        <v>1387</v>
      </c>
      <c r="E204" s="110" t="s">
        <v>4584</v>
      </c>
      <c r="F204" s="113" t="s">
        <v>2519</v>
      </c>
      <c r="G204" s="113" t="s">
        <v>5484</v>
      </c>
    </row>
    <row r="205" spans="1:7" x14ac:dyDescent="0.3">
      <c r="A205" s="111">
        <v>202</v>
      </c>
      <c r="B205" s="108" t="s">
        <v>241</v>
      </c>
      <c r="C205" s="108" t="s">
        <v>3663</v>
      </c>
      <c r="D205" s="108" t="s">
        <v>1388</v>
      </c>
      <c r="E205" s="108" t="s">
        <v>4585</v>
      </c>
      <c r="F205" s="109" t="s">
        <v>2520</v>
      </c>
      <c r="G205" s="109" t="s">
        <v>5485</v>
      </c>
    </row>
    <row r="206" spans="1:7" x14ac:dyDescent="0.3">
      <c r="A206" s="112">
        <v>203</v>
      </c>
      <c r="B206" s="110" t="s">
        <v>242</v>
      </c>
      <c r="C206" s="110" t="s">
        <v>3664</v>
      </c>
      <c r="D206" s="110" t="s">
        <v>1389</v>
      </c>
      <c r="E206" s="110" t="s">
        <v>4586</v>
      </c>
      <c r="F206" s="113" t="s">
        <v>2521</v>
      </c>
      <c r="G206" s="113" t="s">
        <v>5486</v>
      </c>
    </row>
    <row r="207" spans="1:7" x14ac:dyDescent="0.3">
      <c r="A207" s="111">
        <v>204</v>
      </c>
      <c r="B207" s="108" t="s">
        <v>243</v>
      </c>
      <c r="C207" s="108" t="s">
        <v>3665</v>
      </c>
      <c r="D207" s="108" t="s">
        <v>1390</v>
      </c>
      <c r="E207" s="108" t="s">
        <v>4587</v>
      </c>
      <c r="F207" s="109" t="s">
        <v>2522</v>
      </c>
      <c r="G207" s="109" t="s">
        <v>5487</v>
      </c>
    </row>
    <row r="208" spans="1:7" x14ac:dyDescent="0.3">
      <c r="A208" s="112">
        <v>205</v>
      </c>
      <c r="B208" s="110" t="s">
        <v>244</v>
      </c>
      <c r="C208" s="110" t="s">
        <v>3666</v>
      </c>
      <c r="D208" s="110" t="s">
        <v>1391</v>
      </c>
      <c r="E208" s="110" t="s">
        <v>4588</v>
      </c>
      <c r="F208" s="113" t="s">
        <v>2523</v>
      </c>
      <c r="G208" s="113" t="s">
        <v>5488</v>
      </c>
    </row>
    <row r="209" spans="1:7" x14ac:dyDescent="0.3">
      <c r="A209" s="111">
        <v>206</v>
      </c>
      <c r="B209" s="108" t="s">
        <v>245</v>
      </c>
      <c r="C209" s="108" t="s">
        <v>3667</v>
      </c>
      <c r="D209" s="108" t="s">
        <v>1392</v>
      </c>
      <c r="E209" s="108" t="s">
        <v>4589</v>
      </c>
      <c r="F209" s="109" t="s">
        <v>2524</v>
      </c>
      <c r="G209" s="109" t="s">
        <v>5489</v>
      </c>
    </row>
    <row r="210" spans="1:7" x14ac:dyDescent="0.3">
      <c r="A210" s="112">
        <v>207</v>
      </c>
      <c r="B210" s="110" t="s">
        <v>246</v>
      </c>
      <c r="C210" s="110" t="s">
        <v>3668</v>
      </c>
      <c r="D210" s="110" t="s">
        <v>1393</v>
      </c>
      <c r="E210" s="110" t="s">
        <v>4590</v>
      </c>
      <c r="F210" s="113" t="s">
        <v>2525</v>
      </c>
      <c r="G210" s="113" t="s">
        <v>5490</v>
      </c>
    </row>
    <row r="211" spans="1:7" x14ac:dyDescent="0.3">
      <c r="A211" s="111">
        <v>208</v>
      </c>
      <c r="B211" s="108" t="s">
        <v>247</v>
      </c>
      <c r="C211" s="108" t="s">
        <v>3669</v>
      </c>
      <c r="D211" s="108" t="s">
        <v>1394</v>
      </c>
      <c r="E211" s="108" t="s">
        <v>4591</v>
      </c>
      <c r="F211" s="109" t="s">
        <v>2526</v>
      </c>
      <c r="G211" s="109" t="s">
        <v>5491</v>
      </c>
    </row>
    <row r="212" spans="1:7" x14ac:dyDescent="0.3">
      <c r="A212" s="112">
        <v>209</v>
      </c>
      <c r="B212" s="110" t="s">
        <v>248</v>
      </c>
      <c r="C212" s="110" t="s">
        <v>3670</v>
      </c>
      <c r="D212" s="110" t="s">
        <v>1395</v>
      </c>
      <c r="E212" s="110" t="s">
        <v>4592</v>
      </c>
      <c r="F212" s="113" t="s">
        <v>2527</v>
      </c>
      <c r="G212" s="113" t="s">
        <v>5492</v>
      </c>
    </row>
    <row r="213" spans="1:7" x14ac:dyDescent="0.3">
      <c r="A213" s="111">
        <v>210</v>
      </c>
      <c r="B213" s="108" t="s">
        <v>249</v>
      </c>
      <c r="C213" s="108" t="s">
        <v>3671</v>
      </c>
      <c r="D213" s="108" t="s">
        <v>1396</v>
      </c>
      <c r="E213" s="108" t="s">
        <v>4593</v>
      </c>
      <c r="F213" s="109" t="s">
        <v>2528</v>
      </c>
      <c r="G213" s="109" t="s">
        <v>5493</v>
      </c>
    </row>
    <row r="214" spans="1:7" x14ac:dyDescent="0.3">
      <c r="A214" s="112">
        <v>211</v>
      </c>
      <c r="B214" s="110" t="s">
        <v>250</v>
      </c>
      <c r="C214" s="110" t="s">
        <v>3672</v>
      </c>
      <c r="D214" s="110" t="s">
        <v>1397</v>
      </c>
      <c r="E214" s="110" t="s">
        <v>4594</v>
      </c>
      <c r="F214" s="113" t="s">
        <v>2529</v>
      </c>
      <c r="G214" s="113" t="s">
        <v>5494</v>
      </c>
    </row>
    <row r="215" spans="1:7" x14ac:dyDescent="0.3">
      <c r="A215" s="111">
        <v>212</v>
      </c>
      <c r="B215" s="108" t="s">
        <v>251</v>
      </c>
      <c r="C215" s="108" t="s">
        <v>3673</v>
      </c>
      <c r="D215" s="108" t="s">
        <v>1398</v>
      </c>
      <c r="E215" s="108" t="s">
        <v>4595</v>
      </c>
      <c r="F215" s="109" t="s">
        <v>2530</v>
      </c>
      <c r="G215" s="109" t="s">
        <v>5495</v>
      </c>
    </row>
    <row r="216" spans="1:7" x14ac:dyDescent="0.3">
      <c r="A216" s="112">
        <v>213</v>
      </c>
      <c r="B216" s="110" t="s">
        <v>252</v>
      </c>
      <c r="C216" s="110" t="s">
        <v>3674</v>
      </c>
      <c r="D216" s="110" t="s">
        <v>1399</v>
      </c>
      <c r="E216" s="110" t="s">
        <v>4596</v>
      </c>
      <c r="F216" s="113" t="s">
        <v>2531</v>
      </c>
      <c r="G216" s="113" t="s">
        <v>5496</v>
      </c>
    </row>
    <row r="217" spans="1:7" x14ac:dyDescent="0.3">
      <c r="A217" s="111">
        <v>214</v>
      </c>
      <c r="B217" s="108" t="s">
        <v>253</v>
      </c>
      <c r="C217" s="108" t="s">
        <v>3675</v>
      </c>
      <c r="D217" s="108" t="s">
        <v>1400</v>
      </c>
      <c r="E217" s="108" t="s">
        <v>4597</v>
      </c>
      <c r="F217" s="109" t="s">
        <v>2532</v>
      </c>
      <c r="G217" s="109" t="s">
        <v>5497</v>
      </c>
    </row>
    <row r="218" spans="1:7" x14ac:dyDescent="0.3">
      <c r="A218" s="112">
        <v>215</v>
      </c>
      <c r="B218" s="110" t="s">
        <v>254</v>
      </c>
      <c r="C218" s="110" t="s">
        <v>3676</v>
      </c>
      <c r="D218" s="110" t="s">
        <v>1401</v>
      </c>
      <c r="E218" s="110" t="s">
        <v>4598</v>
      </c>
      <c r="F218" s="113" t="s">
        <v>2533</v>
      </c>
      <c r="G218" s="113" t="s">
        <v>5498</v>
      </c>
    </row>
    <row r="219" spans="1:7" x14ac:dyDescent="0.3">
      <c r="A219" s="111">
        <v>216</v>
      </c>
      <c r="B219" s="108" t="s">
        <v>255</v>
      </c>
      <c r="C219" s="108" t="s">
        <v>3677</v>
      </c>
      <c r="D219" s="108" t="s">
        <v>1402</v>
      </c>
      <c r="E219" s="108" t="s">
        <v>4599</v>
      </c>
      <c r="F219" s="109" t="s">
        <v>2534</v>
      </c>
      <c r="G219" s="109" t="s">
        <v>5499</v>
      </c>
    </row>
    <row r="220" spans="1:7" x14ac:dyDescent="0.3">
      <c r="A220" s="112">
        <v>217</v>
      </c>
      <c r="B220" s="110" t="s">
        <v>256</v>
      </c>
      <c r="C220" s="110" t="s">
        <v>3678</v>
      </c>
      <c r="D220" s="110" t="s">
        <v>1403</v>
      </c>
      <c r="E220" s="110" t="s">
        <v>4600</v>
      </c>
      <c r="F220" s="113" t="s">
        <v>2535</v>
      </c>
      <c r="G220" s="113" t="s">
        <v>5500</v>
      </c>
    </row>
    <row r="221" spans="1:7" x14ac:dyDescent="0.3">
      <c r="A221" s="111">
        <v>218</v>
      </c>
      <c r="B221" s="108" t="s">
        <v>257</v>
      </c>
      <c r="C221" s="108" t="s">
        <v>3679</v>
      </c>
      <c r="D221" s="108" t="s">
        <v>1404</v>
      </c>
      <c r="E221" s="108" t="s">
        <v>4601</v>
      </c>
      <c r="F221" s="109" t="s">
        <v>2536</v>
      </c>
      <c r="G221" s="109" t="s">
        <v>5501</v>
      </c>
    </row>
    <row r="222" spans="1:7" x14ac:dyDescent="0.3">
      <c r="A222" s="112">
        <v>219</v>
      </c>
      <c r="B222" s="110" t="s">
        <v>258</v>
      </c>
      <c r="C222" s="110" t="s">
        <v>3680</v>
      </c>
      <c r="D222" s="110" t="s">
        <v>1405</v>
      </c>
      <c r="E222" s="110" t="s">
        <v>4602</v>
      </c>
      <c r="F222" s="113" t="s">
        <v>2537</v>
      </c>
      <c r="G222" s="113" t="s">
        <v>5502</v>
      </c>
    </row>
    <row r="223" spans="1:7" x14ac:dyDescent="0.3">
      <c r="A223" s="111">
        <v>220</v>
      </c>
      <c r="B223" s="108" t="s">
        <v>259</v>
      </c>
      <c r="C223" s="108" t="s">
        <v>3681</v>
      </c>
      <c r="D223" s="108" t="s">
        <v>1406</v>
      </c>
      <c r="E223" s="108" t="s">
        <v>4603</v>
      </c>
      <c r="F223" s="109" t="s">
        <v>2538</v>
      </c>
      <c r="G223" s="109" t="s">
        <v>5503</v>
      </c>
    </row>
    <row r="224" spans="1:7" x14ac:dyDescent="0.3">
      <c r="A224" s="112">
        <v>221</v>
      </c>
      <c r="B224" s="110" t="s">
        <v>260</v>
      </c>
      <c r="C224" s="110" t="s">
        <v>3682</v>
      </c>
      <c r="D224" s="110" t="s">
        <v>1407</v>
      </c>
      <c r="E224" s="110" t="s">
        <v>4604</v>
      </c>
      <c r="F224" s="113" t="s">
        <v>2539</v>
      </c>
      <c r="G224" s="113" t="s">
        <v>5504</v>
      </c>
    </row>
    <row r="225" spans="1:7" x14ac:dyDescent="0.3">
      <c r="A225" s="111">
        <v>222</v>
      </c>
      <c r="B225" s="108" t="s">
        <v>261</v>
      </c>
      <c r="C225" s="108" t="s">
        <v>3683</v>
      </c>
      <c r="D225" s="108" t="s">
        <v>1408</v>
      </c>
      <c r="E225" s="108" t="s">
        <v>1604</v>
      </c>
      <c r="F225" s="109" t="s">
        <v>2540</v>
      </c>
      <c r="G225" s="109" t="s">
        <v>5505</v>
      </c>
    </row>
    <row r="226" spans="1:7" x14ac:dyDescent="0.3">
      <c r="A226" s="112">
        <v>223</v>
      </c>
      <c r="B226" s="110" t="s">
        <v>262</v>
      </c>
      <c r="C226" s="110" t="s">
        <v>3684</v>
      </c>
      <c r="D226" s="110" t="s">
        <v>1409</v>
      </c>
      <c r="E226" s="110" t="s">
        <v>4605</v>
      </c>
      <c r="F226" s="113" t="s">
        <v>2541</v>
      </c>
      <c r="G226" s="113" t="s">
        <v>5506</v>
      </c>
    </row>
    <row r="227" spans="1:7" x14ac:dyDescent="0.3">
      <c r="A227" s="111">
        <v>224</v>
      </c>
      <c r="B227" s="108" t="s">
        <v>263</v>
      </c>
      <c r="C227" s="108" t="s">
        <v>3685</v>
      </c>
      <c r="D227" s="108" t="s">
        <v>1410</v>
      </c>
      <c r="E227" s="108" t="s">
        <v>4606</v>
      </c>
      <c r="F227" s="109" t="s">
        <v>2542</v>
      </c>
      <c r="G227" s="109" t="s">
        <v>5507</v>
      </c>
    </row>
    <row r="228" spans="1:7" x14ac:dyDescent="0.3">
      <c r="A228" s="112">
        <v>225</v>
      </c>
      <c r="B228" s="110" t="s">
        <v>264</v>
      </c>
      <c r="C228" s="110" t="s">
        <v>3686</v>
      </c>
      <c r="D228" s="110" t="s">
        <v>1411</v>
      </c>
      <c r="E228" s="110" t="s">
        <v>4607</v>
      </c>
      <c r="F228" s="113" t="s">
        <v>2543</v>
      </c>
      <c r="G228" s="113" t="s">
        <v>5508</v>
      </c>
    </row>
    <row r="229" spans="1:7" x14ac:dyDescent="0.3">
      <c r="A229" s="111">
        <v>226</v>
      </c>
      <c r="B229" s="108" t="s">
        <v>265</v>
      </c>
      <c r="C229" s="108" t="s">
        <v>3687</v>
      </c>
      <c r="D229" s="108" t="s">
        <v>1412</v>
      </c>
      <c r="E229" s="108" t="s">
        <v>4608</v>
      </c>
      <c r="F229" s="109" t="s">
        <v>2544</v>
      </c>
      <c r="G229" s="109" t="s">
        <v>5509</v>
      </c>
    </row>
    <row r="230" spans="1:7" x14ac:dyDescent="0.3">
      <c r="A230" s="112">
        <v>227</v>
      </c>
      <c r="B230" s="110" t="s">
        <v>266</v>
      </c>
      <c r="C230" s="110" t="s">
        <v>3688</v>
      </c>
      <c r="D230" s="110" t="s">
        <v>1413</v>
      </c>
      <c r="E230" s="110" t="s">
        <v>4609</v>
      </c>
      <c r="F230" s="113" t="s">
        <v>2545</v>
      </c>
      <c r="G230" s="113" t="s">
        <v>5510</v>
      </c>
    </row>
    <row r="231" spans="1:7" x14ac:dyDescent="0.3">
      <c r="A231" s="111">
        <v>228</v>
      </c>
      <c r="B231" s="108" t="s">
        <v>267</v>
      </c>
      <c r="C231" s="108" t="s">
        <v>3689</v>
      </c>
      <c r="D231" s="108" t="s">
        <v>1414</v>
      </c>
      <c r="E231" s="108" t="s">
        <v>4610</v>
      </c>
      <c r="F231" s="109" t="s">
        <v>2546</v>
      </c>
      <c r="G231" s="109" t="s">
        <v>5511</v>
      </c>
    </row>
    <row r="232" spans="1:7" x14ac:dyDescent="0.3">
      <c r="A232" s="112">
        <v>229</v>
      </c>
      <c r="B232" s="110" t="s">
        <v>268</v>
      </c>
      <c r="C232" s="110" t="s">
        <v>3690</v>
      </c>
      <c r="D232" s="110" t="s">
        <v>1415</v>
      </c>
      <c r="E232" s="110" t="s">
        <v>4611</v>
      </c>
      <c r="F232" s="113" t="s">
        <v>2547</v>
      </c>
      <c r="G232" s="113" t="s">
        <v>5512</v>
      </c>
    </row>
    <row r="233" spans="1:7" x14ac:dyDescent="0.3">
      <c r="A233" s="111">
        <v>230</v>
      </c>
      <c r="B233" s="108" t="s">
        <v>269</v>
      </c>
      <c r="C233" s="108" t="s">
        <v>3691</v>
      </c>
      <c r="D233" s="108" t="s">
        <v>1416</v>
      </c>
      <c r="E233" s="108" t="s">
        <v>4612</v>
      </c>
      <c r="F233" s="109" t="s">
        <v>2548</v>
      </c>
      <c r="G233" s="109" t="s">
        <v>5513</v>
      </c>
    </row>
    <row r="234" spans="1:7" x14ac:dyDescent="0.3">
      <c r="A234" s="112">
        <v>231</v>
      </c>
      <c r="B234" s="110" t="s">
        <v>270</v>
      </c>
      <c r="C234" s="110" t="s">
        <v>3692</v>
      </c>
      <c r="D234" s="110" t="s">
        <v>1417</v>
      </c>
      <c r="E234" s="110" t="s">
        <v>4613</v>
      </c>
      <c r="F234" s="113" t="s">
        <v>2549</v>
      </c>
      <c r="G234" s="113" t="s">
        <v>5514</v>
      </c>
    </row>
    <row r="235" spans="1:7" x14ac:dyDescent="0.3">
      <c r="A235" s="111">
        <v>232</v>
      </c>
      <c r="B235" s="108" t="s">
        <v>271</v>
      </c>
      <c r="C235" s="108" t="s">
        <v>3693</v>
      </c>
      <c r="D235" s="108" t="s">
        <v>1418</v>
      </c>
      <c r="E235" s="108" t="s">
        <v>4614</v>
      </c>
      <c r="F235" s="109" t="s">
        <v>2550</v>
      </c>
      <c r="G235" s="109" t="s">
        <v>5515</v>
      </c>
    </row>
    <row r="236" spans="1:7" x14ac:dyDescent="0.3">
      <c r="A236" s="112">
        <v>233</v>
      </c>
      <c r="B236" s="110" t="s">
        <v>272</v>
      </c>
      <c r="C236" s="110" t="s">
        <v>3694</v>
      </c>
      <c r="D236" s="110" t="s">
        <v>1419</v>
      </c>
      <c r="E236" s="110" t="s">
        <v>4615</v>
      </c>
      <c r="F236" s="113" t="s">
        <v>2551</v>
      </c>
      <c r="G236" s="113" t="s">
        <v>5516</v>
      </c>
    </row>
    <row r="237" spans="1:7" x14ac:dyDescent="0.3">
      <c r="A237" s="111">
        <v>234</v>
      </c>
      <c r="B237" s="108" t="s">
        <v>273</v>
      </c>
      <c r="C237" s="108" t="s">
        <v>3695</v>
      </c>
      <c r="D237" s="108" t="s">
        <v>1420</v>
      </c>
      <c r="E237" s="108" t="s">
        <v>4616</v>
      </c>
      <c r="F237" s="109" t="s">
        <v>2552</v>
      </c>
      <c r="G237" s="109" t="s">
        <v>5517</v>
      </c>
    </row>
    <row r="238" spans="1:7" x14ac:dyDescent="0.3">
      <c r="A238" s="112">
        <v>235</v>
      </c>
      <c r="B238" s="110" t="s">
        <v>274</v>
      </c>
      <c r="C238" s="110" t="s">
        <v>3696</v>
      </c>
      <c r="D238" s="110" t="s">
        <v>1421</v>
      </c>
      <c r="E238" s="110" t="s">
        <v>4617</v>
      </c>
      <c r="F238" s="113" t="s">
        <v>2553</v>
      </c>
      <c r="G238" s="113" t="s">
        <v>5518</v>
      </c>
    </row>
    <row r="239" spans="1:7" x14ac:dyDescent="0.3">
      <c r="A239" s="111">
        <v>236</v>
      </c>
      <c r="B239" s="108" t="s">
        <v>275</v>
      </c>
      <c r="C239" s="108" t="s">
        <v>3697</v>
      </c>
      <c r="D239" s="108" t="s">
        <v>1422</v>
      </c>
      <c r="E239" s="108" t="s">
        <v>4618</v>
      </c>
      <c r="F239" s="109" t="s">
        <v>2554</v>
      </c>
      <c r="G239" s="109" t="s">
        <v>5519</v>
      </c>
    </row>
    <row r="240" spans="1:7" x14ac:dyDescent="0.3">
      <c r="A240" s="112">
        <v>237</v>
      </c>
      <c r="B240" s="110" t="s">
        <v>276</v>
      </c>
      <c r="C240" s="110" t="s">
        <v>3698</v>
      </c>
      <c r="D240" s="110" t="s">
        <v>1423</v>
      </c>
      <c r="E240" s="110" t="s">
        <v>4619</v>
      </c>
      <c r="F240" s="113" t="s">
        <v>2555</v>
      </c>
      <c r="G240" s="113" t="s">
        <v>5520</v>
      </c>
    </row>
    <row r="241" spans="1:7" x14ac:dyDescent="0.3">
      <c r="A241" s="111">
        <v>238</v>
      </c>
      <c r="B241" s="108" t="s">
        <v>277</v>
      </c>
      <c r="C241" s="108" t="s">
        <v>3699</v>
      </c>
      <c r="D241" s="108" t="s">
        <v>1424</v>
      </c>
      <c r="E241" s="108" t="s">
        <v>4620</v>
      </c>
      <c r="F241" s="109" t="s">
        <v>2556</v>
      </c>
      <c r="G241" s="109" t="s">
        <v>5521</v>
      </c>
    </row>
    <row r="242" spans="1:7" x14ac:dyDescent="0.3">
      <c r="A242" s="112">
        <v>239</v>
      </c>
      <c r="B242" s="110" t="s">
        <v>278</v>
      </c>
      <c r="C242" s="110" t="s">
        <v>3700</v>
      </c>
      <c r="D242" s="110" t="s">
        <v>1425</v>
      </c>
      <c r="E242" s="110" t="s">
        <v>4621</v>
      </c>
      <c r="F242" s="113" t="s">
        <v>2557</v>
      </c>
      <c r="G242" s="113" t="s">
        <v>5522</v>
      </c>
    </row>
    <row r="243" spans="1:7" x14ac:dyDescent="0.3">
      <c r="A243" s="111">
        <v>240</v>
      </c>
      <c r="B243" s="108" t="s">
        <v>279</v>
      </c>
      <c r="C243" s="108" t="s">
        <v>3701</v>
      </c>
      <c r="D243" s="108" t="s">
        <v>1426</v>
      </c>
      <c r="E243" s="108" t="s">
        <v>4622</v>
      </c>
      <c r="F243" s="109" t="s">
        <v>2558</v>
      </c>
      <c r="G243" s="109" t="s">
        <v>5523</v>
      </c>
    </row>
    <row r="244" spans="1:7" x14ac:dyDescent="0.3">
      <c r="A244" s="112">
        <v>241</v>
      </c>
      <c r="B244" s="110" t="s">
        <v>280</v>
      </c>
      <c r="C244" s="110" t="s">
        <v>3702</v>
      </c>
      <c r="D244" s="110" t="s">
        <v>1427</v>
      </c>
      <c r="E244" s="110" t="s">
        <v>4623</v>
      </c>
      <c r="F244" s="113" t="s">
        <v>2559</v>
      </c>
      <c r="G244" s="113" t="s">
        <v>5524</v>
      </c>
    </row>
    <row r="245" spans="1:7" x14ac:dyDescent="0.3">
      <c r="A245" s="111">
        <v>242</v>
      </c>
      <c r="B245" s="108" t="s">
        <v>281</v>
      </c>
      <c r="C245" s="108" t="s">
        <v>3703</v>
      </c>
      <c r="D245" s="108" t="s">
        <v>1428</v>
      </c>
      <c r="E245" s="108" t="s">
        <v>4624</v>
      </c>
      <c r="F245" s="109" t="s">
        <v>2560</v>
      </c>
      <c r="G245" s="109" t="s">
        <v>5525</v>
      </c>
    </row>
    <row r="246" spans="1:7" x14ac:dyDescent="0.3">
      <c r="A246" s="112">
        <v>243</v>
      </c>
      <c r="B246" s="110" t="s">
        <v>282</v>
      </c>
      <c r="C246" s="110" t="s">
        <v>3704</v>
      </c>
      <c r="D246" s="110" t="s">
        <v>1429</v>
      </c>
      <c r="E246" s="110" t="s">
        <v>4625</v>
      </c>
      <c r="F246" s="113" t="s">
        <v>2561</v>
      </c>
      <c r="G246" s="113" t="s">
        <v>5526</v>
      </c>
    </row>
    <row r="247" spans="1:7" x14ac:dyDescent="0.3">
      <c r="A247" s="111">
        <v>244</v>
      </c>
      <c r="B247" s="108" t="s">
        <v>283</v>
      </c>
      <c r="C247" s="108" t="s">
        <v>3705</v>
      </c>
      <c r="D247" s="108" t="s">
        <v>1430</v>
      </c>
      <c r="E247" s="108" t="s">
        <v>4626</v>
      </c>
      <c r="F247" s="109" t="s">
        <v>2562</v>
      </c>
      <c r="G247" s="109" t="s">
        <v>5527</v>
      </c>
    </row>
    <row r="248" spans="1:7" x14ac:dyDescent="0.3">
      <c r="A248" s="112">
        <v>245</v>
      </c>
      <c r="B248" s="110" t="s">
        <v>284</v>
      </c>
      <c r="C248" s="110" t="s">
        <v>3706</v>
      </c>
      <c r="D248" s="110" t="s">
        <v>1431</v>
      </c>
      <c r="E248" s="110" t="s">
        <v>4627</v>
      </c>
      <c r="F248" s="113" t="s">
        <v>2563</v>
      </c>
      <c r="G248" s="113" t="s">
        <v>5528</v>
      </c>
    </row>
    <row r="249" spans="1:7" x14ac:dyDescent="0.3">
      <c r="A249" s="111">
        <v>246</v>
      </c>
      <c r="B249" s="108" t="s">
        <v>285</v>
      </c>
      <c r="C249" s="108" t="s">
        <v>3707</v>
      </c>
      <c r="D249" s="108" t="s">
        <v>1432</v>
      </c>
      <c r="E249" s="108" t="s">
        <v>4628</v>
      </c>
      <c r="F249" s="109" t="s">
        <v>2564</v>
      </c>
      <c r="G249" s="109" t="s">
        <v>5529</v>
      </c>
    </row>
    <row r="250" spans="1:7" x14ac:dyDescent="0.3">
      <c r="A250" s="112">
        <v>247</v>
      </c>
      <c r="B250" s="110" t="s">
        <v>286</v>
      </c>
      <c r="C250" s="110" t="s">
        <v>3708</v>
      </c>
      <c r="D250" s="110" t="s">
        <v>1433</v>
      </c>
      <c r="E250" s="110" t="s">
        <v>4629</v>
      </c>
      <c r="F250" s="113" t="s">
        <v>2565</v>
      </c>
      <c r="G250" s="113" t="s">
        <v>5530</v>
      </c>
    </row>
    <row r="251" spans="1:7" x14ac:dyDescent="0.3">
      <c r="A251" s="111">
        <v>248</v>
      </c>
      <c r="B251" s="108" t="s">
        <v>287</v>
      </c>
      <c r="C251" s="108" t="s">
        <v>3709</v>
      </c>
      <c r="D251" s="108" t="s">
        <v>1434</v>
      </c>
      <c r="E251" s="108" t="s">
        <v>4630</v>
      </c>
      <c r="F251" s="109" t="s">
        <v>2566</v>
      </c>
      <c r="G251" s="109" t="s">
        <v>5531</v>
      </c>
    </row>
    <row r="252" spans="1:7" x14ac:dyDescent="0.3">
      <c r="A252" s="112">
        <v>249</v>
      </c>
      <c r="B252" s="110" t="s">
        <v>288</v>
      </c>
      <c r="C252" s="110" t="s">
        <v>3710</v>
      </c>
      <c r="D252" s="110" t="s">
        <v>1435</v>
      </c>
      <c r="E252" s="110" t="s">
        <v>4631</v>
      </c>
      <c r="F252" s="113" t="s">
        <v>2567</v>
      </c>
      <c r="G252" s="113" t="s">
        <v>5531</v>
      </c>
    </row>
    <row r="253" spans="1:7" x14ac:dyDescent="0.3">
      <c r="A253" s="111">
        <v>250</v>
      </c>
      <c r="B253" s="108" t="s">
        <v>289</v>
      </c>
      <c r="C253" s="108" t="s">
        <v>3711</v>
      </c>
      <c r="D253" s="108" t="s">
        <v>1436</v>
      </c>
      <c r="E253" s="108" t="s">
        <v>4632</v>
      </c>
      <c r="F253" s="109" t="s">
        <v>2568</v>
      </c>
      <c r="G253" s="109" t="s">
        <v>5530</v>
      </c>
    </row>
    <row r="254" spans="1:7" x14ac:dyDescent="0.3">
      <c r="A254" s="112">
        <v>251</v>
      </c>
      <c r="B254" s="110" t="s">
        <v>290</v>
      </c>
      <c r="C254" s="110" t="s">
        <v>3712</v>
      </c>
      <c r="D254" s="110" t="s">
        <v>1437</v>
      </c>
      <c r="E254" s="110" t="s">
        <v>4633</v>
      </c>
      <c r="F254" s="113" t="s">
        <v>2569</v>
      </c>
      <c r="G254" s="113" t="s">
        <v>5529</v>
      </c>
    </row>
    <row r="255" spans="1:7" x14ac:dyDescent="0.3">
      <c r="A255" s="111">
        <v>252</v>
      </c>
      <c r="B255" s="108" t="s">
        <v>291</v>
      </c>
      <c r="C255" s="108" t="s">
        <v>3713</v>
      </c>
      <c r="D255" s="108" t="s">
        <v>1438</v>
      </c>
      <c r="E255" s="108" t="s">
        <v>4634</v>
      </c>
      <c r="F255" s="109" t="s">
        <v>2570</v>
      </c>
      <c r="G255" s="109" t="s">
        <v>5528</v>
      </c>
    </row>
    <row r="256" spans="1:7" x14ac:dyDescent="0.3">
      <c r="A256" s="112">
        <v>253</v>
      </c>
      <c r="B256" s="110" t="s">
        <v>292</v>
      </c>
      <c r="C256" s="110" t="s">
        <v>3714</v>
      </c>
      <c r="D256" s="110" t="s">
        <v>1439</v>
      </c>
      <c r="E256" s="110" t="s">
        <v>4635</v>
      </c>
      <c r="F256" s="113" t="s">
        <v>2571</v>
      </c>
      <c r="G256" s="113" t="s">
        <v>5527</v>
      </c>
    </row>
    <row r="257" spans="1:7" x14ac:dyDescent="0.3">
      <c r="A257" s="111">
        <v>254</v>
      </c>
      <c r="B257" s="108" t="s">
        <v>293</v>
      </c>
      <c r="C257" s="108" t="s">
        <v>3715</v>
      </c>
      <c r="D257" s="108" t="s">
        <v>1440</v>
      </c>
      <c r="E257" s="108" t="s">
        <v>4636</v>
      </c>
      <c r="F257" s="109" t="s">
        <v>2572</v>
      </c>
      <c r="G257" s="109" t="s">
        <v>5532</v>
      </c>
    </row>
    <row r="258" spans="1:7" x14ac:dyDescent="0.3">
      <c r="A258" s="112">
        <v>255</v>
      </c>
      <c r="B258" s="110" t="s">
        <v>294</v>
      </c>
      <c r="C258" s="110" t="s">
        <v>3716</v>
      </c>
      <c r="D258" s="110" t="s">
        <v>1441</v>
      </c>
      <c r="E258" s="110" t="s">
        <v>4637</v>
      </c>
      <c r="F258" s="113" t="s">
        <v>2573</v>
      </c>
      <c r="G258" s="113" t="s">
        <v>5533</v>
      </c>
    </row>
    <row r="259" spans="1:7" x14ac:dyDescent="0.3">
      <c r="A259" s="111">
        <v>256</v>
      </c>
      <c r="B259" s="108" t="s">
        <v>295</v>
      </c>
      <c r="C259" s="108" t="s">
        <v>3717</v>
      </c>
      <c r="D259" s="108" t="s">
        <v>1442</v>
      </c>
      <c r="E259" s="108" t="s">
        <v>4638</v>
      </c>
      <c r="F259" s="109" t="s">
        <v>2574</v>
      </c>
      <c r="G259" s="109" t="s">
        <v>5534</v>
      </c>
    </row>
    <row r="260" spans="1:7" x14ac:dyDescent="0.3">
      <c r="A260" s="112">
        <v>257</v>
      </c>
      <c r="B260" s="110" t="s">
        <v>296</v>
      </c>
      <c r="C260" s="110" t="s">
        <v>3718</v>
      </c>
      <c r="D260" s="110" t="s">
        <v>1443</v>
      </c>
      <c r="E260" s="110" t="s">
        <v>4639</v>
      </c>
      <c r="F260" s="113" t="s">
        <v>2575</v>
      </c>
      <c r="G260" s="113" t="s">
        <v>5535</v>
      </c>
    </row>
    <row r="261" spans="1:7" x14ac:dyDescent="0.3">
      <c r="A261" s="111">
        <v>258</v>
      </c>
      <c r="B261" s="108" t="s">
        <v>297</v>
      </c>
      <c r="C261" s="108" t="s">
        <v>3719</v>
      </c>
      <c r="D261" s="108" t="s">
        <v>1444</v>
      </c>
      <c r="E261" s="108" t="s">
        <v>4640</v>
      </c>
      <c r="F261" s="109" t="s">
        <v>2576</v>
      </c>
      <c r="G261" s="109" t="s">
        <v>5536</v>
      </c>
    </row>
    <row r="262" spans="1:7" x14ac:dyDescent="0.3">
      <c r="A262" s="112">
        <v>259</v>
      </c>
      <c r="B262" s="110" t="s">
        <v>298</v>
      </c>
      <c r="C262" s="110" t="s">
        <v>3720</v>
      </c>
      <c r="D262" s="110" t="s">
        <v>1445</v>
      </c>
      <c r="E262" s="110" t="s">
        <v>4641</v>
      </c>
      <c r="F262" s="113" t="s">
        <v>2577</v>
      </c>
      <c r="G262" s="113" t="s">
        <v>5537</v>
      </c>
    </row>
    <row r="263" spans="1:7" x14ac:dyDescent="0.3">
      <c r="A263" s="111">
        <v>260</v>
      </c>
      <c r="B263" s="108" t="s">
        <v>299</v>
      </c>
      <c r="C263" s="108" t="s">
        <v>3721</v>
      </c>
      <c r="D263" s="108" t="s">
        <v>1446</v>
      </c>
      <c r="E263" s="108" t="s">
        <v>4642</v>
      </c>
      <c r="F263" s="109" t="s">
        <v>2578</v>
      </c>
      <c r="G263" s="109" t="s">
        <v>5538</v>
      </c>
    </row>
    <row r="264" spans="1:7" x14ac:dyDescent="0.3">
      <c r="A264" s="112">
        <v>261</v>
      </c>
      <c r="B264" s="110" t="s">
        <v>300</v>
      </c>
      <c r="C264" s="110" t="s">
        <v>3722</v>
      </c>
      <c r="D264" s="110" t="s">
        <v>1447</v>
      </c>
      <c r="E264" s="110" t="s">
        <v>4643</v>
      </c>
      <c r="F264" s="113" t="s">
        <v>2579</v>
      </c>
      <c r="G264" s="113" t="s">
        <v>5539</v>
      </c>
    </row>
    <row r="265" spans="1:7" x14ac:dyDescent="0.3">
      <c r="A265" s="111">
        <v>262</v>
      </c>
      <c r="B265" s="108" t="s">
        <v>301</v>
      </c>
      <c r="C265" s="108" t="s">
        <v>3723</v>
      </c>
      <c r="D265" s="108" t="s">
        <v>1448</v>
      </c>
      <c r="E265" s="108" t="s">
        <v>4644</v>
      </c>
      <c r="F265" s="109" t="s">
        <v>2580</v>
      </c>
      <c r="G265" s="109" t="s">
        <v>5540</v>
      </c>
    </row>
    <row r="266" spans="1:7" x14ac:dyDescent="0.3">
      <c r="A266" s="112">
        <v>263</v>
      </c>
      <c r="B266" s="110" t="s">
        <v>302</v>
      </c>
      <c r="C266" s="110" t="s">
        <v>3724</v>
      </c>
      <c r="D266" s="110" t="s">
        <v>1449</v>
      </c>
      <c r="E266" s="110" t="s">
        <v>4645</v>
      </c>
      <c r="F266" s="113" t="s">
        <v>2581</v>
      </c>
      <c r="G266" s="113" t="s">
        <v>5541</v>
      </c>
    </row>
    <row r="267" spans="1:7" x14ac:dyDescent="0.3">
      <c r="A267" s="111">
        <v>264</v>
      </c>
      <c r="B267" s="108" t="s">
        <v>303</v>
      </c>
      <c r="C267" s="108" t="s">
        <v>3725</v>
      </c>
      <c r="D267" s="108" t="s">
        <v>1450</v>
      </c>
      <c r="E267" s="108" t="s">
        <v>4646</v>
      </c>
      <c r="F267" s="109" t="s">
        <v>2582</v>
      </c>
      <c r="G267" s="109" t="s">
        <v>5542</v>
      </c>
    </row>
    <row r="268" spans="1:7" x14ac:dyDescent="0.3">
      <c r="A268" s="112">
        <v>265</v>
      </c>
      <c r="B268" s="110" t="s">
        <v>304</v>
      </c>
      <c r="C268" s="110" t="s">
        <v>3726</v>
      </c>
      <c r="D268" s="110" t="s">
        <v>1451</v>
      </c>
      <c r="E268" s="110" t="s">
        <v>4647</v>
      </c>
      <c r="F268" s="113" t="s">
        <v>2583</v>
      </c>
      <c r="G268" s="113" t="s">
        <v>5543</v>
      </c>
    </row>
    <row r="269" spans="1:7" x14ac:dyDescent="0.3">
      <c r="A269" s="111">
        <v>266</v>
      </c>
      <c r="B269" s="108" t="s">
        <v>305</v>
      </c>
      <c r="C269" s="108" t="s">
        <v>3727</v>
      </c>
      <c r="D269" s="108" t="s">
        <v>1452</v>
      </c>
      <c r="E269" s="108" t="s">
        <v>4648</v>
      </c>
      <c r="F269" s="109" t="s">
        <v>2584</v>
      </c>
      <c r="G269" s="109" t="s">
        <v>5544</v>
      </c>
    </row>
    <row r="270" spans="1:7" x14ac:dyDescent="0.3">
      <c r="A270" s="112">
        <v>267</v>
      </c>
      <c r="B270" s="110" t="s">
        <v>306</v>
      </c>
      <c r="C270" s="110" t="s">
        <v>3728</v>
      </c>
      <c r="D270" s="110" t="s">
        <v>1453</v>
      </c>
      <c r="E270" s="110" t="s">
        <v>4649</v>
      </c>
      <c r="F270" s="113" t="s">
        <v>2585</v>
      </c>
      <c r="G270" s="113" t="s">
        <v>5545</v>
      </c>
    </row>
    <row r="271" spans="1:7" x14ac:dyDescent="0.3">
      <c r="A271" s="111">
        <v>268</v>
      </c>
      <c r="B271" s="108" t="s">
        <v>307</v>
      </c>
      <c r="C271" s="108" t="s">
        <v>3729</v>
      </c>
      <c r="D271" s="108" t="s">
        <v>1454</v>
      </c>
      <c r="E271" s="108" t="s">
        <v>4650</v>
      </c>
      <c r="F271" s="109" t="s">
        <v>2586</v>
      </c>
      <c r="G271" s="109" t="s">
        <v>5546</v>
      </c>
    </row>
    <row r="272" spans="1:7" x14ac:dyDescent="0.3">
      <c r="A272" s="112">
        <v>269</v>
      </c>
      <c r="B272" s="110" t="s">
        <v>308</v>
      </c>
      <c r="C272" s="110" t="s">
        <v>3730</v>
      </c>
      <c r="D272" s="110" t="s">
        <v>1455</v>
      </c>
      <c r="E272" s="110" t="s">
        <v>4651</v>
      </c>
      <c r="F272" s="113" t="s">
        <v>2587</v>
      </c>
      <c r="G272" s="113" t="s">
        <v>5547</v>
      </c>
    </row>
    <row r="273" spans="1:7" x14ac:dyDescent="0.3">
      <c r="A273" s="111">
        <v>270</v>
      </c>
      <c r="B273" s="108" t="s">
        <v>309</v>
      </c>
      <c r="C273" s="108" t="s">
        <v>3731</v>
      </c>
      <c r="D273" s="108" t="s">
        <v>1456</v>
      </c>
      <c r="E273" s="108" t="s">
        <v>4652</v>
      </c>
      <c r="F273" s="109" t="s">
        <v>2586</v>
      </c>
      <c r="G273" s="109" t="s">
        <v>5548</v>
      </c>
    </row>
    <row r="274" spans="1:7" x14ac:dyDescent="0.3">
      <c r="A274" s="112">
        <v>271</v>
      </c>
      <c r="B274" s="110" t="s">
        <v>310</v>
      </c>
      <c r="C274" s="110" t="s">
        <v>3732</v>
      </c>
      <c r="D274" s="110" t="s">
        <v>1457</v>
      </c>
      <c r="E274" s="110" t="s">
        <v>4653</v>
      </c>
      <c r="F274" s="113" t="s">
        <v>2588</v>
      </c>
      <c r="G274" s="113" t="s">
        <v>5549</v>
      </c>
    </row>
    <row r="275" spans="1:7" x14ac:dyDescent="0.3">
      <c r="A275" s="111">
        <v>272</v>
      </c>
      <c r="B275" s="108" t="s">
        <v>311</v>
      </c>
      <c r="C275" s="108" t="s">
        <v>3733</v>
      </c>
      <c r="D275" s="108" t="s">
        <v>1458</v>
      </c>
      <c r="E275" s="108" t="s">
        <v>4654</v>
      </c>
      <c r="F275" s="109" t="s">
        <v>2589</v>
      </c>
      <c r="G275" s="109" t="s">
        <v>5550</v>
      </c>
    </row>
    <row r="276" spans="1:7" x14ac:dyDescent="0.3">
      <c r="A276" s="112">
        <v>273</v>
      </c>
      <c r="B276" s="110" t="s">
        <v>312</v>
      </c>
      <c r="C276" s="110" t="s">
        <v>3734</v>
      </c>
      <c r="D276" s="110" t="s">
        <v>1459</v>
      </c>
      <c r="E276" s="110" t="s">
        <v>4655</v>
      </c>
      <c r="F276" s="113" t="s">
        <v>2590</v>
      </c>
      <c r="G276" s="113" t="s">
        <v>5551</v>
      </c>
    </row>
    <row r="277" spans="1:7" x14ac:dyDescent="0.3">
      <c r="A277" s="111">
        <v>274</v>
      </c>
      <c r="B277" s="108" t="s">
        <v>313</v>
      </c>
      <c r="C277" s="108" t="s">
        <v>3735</v>
      </c>
      <c r="D277" s="108" t="s">
        <v>1460</v>
      </c>
      <c r="E277" s="108" t="s">
        <v>4656</v>
      </c>
      <c r="F277" s="109" t="s">
        <v>2591</v>
      </c>
      <c r="G277" s="109" t="s">
        <v>5552</v>
      </c>
    </row>
    <row r="278" spans="1:7" x14ac:dyDescent="0.3">
      <c r="A278" s="112">
        <v>275</v>
      </c>
      <c r="B278" s="110" t="s">
        <v>314</v>
      </c>
      <c r="C278" s="110" t="s">
        <v>3736</v>
      </c>
      <c r="D278" s="110" t="s">
        <v>1461</v>
      </c>
      <c r="E278" s="110" t="s">
        <v>4657</v>
      </c>
      <c r="F278" s="113" t="s">
        <v>2592</v>
      </c>
      <c r="G278" s="113" t="s">
        <v>5553</v>
      </c>
    </row>
    <row r="279" spans="1:7" x14ac:dyDescent="0.3">
      <c r="A279" s="111">
        <v>276</v>
      </c>
      <c r="B279" s="108" t="s">
        <v>315</v>
      </c>
      <c r="C279" s="108" t="s">
        <v>3737</v>
      </c>
      <c r="D279" s="108" t="s">
        <v>1462</v>
      </c>
      <c r="E279" s="108" t="s">
        <v>4658</v>
      </c>
      <c r="F279" s="109" t="s">
        <v>2593</v>
      </c>
      <c r="G279" s="109" t="s">
        <v>5554</v>
      </c>
    </row>
    <row r="280" spans="1:7" x14ac:dyDescent="0.3">
      <c r="A280" s="112">
        <v>277</v>
      </c>
      <c r="B280" s="110" t="s">
        <v>316</v>
      </c>
      <c r="C280" s="110" t="s">
        <v>3738</v>
      </c>
      <c r="D280" s="110" t="s">
        <v>1463</v>
      </c>
      <c r="E280" s="110" t="s">
        <v>4659</v>
      </c>
      <c r="F280" s="113" t="s">
        <v>2594</v>
      </c>
      <c r="G280" s="113" t="s">
        <v>5555</v>
      </c>
    </row>
    <row r="281" spans="1:7" x14ac:dyDescent="0.3">
      <c r="A281" s="111">
        <v>278</v>
      </c>
      <c r="B281" s="108" t="s">
        <v>317</v>
      </c>
      <c r="C281" s="108" t="s">
        <v>3739</v>
      </c>
      <c r="D281" s="108" t="s">
        <v>1464</v>
      </c>
      <c r="E281" s="108" t="s">
        <v>4660</v>
      </c>
      <c r="F281" s="109" t="s">
        <v>2595</v>
      </c>
      <c r="G281" s="109" t="s">
        <v>5556</v>
      </c>
    </row>
    <row r="282" spans="1:7" x14ac:dyDescent="0.3">
      <c r="A282" s="112">
        <v>279</v>
      </c>
      <c r="B282" s="110" t="s">
        <v>318</v>
      </c>
      <c r="C282" s="110" t="s">
        <v>3740</v>
      </c>
      <c r="D282" s="110" t="s">
        <v>1465</v>
      </c>
      <c r="E282" s="110" t="s">
        <v>4661</v>
      </c>
      <c r="F282" s="113" t="s">
        <v>2596</v>
      </c>
      <c r="G282" s="113" t="s">
        <v>5557</v>
      </c>
    </row>
    <row r="283" spans="1:7" x14ac:dyDescent="0.3">
      <c r="A283" s="111">
        <v>280</v>
      </c>
      <c r="B283" s="108" t="s">
        <v>319</v>
      </c>
      <c r="C283" s="108" t="s">
        <v>3741</v>
      </c>
      <c r="D283" s="108" t="s">
        <v>1466</v>
      </c>
      <c r="E283" s="108" t="s">
        <v>4662</v>
      </c>
      <c r="F283" s="109" t="s">
        <v>2597</v>
      </c>
      <c r="G283" s="109" t="s">
        <v>5558</v>
      </c>
    </row>
    <row r="284" spans="1:7" x14ac:dyDescent="0.3">
      <c r="A284" s="112">
        <v>281</v>
      </c>
      <c r="B284" s="110" t="s">
        <v>320</v>
      </c>
      <c r="C284" s="110" t="s">
        <v>3742</v>
      </c>
      <c r="D284" s="110" t="s">
        <v>1467</v>
      </c>
      <c r="E284" s="110" t="s">
        <v>4663</v>
      </c>
      <c r="F284" s="113" t="s">
        <v>2598</v>
      </c>
      <c r="G284" s="113" t="s">
        <v>5559</v>
      </c>
    </row>
    <row r="285" spans="1:7" x14ac:dyDescent="0.3">
      <c r="A285" s="111">
        <v>282</v>
      </c>
      <c r="B285" s="108" t="s">
        <v>321</v>
      </c>
      <c r="C285" s="108" t="s">
        <v>3743</v>
      </c>
      <c r="D285" s="108" t="s">
        <v>1468</v>
      </c>
      <c r="E285" s="108" t="s">
        <v>4664</v>
      </c>
      <c r="F285" s="109" t="s">
        <v>2599</v>
      </c>
      <c r="G285" s="109" t="s">
        <v>5560</v>
      </c>
    </row>
    <row r="286" spans="1:7" x14ac:dyDescent="0.3">
      <c r="A286" s="112">
        <v>283</v>
      </c>
      <c r="B286" s="110" t="s">
        <v>322</v>
      </c>
      <c r="C286" s="110" t="s">
        <v>3744</v>
      </c>
      <c r="D286" s="110" t="s">
        <v>1469</v>
      </c>
      <c r="E286" s="110" t="s">
        <v>4665</v>
      </c>
      <c r="F286" s="113" t="s">
        <v>2600</v>
      </c>
      <c r="G286" s="113" t="s">
        <v>5561</v>
      </c>
    </row>
    <row r="287" spans="1:7" x14ac:dyDescent="0.3">
      <c r="A287" s="111">
        <v>284</v>
      </c>
      <c r="B287" s="108" t="s">
        <v>323</v>
      </c>
      <c r="C287" s="108" t="s">
        <v>3745</v>
      </c>
      <c r="D287" s="108" t="s">
        <v>1470</v>
      </c>
      <c r="E287" s="108" t="s">
        <v>4666</v>
      </c>
      <c r="F287" s="109" t="s">
        <v>2573</v>
      </c>
      <c r="G287" s="109" t="s">
        <v>5562</v>
      </c>
    </row>
    <row r="288" spans="1:7" x14ac:dyDescent="0.3">
      <c r="A288" s="112">
        <v>285</v>
      </c>
      <c r="B288" s="110" t="s">
        <v>324</v>
      </c>
      <c r="C288" s="110" t="s">
        <v>3746</v>
      </c>
      <c r="D288" s="110" t="s">
        <v>1471</v>
      </c>
      <c r="E288" s="110" t="s">
        <v>4667</v>
      </c>
      <c r="F288" s="113" t="s">
        <v>2601</v>
      </c>
      <c r="G288" s="113" t="s">
        <v>5563</v>
      </c>
    </row>
    <row r="289" spans="1:7" x14ac:dyDescent="0.3">
      <c r="A289" s="111">
        <v>286</v>
      </c>
      <c r="B289" s="108" t="s">
        <v>325</v>
      </c>
      <c r="C289" s="108" t="s">
        <v>3747</v>
      </c>
      <c r="D289" s="108" t="s">
        <v>1472</v>
      </c>
      <c r="E289" s="108" t="s">
        <v>4668</v>
      </c>
      <c r="F289" s="109" t="s">
        <v>2602</v>
      </c>
      <c r="G289" s="109" t="s">
        <v>5564</v>
      </c>
    </row>
    <row r="290" spans="1:7" x14ac:dyDescent="0.3">
      <c r="A290" s="112">
        <v>287</v>
      </c>
      <c r="B290" s="110" t="s">
        <v>326</v>
      </c>
      <c r="C290" s="110" t="s">
        <v>3748</v>
      </c>
      <c r="D290" s="110" t="s">
        <v>1473</v>
      </c>
      <c r="E290" s="110" t="s">
        <v>4669</v>
      </c>
      <c r="F290" s="113" t="s">
        <v>2603</v>
      </c>
      <c r="G290" s="113" t="s">
        <v>5565</v>
      </c>
    </row>
    <row r="291" spans="1:7" x14ac:dyDescent="0.3">
      <c r="A291" s="111">
        <v>288</v>
      </c>
      <c r="B291" s="108" t="s">
        <v>327</v>
      </c>
      <c r="C291" s="108" t="s">
        <v>3749</v>
      </c>
      <c r="D291" s="108" t="s">
        <v>418</v>
      </c>
      <c r="E291" s="108" t="s">
        <v>4670</v>
      </c>
      <c r="F291" s="109" t="s">
        <v>2604</v>
      </c>
      <c r="G291" s="109" t="s">
        <v>5566</v>
      </c>
    </row>
    <row r="292" spans="1:7" x14ac:dyDescent="0.3">
      <c r="A292" s="112">
        <v>289</v>
      </c>
      <c r="B292" s="110" t="s">
        <v>328</v>
      </c>
      <c r="C292" s="110" t="s">
        <v>3750</v>
      </c>
      <c r="D292" s="110" t="s">
        <v>1474</v>
      </c>
      <c r="E292" s="110" t="s">
        <v>4671</v>
      </c>
      <c r="F292" s="113" t="s">
        <v>2605</v>
      </c>
      <c r="G292" s="113" t="s">
        <v>5567</v>
      </c>
    </row>
    <row r="293" spans="1:7" x14ac:dyDescent="0.3">
      <c r="A293" s="111">
        <v>290</v>
      </c>
      <c r="B293" s="108" t="s">
        <v>329</v>
      </c>
      <c r="C293" s="108" t="s">
        <v>3751</v>
      </c>
      <c r="D293" s="108" t="s">
        <v>1475</v>
      </c>
      <c r="E293" s="108" t="s">
        <v>4672</v>
      </c>
      <c r="F293" s="109" t="s">
        <v>2606</v>
      </c>
      <c r="G293" s="109" t="s">
        <v>5568</v>
      </c>
    </row>
    <row r="294" spans="1:7" x14ac:dyDescent="0.3">
      <c r="A294" s="112">
        <v>291</v>
      </c>
      <c r="B294" s="110" t="s">
        <v>330</v>
      </c>
      <c r="C294" s="110" t="s">
        <v>3752</v>
      </c>
      <c r="D294" s="110" t="s">
        <v>1476</v>
      </c>
      <c r="E294" s="110" t="s">
        <v>4673</v>
      </c>
      <c r="F294" s="113" t="s">
        <v>2607</v>
      </c>
      <c r="G294" s="113" t="s">
        <v>5569</v>
      </c>
    </row>
    <row r="295" spans="1:7" x14ac:dyDescent="0.3">
      <c r="A295" s="111">
        <v>292</v>
      </c>
      <c r="B295" s="108" t="s">
        <v>331</v>
      </c>
      <c r="C295" s="108" t="s">
        <v>3753</v>
      </c>
      <c r="D295" s="108" t="s">
        <v>1477</v>
      </c>
      <c r="E295" s="108" t="s">
        <v>4674</v>
      </c>
      <c r="F295" s="109" t="s">
        <v>2608</v>
      </c>
      <c r="G295" s="109" t="s">
        <v>5570</v>
      </c>
    </row>
    <row r="296" spans="1:7" x14ac:dyDescent="0.3">
      <c r="A296" s="112">
        <v>293</v>
      </c>
      <c r="B296" s="110" t="s">
        <v>332</v>
      </c>
      <c r="C296" s="110" t="s">
        <v>3754</v>
      </c>
      <c r="D296" s="110" t="s">
        <v>1478</v>
      </c>
      <c r="E296" s="110" t="s">
        <v>3732</v>
      </c>
      <c r="F296" s="113" t="s">
        <v>2609</v>
      </c>
      <c r="G296" s="113" t="s">
        <v>5571</v>
      </c>
    </row>
    <row r="297" spans="1:7" x14ac:dyDescent="0.3">
      <c r="A297" s="111">
        <v>294</v>
      </c>
      <c r="B297" s="108" t="s">
        <v>333</v>
      </c>
      <c r="C297" s="108" t="s">
        <v>3755</v>
      </c>
      <c r="D297" s="108" t="s">
        <v>1479</v>
      </c>
      <c r="E297" s="108" t="s">
        <v>4675</v>
      </c>
      <c r="F297" s="109" t="s">
        <v>2610</v>
      </c>
      <c r="G297" s="109" t="s">
        <v>5572</v>
      </c>
    </row>
    <row r="298" spans="1:7" x14ac:dyDescent="0.3">
      <c r="A298" s="112">
        <v>295</v>
      </c>
      <c r="B298" s="110" t="s">
        <v>334</v>
      </c>
      <c r="C298" s="110" t="s">
        <v>3756</v>
      </c>
      <c r="D298" s="110" t="s">
        <v>1480</v>
      </c>
      <c r="E298" s="110" t="s">
        <v>4676</v>
      </c>
      <c r="F298" s="113" t="s">
        <v>2611</v>
      </c>
      <c r="G298" s="113" t="s">
        <v>5573</v>
      </c>
    </row>
    <row r="299" spans="1:7" x14ac:dyDescent="0.3">
      <c r="A299" s="111">
        <v>296</v>
      </c>
      <c r="B299" s="108" t="s">
        <v>335</v>
      </c>
      <c r="C299" s="108" t="s">
        <v>3757</v>
      </c>
      <c r="D299" s="108" t="s">
        <v>1481</v>
      </c>
      <c r="E299" s="108" t="s">
        <v>4677</v>
      </c>
      <c r="F299" s="109" t="s">
        <v>2612</v>
      </c>
      <c r="G299" s="109" t="s">
        <v>5574</v>
      </c>
    </row>
    <row r="300" spans="1:7" x14ac:dyDescent="0.3">
      <c r="A300" s="112">
        <v>297</v>
      </c>
      <c r="B300" s="110" t="s">
        <v>336</v>
      </c>
      <c r="C300" s="110" t="s">
        <v>3758</v>
      </c>
      <c r="D300" s="110" t="s">
        <v>1482</v>
      </c>
      <c r="E300" s="110" t="s">
        <v>4678</v>
      </c>
      <c r="F300" s="113" t="s">
        <v>2613</v>
      </c>
      <c r="G300" s="113" t="s">
        <v>5575</v>
      </c>
    </row>
    <row r="301" spans="1:7" x14ac:dyDescent="0.3">
      <c r="A301" s="111">
        <v>298</v>
      </c>
      <c r="B301" s="108" t="s">
        <v>337</v>
      </c>
      <c r="C301" s="108" t="s">
        <v>3759</v>
      </c>
      <c r="D301" s="108" t="s">
        <v>1483</v>
      </c>
      <c r="E301" s="108" t="s">
        <v>4679</v>
      </c>
      <c r="F301" s="109" t="s">
        <v>2614</v>
      </c>
      <c r="G301" s="109" t="s">
        <v>5576</v>
      </c>
    </row>
    <row r="302" spans="1:7" x14ac:dyDescent="0.3">
      <c r="A302" s="112">
        <v>299</v>
      </c>
      <c r="B302" s="110" t="s">
        <v>338</v>
      </c>
      <c r="C302" s="110" t="s">
        <v>3760</v>
      </c>
      <c r="D302" s="110" t="s">
        <v>1484</v>
      </c>
      <c r="E302" s="110" t="s">
        <v>4680</v>
      </c>
      <c r="F302" s="113" t="s">
        <v>2615</v>
      </c>
      <c r="G302" s="113" t="s">
        <v>5577</v>
      </c>
    </row>
    <row r="303" spans="1:7" x14ac:dyDescent="0.3">
      <c r="A303" s="111">
        <v>300</v>
      </c>
      <c r="B303" s="108" t="s">
        <v>339</v>
      </c>
      <c r="C303" s="108" t="s">
        <v>3761</v>
      </c>
      <c r="D303" s="108" t="s">
        <v>1485</v>
      </c>
      <c r="E303" s="108" t="s">
        <v>4681</v>
      </c>
      <c r="F303" s="109" t="s">
        <v>2559</v>
      </c>
      <c r="G303" s="109" t="s">
        <v>5578</v>
      </c>
    </row>
    <row r="304" spans="1:7" x14ac:dyDescent="0.3">
      <c r="A304" s="112">
        <v>301</v>
      </c>
      <c r="B304" s="110" t="s">
        <v>340</v>
      </c>
      <c r="C304" s="110" t="s">
        <v>3762</v>
      </c>
      <c r="D304" s="110" t="s">
        <v>1486</v>
      </c>
      <c r="E304" s="110" t="s">
        <v>4682</v>
      </c>
      <c r="F304" s="113" t="s">
        <v>2616</v>
      </c>
      <c r="G304" s="113" t="s">
        <v>5579</v>
      </c>
    </row>
    <row r="305" spans="1:7" x14ac:dyDescent="0.3">
      <c r="A305" s="111">
        <v>302</v>
      </c>
      <c r="B305" s="108" t="s">
        <v>341</v>
      </c>
      <c r="C305" s="108" t="s">
        <v>3763</v>
      </c>
      <c r="D305" s="108" t="s">
        <v>1487</v>
      </c>
      <c r="E305" s="108" t="s">
        <v>4683</v>
      </c>
      <c r="F305" s="109" t="s">
        <v>2617</v>
      </c>
      <c r="G305" s="109" t="s">
        <v>5580</v>
      </c>
    </row>
    <row r="306" spans="1:7" x14ac:dyDescent="0.3">
      <c r="A306" s="112">
        <v>303</v>
      </c>
      <c r="B306" s="110" t="s">
        <v>342</v>
      </c>
      <c r="C306" s="110" t="s">
        <v>3764</v>
      </c>
      <c r="D306" s="110" t="s">
        <v>1488</v>
      </c>
      <c r="E306" s="110" t="s">
        <v>4684</v>
      </c>
      <c r="F306" s="113" t="s">
        <v>2618</v>
      </c>
      <c r="G306" s="113" t="s">
        <v>5581</v>
      </c>
    </row>
    <row r="307" spans="1:7" x14ac:dyDescent="0.3">
      <c r="A307" s="111">
        <v>304</v>
      </c>
      <c r="B307" s="108" t="s">
        <v>343</v>
      </c>
      <c r="C307" s="108" t="s">
        <v>3765</v>
      </c>
      <c r="D307" s="108" t="s">
        <v>1489</v>
      </c>
      <c r="E307" s="108" t="s">
        <v>4685</v>
      </c>
      <c r="F307" s="109" t="s">
        <v>2619</v>
      </c>
      <c r="G307" s="109" t="s">
        <v>5582</v>
      </c>
    </row>
    <row r="308" spans="1:7" x14ac:dyDescent="0.3">
      <c r="A308" s="112">
        <v>305</v>
      </c>
      <c r="B308" s="110" t="s">
        <v>344</v>
      </c>
      <c r="C308" s="110" t="s">
        <v>3766</v>
      </c>
      <c r="D308" s="110" t="s">
        <v>1490</v>
      </c>
      <c r="E308" s="110" t="s">
        <v>4686</v>
      </c>
      <c r="F308" s="113" t="s">
        <v>2620</v>
      </c>
      <c r="G308" s="113" t="s">
        <v>5583</v>
      </c>
    </row>
    <row r="309" spans="1:7" x14ac:dyDescent="0.3">
      <c r="A309" s="111">
        <v>306</v>
      </c>
      <c r="B309" s="108" t="s">
        <v>345</v>
      </c>
      <c r="C309" s="108" t="s">
        <v>3767</v>
      </c>
      <c r="D309" s="108" t="s">
        <v>1491</v>
      </c>
      <c r="E309" s="108" t="s">
        <v>4687</v>
      </c>
      <c r="F309" s="109" t="s">
        <v>2621</v>
      </c>
      <c r="G309" s="109" t="s">
        <v>5584</v>
      </c>
    </row>
    <row r="310" spans="1:7" x14ac:dyDescent="0.3">
      <c r="A310" s="112">
        <v>307</v>
      </c>
      <c r="B310" s="110" t="s">
        <v>346</v>
      </c>
      <c r="C310" s="110" t="s">
        <v>3768</v>
      </c>
      <c r="D310" s="110" t="s">
        <v>1492</v>
      </c>
      <c r="E310" s="110" t="s">
        <v>4688</v>
      </c>
      <c r="F310" s="113" t="s">
        <v>2622</v>
      </c>
      <c r="G310" s="113" t="s">
        <v>5585</v>
      </c>
    </row>
    <row r="311" spans="1:7" x14ac:dyDescent="0.3">
      <c r="A311" s="111">
        <v>308</v>
      </c>
      <c r="B311" s="108" t="s">
        <v>347</v>
      </c>
      <c r="C311" s="108" t="s">
        <v>3769</v>
      </c>
      <c r="D311" s="108" t="s">
        <v>1493</v>
      </c>
      <c r="E311" s="108" t="s">
        <v>4689</v>
      </c>
      <c r="F311" s="109" t="s">
        <v>2623</v>
      </c>
      <c r="G311" s="109" t="s">
        <v>5586</v>
      </c>
    </row>
    <row r="312" spans="1:7" x14ac:dyDescent="0.3">
      <c r="A312" s="112">
        <v>309</v>
      </c>
      <c r="B312" s="110" t="s">
        <v>348</v>
      </c>
      <c r="C312" s="110" t="s">
        <v>3770</v>
      </c>
      <c r="D312" s="110" t="s">
        <v>1494</v>
      </c>
      <c r="E312" s="110" t="s">
        <v>4690</v>
      </c>
      <c r="F312" s="113" t="s">
        <v>2624</v>
      </c>
      <c r="G312" s="113" t="s">
        <v>5587</v>
      </c>
    </row>
    <row r="313" spans="1:7" x14ac:dyDescent="0.3">
      <c r="A313" s="111">
        <v>310</v>
      </c>
      <c r="B313" s="108" t="s">
        <v>349</v>
      </c>
      <c r="C313" s="108" t="s">
        <v>3771</v>
      </c>
      <c r="D313" s="108" t="s">
        <v>1495</v>
      </c>
      <c r="E313" s="108" t="s">
        <v>4691</v>
      </c>
      <c r="F313" s="109" t="s">
        <v>2625</v>
      </c>
      <c r="G313" s="109" t="s">
        <v>5588</v>
      </c>
    </row>
    <row r="314" spans="1:7" x14ac:dyDescent="0.3">
      <c r="A314" s="112">
        <v>311</v>
      </c>
      <c r="B314" s="110" t="s">
        <v>350</v>
      </c>
      <c r="C314" s="110" t="s">
        <v>3772</v>
      </c>
      <c r="D314" s="110" t="s">
        <v>1496</v>
      </c>
      <c r="E314" s="110" t="s">
        <v>4692</v>
      </c>
      <c r="F314" s="113" t="s">
        <v>2626</v>
      </c>
      <c r="G314" s="113" t="s">
        <v>5589</v>
      </c>
    </row>
    <row r="315" spans="1:7" x14ac:dyDescent="0.3">
      <c r="A315" s="111">
        <v>312</v>
      </c>
      <c r="B315" s="108" t="s">
        <v>351</v>
      </c>
      <c r="C315" s="108" t="s">
        <v>3773</v>
      </c>
      <c r="D315" s="108" t="s">
        <v>1497</v>
      </c>
      <c r="E315" s="108" t="s">
        <v>4693</v>
      </c>
      <c r="F315" s="109" t="s">
        <v>2627</v>
      </c>
      <c r="G315" s="109" t="s">
        <v>5590</v>
      </c>
    </row>
    <row r="316" spans="1:7" x14ac:dyDescent="0.3">
      <c r="A316" s="112">
        <v>313</v>
      </c>
      <c r="B316" s="110" t="s">
        <v>352</v>
      </c>
      <c r="C316" s="110" t="s">
        <v>3774</v>
      </c>
      <c r="D316" s="110" t="s">
        <v>1498</v>
      </c>
      <c r="E316" s="110" t="s">
        <v>4694</v>
      </c>
      <c r="F316" s="113" t="s">
        <v>2628</v>
      </c>
      <c r="G316" s="113" t="s">
        <v>5591</v>
      </c>
    </row>
    <row r="317" spans="1:7" x14ac:dyDescent="0.3">
      <c r="A317" s="111">
        <v>314</v>
      </c>
      <c r="B317" s="108" t="s">
        <v>353</v>
      </c>
      <c r="C317" s="108" t="s">
        <v>3775</v>
      </c>
      <c r="D317" s="108" t="s">
        <v>1499</v>
      </c>
      <c r="E317" s="108" t="s">
        <v>4695</v>
      </c>
      <c r="F317" s="109" t="s">
        <v>2629</v>
      </c>
      <c r="G317" s="109" t="s">
        <v>5592</v>
      </c>
    </row>
    <row r="318" spans="1:7" x14ac:dyDescent="0.3">
      <c r="A318" s="112">
        <v>315</v>
      </c>
      <c r="B318" s="110" t="s">
        <v>354</v>
      </c>
      <c r="C318" s="110" t="s">
        <v>3776</v>
      </c>
      <c r="D318" s="110" t="s">
        <v>1500</v>
      </c>
      <c r="E318" s="110" t="s">
        <v>4696</v>
      </c>
      <c r="F318" s="113" t="s">
        <v>2630</v>
      </c>
      <c r="G318" s="113" t="s">
        <v>5593</v>
      </c>
    </row>
    <row r="319" spans="1:7" x14ac:dyDescent="0.3">
      <c r="A319" s="111">
        <v>316</v>
      </c>
      <c r="B319" s="108" t="s">
        <v>355</v>
      </c>
      <c r="C319" s="108" t="s">
        <v>3777</v>
      </c>
      <c r="D319" s="108" t="s">
        <v>1501</v>
      </c>
      <c r="E319" s="108" t="s">
        <v>4697</v>
      </c>
      <c r="F319" s="109" t="s">
        <v>2631</v>
      </c>
      <c r="G319" s="109" t="s">
        <v>5594</v>
      </c>
    </row>
    <row r="320" spans="1:7" x14ac:dyDescent="0.3">
      <c r="A320" s="112">
        <v>317</v>
      </c>
      <c r="B320" s="110" t="s">
        <v>356</v>
      </c>
      <c r="C320" s="110" t="s">
        <v>3778</v>
      </c>
      <c r="D320" s="110" t="s">
        <v>1502</v>
      </c>
      <c r="E320" s="110" t="s">
        <v>4698</v>
      </c>
      <c r="F320" s="113" t="s">
        <v>2632</v>
      </c>
      <c r="G320" s="113" t="s">
        <v>5595</v>
      </c>
    </row>
    <row r="321" spans="1:7" x14ac:dyDescent="0.3">
      <c r="A321" s="111">
        <v>318</v>
      </c>
      <c r="B321" s="108" t="s">
        <v>357</v>
      </c>
      <c r="C321" s="108" t="s">
        <v>3779</v>
      </c>
      <c r="D321" s="108" t="s">
        <v>1503</v>
      </c>
      <c r="E321" s="108" t="s">
        <v>4699</v>
      </c>
      <c r="F321" s="109" t="s">
        <v>2633</v>
      </c>
      <c r="G321" s="109" t="s">
        <v>5596</v>
      </c>
    </row>
    <row r="322" spans="1:7" x14ac:dyDescent="0.3">
      <c r="A322" s="112">
        <v>319</v>
      </c>
      <c r="B322" s="110" t="s">
        <v>358</v>
      </c>
      <c r="C322" s="110" t="s">
        <v>3780</v>
      </c>
      <c r="D322" s="110" t="s">
        <v>1504</v>
      </c>
      <c r="E322" s="110" t="s">
        <v>4700</v>
      </c>
      <c r="F322" s="113" t="s">
        <v>2634</v>
      </c>
      <c r="G322" s="113" t="s">
        <v>5597</v>
      </c>
    </row>
    <row r="323" spans="1:7" x14ac:dyDescent="0.3">
      <c r="A323" s="111">
        <v>320</v>
      </c>
      <c r="B323" s="108" t="s">
        <v>359</v>
      </c>
      <c r="C323" s="108" t="s">
        <v>3781</v>
      </c>
      <c r="D323" s="108" t="s">
        <v>1505</v>
      </c>
      <c r="E323" s="108" t="s">
        <v>4701</v>
      </c>
      <c r="F323" s="109" t="s">
        <v>2635</v>
      </c>
      <c r="G323" s="109" t="s">
        <v>5598</v>
      </c>
    </row>
    <row r="324" spans="1:7" x14ac:dyDescent="0.3">
      <c r="A324" s="112">
        <v>321</v>
      </c>
      <c r="B324" s="110" t="s">
        <v>360</v>
      </c>
      <c r="C324" s="110" t="s">
        <v>3782</v>
      </c>
      <c r="D324" s="110" t="s">
        <v>1506</v>
      </c>
      <c r="E324" s="110" t="s">
        <v>4702</v>
      </c>
      <c r="F324" s="113" t="s">
        <v>2636</v>
      </c>
      <c r="G324" s="113" t="s">
        <v>5599</v>
      </c>
    </row>
    <row r="325" spans="1:7" x14ac:dyDescent="0.3">
      <c r="A325" s="111">
        <v>322</v>
      </c>
      <c r="B325" s="108" t="s">
        <v>361</v>
      </c>
      <c r="C325" s="108" t="s">
        <v>3783</v>
      </c>
      <c r="D325" s="108" t="s">
        <v>1507</v>
      </c>
      <c r="E325" s="108" t="s">
        <v>4703</v>
      </c>
      <c r="F325" s="109" t="s">
        <v>2637</v>
      </c>
      <c r="G325" s="109" t="s">
        <v>5600</v>
      </c>
    </row>
    <row r="326" spans="1:7" x14ac:dyDescent="0.3">
      <c r="A326" s="112">
        <v>323</v>
      </c>
      <c r="B326" s="110" t="s">
        <v>362</v>
      </c>
      <c r="C326" s="110" t="s">
        <v>3784</v>
      </c>
      <c r="D326" s="110" t="s">
        <v>1508</v>
      </c>
      <c r="E326" s="110" t="s">
        <v>4704</v>
      </c>
      <c r="F326" s="113" t="s">
        <v>2638</v>
      </c>
      <c r="G326" s="113" t="s">
        <v>5601</v>
      </c>
    </row>
    <row r="327" spans="1:7" x14ac:dyDescent="0.3">
      <c r="A327" s="111">
        <v>324</v>
      </c>
      <c r="B327" s="108" t="s">
        <v>363</v>
      </c>
      <c r="C327" s="108" t="s">
        <v>3785</v>
      </c>
      <c r="D327" s="108" t="s">
        <v>1509</v>
      </c>
      <c r="E327" s="108" t="s">
        <v>4705</v>
      </c>
      <c r="F327" s="109" t="s">
        <v>2639</v>
      </c>
      <c r="G327" s="109" t="s">
        <v>5602</v>
      </c>
    </row>
    <row r="328" spans="1:7" x14ac:dyDescent="0.3">
      <c r="A328" s="112">
        <v>325</v>
      </c>
      <c r="B328" s="110" t="s">
        <v>364</v>
      </c>
      <c r="C328" s="110" t="s">
        <v>3786</v>
      </c>
      <c r="D328" s="110" t="s">
        <v>1510</v>
      </c>
      <c r="E328" s="110" t="s">
        <v>4706</v>
      </c>
      <c r="F328" s="113" t="s">
        <v>2640</v>
      </c>
      <c r="G328" s="113" t="s">
        <v>5603</v>
      </c>
    </row>
    <row r="329" spans="1:7" x14ac:dyDescent="0.3">
      <c r="A329" s="111">
        <v>326</v>
      </c>
      <c r="B329" s="108" t="s">
        <v>365</v>
      </c>
      <c r="C329" s="108" t="s">
        <v>3787</v>
      </c>
      <c r="D329" s="108" t="s">
        <v>1511</v>
      </c>
      <c r="E329" s="108" t="s">
        <v>4707</v>
      </c>
      <c r="F329" s="109" t="s">
        <v>2641</v>
      </c>
      <c r="G329" s="109" t="s">
        <v>5604</v>
      </c>
    </row>
    <row r="330" spans="1:7" x14ac:dyDescent="0.3">
      <c r="A330" s="112">
        <v>327</v>
      </c>
      <c r="B330" s="110" t="s">
        <v>366</v>
      </c>
      <c r="C330" s="110" t="s">
        <v>3788</v>
      </c>
      <c r="D330" s="110" t="s">
        <v>1512</v>
      </c>
      <c r="E330" s="110" t="s">
        <v>4708</v>
      </c>
      <c r="F330" s="113" t="s">
        <v>2538</v>
      </c>
      <c r="G330" s="113" t="s">
        <v>5605</v>
      </c>
    </row>
    <row r="331" spans="1:7" x14ac:dyDescent="0.3">
      <c r="A331" s="111">
        <v>328</v>
      </c>
      <c r="B331" s="108" t="s">
        <v>367</v>
      </c>
      <c r="C331" s="108" t="s">
        <v>3789</v>
      </c>
      <c r="D331" s="108" t="s">
        <v>1513</v>
      </c>
      <c r="E331" s="108" t="s">
        <v>4709</v>
      </c>
      <c r="F331" s="109" t="s">
        <v>2642</v>
      </c>
      <c r="G331" s="109" t="s">
        <v>5606</v>
      </c>
    </row>
    <row r="332" spans="1:7" x14ac:dyDescent="0.3">
      <c r="A332" s="112">
        <v>329</v>
      </c>
      <c r="B332" s="110" t="s">
        <v>368</v>
      </c>
      <c r="C332" s="110" t="s">
        <v>3790</v>
      </c>
      <c r="D332" s="110" t="s">
        <v>1514</v>
      </c>
      <c r="E332" s="110" t="s">
        <v>4710</v>
      </c>
      <c r="F332" s="113" t="s">
        <v>2643</v>
      </c>
      <c r="G332" s="113" t="s">
        <v>5607</v>
      </c>
    </row>
    <row r="333" spans="1:7" x14ac:dyDescent="0.3">
      <c r="A333" s="111">
        <v>330</v>
      </c>
      <c r="B333" s="108" t="s">
        <v>369</v>
      </c>
      <c r="C333" s="108" t="s">
        <v>3791</v>
      </c>
      <c r="D333" s="108" t="s">
        <v>1515</v>
      </c>
      <c r="E333" s="108" t="s">
        <v>4711</v>
      </c>
      <c r="F333" s="109" t="s">
        <v>2644</v>
      </c>
      <c r="G333" s="109" t="s">
        <v>5608</v>
      </c>
    </row>
    <row r="334" spans="1:7" x14ac:dyDescent="0.3">
      <c r="A334" s="112">
        <v>331</v>
      </c>
      <c r="B334" s="110" t="s">
        <v>370</v>
      </c>
      <c r="C334" s="110" t="s">
        <v>3792</v>
      </c>
      <c r="D334" s="110" t="s">
        <v>1516</v>
      </c>
      <c r="E334" s="110" t="s">
        <v>4712</v>
      </c>
      <c r="F334" s="113" t="s">
        <v>2645</v>
      </c>
      <c r="G334" s="113" t="s">
        <v>5609</v>
      </c>
    </row>
    <row r="335" spans="1:7" x14ac:dyDescent="0.3">
      <c r="A335" s="111">
        <v>332</v>
      </c>
      <c r="B335" s="108" t="s">
        <v>371</v>
      </c>
      <c r="C335" s="108" t="s">
        <v>3793</v>
      </c>
      <c r="D335" s="108" t="s">
        <v>1517</v>
      </c>
      <c r="E335" s="108" t="s">
        <v>4713</v>
      </c>
      <c r="F335" s="109" t="s">
        <v>2646</v>
      </c>
      <c r="G335" s="109" t="s">
        <v>5610</v>
      </c>
    </row>
    <row r="336" spans="1:7" x14ac:dyDescent="0.3">
      <c r="A336" s="112">
        <v>333</v>
      </c>
      <c r="B336" s="110" t="s">
        <v>372</v>
      </c>
      <c r="C336" s="110" t="s">
        <v>3794</v>
      </c>
      <c r="D336" s="110" t="s">
        <v>1518</v>
      </c>
      <c r="E336" s="110" t="s">
        <v>4714</v>
      </c>
      <c r="F336" s="113" t="s">
        <v>2647</v>
      </c>
      <c r="G336" s="113" t="s">
        <v>5611</v>
      </c>
    </row>
    <row r="337" spans="1:7" x14ac:dyDescent="0.3">
      <c r="A337" s="111">
        <v>334</v>
      </c>
      <c r="B337" s="108" t="s">
        <v>373</v>
      </c>
      <c r="C337" s="108" t="s">
        <v>3795</v>
      </c>
      <c r="D337" s="108" t="s">
        <v>1519</v>
      </c>
      <c r="E337" s="108" t="s">
        <v>4715</v>
      </c>
      <c r="F337" s="109" t="s">
        <v>2648</v>
      </c>
      <c r="G337" s="109" t="s">
        <v>5612</v>
      </c>
    </row>
    <row r="338" spans="1:7" x14ac:dyDescent="0.3">
      <c r="A338" s="112">
        <v>335</v>
      </c>
      <c r="B338" s="110" t="s">
        <v>374</v>
      </c>
      <c r="C338" s="110" t="s">
        <v>3796</v>
      </c>
      <c r="D338" s="110" t="s">
        <v>1520</v>
      </c>
      <c r="E338" s="110" t="s">
        <v>4716</v>
      </c>
      <c r="F338" s="113" t="s">
        <v>2649</v>
      </c>
      <c r="G338" s="113" t="s">
        <v>5613</v>
      </c>
    </row>
    <row r="339" spans="1:7" x14ac:dyDescent="0.3">
      <c r="A339" s="111">
        <v>336</v>
      </c>
      <c r="B339" s="108" t="s">
        <v>375</v>
      </c>
      <c r="C339" s="108" t="s">
        <v>3797</v>
      </c>
      <c r="D339" s="108" t="s">
        <v>1521</v>
      </c>
      <c r="E339" s="108" t="s">
        <v>4717</v>
      </c>
      <c r="F339" s="109" t="s">
        <v>2650</v>
      </c>
      <c r="G339" s="109" t="s">
        <v>5614</v>
      </c>
    </row>
    <row r="340" spans="1:7" x14ac:dyDescent="0.3">
      <c r="A340" s="112">
        <v>337</v>
      </c>
      <c r="B340" s="110" t="s">
        <v>376</v>
      </c>
      <c r="C340" s="110" t="s">
        <v>3798</v>
      </c>
      <c r="D340" s="110" t="s">
        <v>1522</v>
      </c>
      <c r="E340" s="110" t="s">
        <v>4718</v>
      </c>
      <c r="F340" s="113" t="s">
        <v>2651</v>
      </c>
      <c r="G340" s="113" t="s">
        <v>5615</v>
      </c>
    </row>
    <row r="341" spans="1:7" x14ac:dyDescent="0.3">
      <c r="A341" s="111">
        <v>338</v>
      </c>
      <c r="B341" s="108" t="s">
        <v>377</v>
      </c>
      <c r="C341" s="108" t="s">
        <v>3799</v>
      </c>
      <c r="D341" s="108" t="s">
        <v>1523</v>
      </c>
      <c r="E341" s="108" t="s">
        <v>4719</v>
      </c>
      <c r="F341" s="109" t="s">
        <v>2652</v>
      </c>
      <c r="G341" s="109" t="s">
        <v>5616</v>
      </c>
    </row>
    <row r="342" spans="1:7" x14ac:dyDescent="0.3">
      <c r="A342" s="112">
        <v>339</v>
      </c>
      <c r="B342" s="110" t="s">
        <v>378</v>
      </c>
      <c r="C342" s="110" t="s">
        <v>3800</v>
      </c>
      <c r="D342" s="110" t="s">
        <v>1524</v>
      </c>
      <c r="E342" s="110" t="s">
        <v>4720</v>
      </c>
      <c r="F342" s="113" t="s">
        <v>2653</v>
      </c>
      <c r="G342" s="113" t="s">
        <v>5617</v>
      </c>
    </row>
    <row r="343" spans="1:7" x14ac:dyDescent="0.3">
      <c r="A343" s="111">
        <v>340</v>
      </c>
      <c r="B343" s="108" t="s">
        <v>379</v>
      </c>
      <c r="C343" s="108" t="s">
        <v>3801</v>
      </c>
      <c r="D343" s="108" t="s">
        <v>1525</v>
      </c>
      <c r="E343" s="108" t="s">
        <v>4721</v>
      </c>
      <c r="F343" s="109" t="s">
        <v>2654</v>
      </c>
      <c r="G343" s="109" t="s">
        <v>5618</v>
      </c>
    </row>
    <row r="344" spans="1:7" x14ac:dyDescent="0.3">
      <c r="A344" s="112">
        <v>341</v>
      </c>
      <c r="B344" s="110" t="s">
        <v>380</v>
      </c>
      <c r="C344" s="110" t="s">
        <v>3802</v>
      </c>
      <c r="D344" s="110" t="s">
        <v>1526</v>
      </c>
      <c r="E344" s="110" t="s">
        <v>4722</v>
      </c>
      <c r="F344" s="113" t="s">
        <v>2655</v>
      </c>
      <c r="G344" s="113" t="s">
        <v>5619</v>
      </c>
    </row>
    <row r="345" spans="1:7" x14ac:dyDescent="0.3">
      <c r="A345" s="111">
        <v>342</v>
      </c>
      <c r="B345" s="108" t="s">
        <v>381</v>
      </c>
      <c r="C345" s="108" t="s">
        <v>3803</v>
      </c>
      <c r="D345" s="108" t="s">
        <v>1527</v>
      </c>
      <c r="E345" s="108" t="s">
        <v>4723</v>
      </c>
      <c r="F345" s="109" t="s">
        <v>2656</v>
      </c>
      <c r="G345" s="109" t="s">
        <v>5620</v>
      </c>
    </row>
    <row r="346" spans="1:7" x14ac:dyDescent="0.3">
      <c r="A346" s="112">
        <v>343</v>
      </c>
      <c r="B346" s="110" t="s">
        <v>382</v>
      </c>
      <c r="C346" s="110" t="s">
        <v>3804</v>
      </c>
      <c r="D346" s="110" t="s">
        <v>1528</v>
      </c>
      <c r="E346" s="110" t="s">
        <v>4724</v>
      </c>
      <c r="F346" s="113" t="s">
        <v>2657</v>
      </c>
      <c r="G346" s="113" t="s">
        <v>5621</v>
      </c>
    </row>
    <row r="347" spans="1:7" x14ac:dyDescent="0.3">
      <c r="A347" s="111">
        <v>344</v>
      </c>
      <c r="B347" s="108" t="s">
        <v>383</v>
      </c>
      <c r="C347" s="108" t="s">
        <v>3805</v>
      </c>
      <c r="D347" s="108" t="s">
        <v>1529</v>
      </c>
      <c r="E347" s="108" t="s">
        <v>365</v>
      </c>
      <c r="F347" s="109" t="s">
        <v>2658</v>
      </c>
      <c r="G347" s="109" t="s">
        <v>5622</v>
      </c>
    </row>
    <row r="348" spans="1:7" x14ac:dyDescent="0.3">
      <c r="A348" s="112">
        <v>345</v>
      </c>
      <c r="B348" s="110" t="s">
        <v>384</v>
      </c>
      <c r="C348" s="110" t="s">
        <v>3806</v>
      </c>
      <c r="D348" s="110" t="s">
        <v>1530</v>
      </c>
      <c r="E348" s="110" t="s">
        <v>4725</v>
      </c>
      <c r="F348" s="113" t="s">
        <v>2659</v>
      </c>
      <c r="G348" s="113" t="s">
        <v>5623</v>
      </c>
    </row>
    <row r="349" spans="1:7" x14ac:dyDescent="0.3">
      <c r="A349" s="111">
        <v>346</v>
      </c>
      <c r="B349" s="108" t="s">
        <v>385</v>
      </c>
      <c r="C349" s="108" t="s">
        <v>3807</v>
      </c>
      <c r="D349" s="108" t="s">
        <v>1531</v>
      </c>
      <c r="E349" s="108" t="s">
        <v>4726</v>
      </c>
      <c r="F349" s="109" t="s">
        <v>2660</v>
      </c>
      <c r="G349" s="109" t="s">
        <v>5624</v>
      </c>
    </row>
    <row r="350" spans="1:7" x14ac:dyDescent="0.3">
      <c r="A350" s="112">
        <v>347</v>
      </c>
      <c r="B350" s="110" t="s">
        <v>386</v>
      </c>
      <c r="C350" s="110" t="s">
        <v>3808</v>
      </c>
      <c r="D350" s="110" t="s">
        <v>1532</v>
      </c>
      <c r="E350" s="110" t="s">
        <v>4727</v>
      </c>
      <c r="F350" s="113" t="s">
        <v>2661</v>
      </c>
      <c r="G350" s="113" t="s">
        <v>5625</v>
      </c>
    </row>
    <row r="351" spans="1:7" x14ac:dyDescent="0.3">
      <c r="A351" s="111">
        <v>348</v>
      </c>
      <c r="B351" s="108" t="s">
        <v>387</v>
      </c>
      <c r="C351" s="108" t="s">
        <v>3809</v>
      </c>
      <c r="D351" s="108" t="s">
        <v>1533</v>
      </c>
      <c r="E351" s="108" t="s">
        <v>4728</v>
      </c>
      <c r="F351" s="109" t="s">
        <v>2662</v>
      </c>
      <c r="G351" s="109" t="s">
        <v>5626</v>
      </c>
    </row>
    <row r="352" spans="1:7" x14ac:dyDescent="0.3">
      <c r="A352" s="112">
        <v>349</v>
      </c>
      <c r="B352" s="110" t="s">
        <v>388</v>
      </c>
      <c r="C352" s="110" t="s">
        <v>3810</v>
      </c>
      <c r="D352" s="110" t="s">
        <v>1534</v>
      </c>
      <c r="E352" s="110" t="s">
        <v>4729</v>
      </c>
      <c r="F352" s="113" t="s">
        <v>2663</v>
      </c>
      <c r="G352" s="113" t="s">
        <v>5627</v>
      </c>
    </row>
    <row r="353" spans="1:7" x14ac:dyDescent="0.3">
      <c r="A353" s="111">
        <v>350</v>
      </c>
      <c r="B353" s="108" t="s">
        <v>389</v>
      </c>
      <c r="C353" s="108" t="s">
        <v>3811</v>
      </c>
      <c r="D353" s="108" t="s">
        <v>1535</v>
      </c>
      <c r="E353" s="108" t="s">
        <v>4730</v>
      </c>
      <c r="F353" s="109" t="s">
        <v>2664</v>
      </c>
      <c r="G353" s="109" t="s">
        <v>5628</v>
      </c>
    </row>
    <row r="354" spans="1:7" x14ac:dyDescent="0.3">
      <c r="A354" s="112">
        <v>351</v>
      </c>
      <c r="B354" s="110" t="s">
        <v>390</v>
      </c>
      <c r="C354" s="110" t="s">
        <v>3812</v>
      </c>
      <c r="D354" s="110" t="s">
        <v>1536</v>
      </c>
      <c r="E354" s="110" t="s">
        <v>4731</v>
      </c>
      <c r="F354" s="113" t="s">
        <v>2665</v>
      </c>
      <c r="G354" s="113" t="s">
        <v>5629</v>
      </c>
    </row>
    <row r="355" spans="1:7" x14ac:dyDescent="0.3">
      <c r="A355" s="111">
        <v>352</v>
      </c>
      <c r="B355" s="108" t="s">
        <v>391</v>
      </c>
      <c r="C355" s="108" t="s">
        <v>3813</v>
      </c>
      <c r="D355" s="108" t="s">
        <v>1537</v>
      </c>
      <c r="E355" s="108" t="s">
        <v>4732</v>
      </c>
      <c r="F355" s="109" t="s">
        <v>2666</v>
      </c>
      <c r="G355" s="109" t="s">
        <v>5630</v>
      </c>
    </row>
    <row r="356" spans="1:7" x14ac:dyDescent="0.3">
      <c r="A356" s="112">
        <v>353</v>
      </c>
      <c r="B356" s="110" t="s">
        <v>392</v>
      </c>
      <c r="C356" s="110" t="s">
        <v>3814</v>
      </c>
      <c r="D356" s="110" t="s">
        <v>1538</v>
      </c>
      <c r="E356" s="110" t="s">
        <v>4733</v>
      </c>
      <c r="F356" s="113" t="s">
        <v>2667</v>
      </c>
      <c r="G356" s="113" t="s">
        <v>5631</v>
      </c>
    </row>
    <row r="357" spans="1:7" x14ac:dyDescent="0.3">
      <c r="A357" s="111">
        <v>354</v>
      </c>
      <c r="B357" s="108" t="s">
        <v>393</v>
      </c>
      <c r="C357" s="108" t="s">
        <v>3815</v>
      </c>
      <c r="D357" s="108" t="s">
        <v>1539</v>
      </c>
      <c r="E357" s="108" t="s">
        <v>4734</v>
      </c>
      <c r="F357" s="109" t="s">
        <v>2668</v>
      </c>
      <c r="G357" s="109" t="s">
        <v>5632</v>
      </c>
    </row>
    <row r="358" spans="1:7" x14ac:dyDescent="0.3">
      <c r="A358" s="112">
        <v>355</v>
      </c>
      <c r="B358" s="110" t="s">
        <v>394</v>
      </c>
      <c r="C358" s="110" t="s">
        <v>3816</v>
      </c>
      <c r="D358" s="110" t="s">
        <v>1540</v>
      </c>
      <c r="E358" s="110" t="s">
        <v>4735</v>
      </c>
      <c r="F358" s="113" t="s">
        <v>2669</v>
      </c>
      <c r="G358" s="113" t="s">
        <v>5633</v>
      </c>
    </row>
    <row r="359" spans="1:7" x14ac:dyDescent="0.3">
      <c r="A359" s="111">
        <v>356</v>
      </c>
      <c r="B359" s="108" t="s">
        <v>395</v>
      </c>
      <c r="C359" s="108" t="s">
        <v>3817</v>
      </c>
      <c r="D359" s="108" t="s">
        <v>1541</v>
      </c>
      <c r="E359" s="108" t="s">
        <v>4736</v>
      </c>
      <c r="F359" s="109" t="s">
        <v>2670</v>
      </c>
      <c r="G359" s="109" t="s">
        <v>5634</v>
      </c>
    </row>
    <row r="360" spans="1:7" x14ac:dyDescent="0.3">
      <c r="A360" s="112">
        <v>357</v>
      </c>
      <c r="B360" s="110" t="s">
        <v>396</v>
      </c>
      <c r="C360" s="110" t="s">
        <v>3818</v>
      </c>
      <c r="D360" s="110" t="s">
        <v>1542</v>
      </c>
      <c r="E360" s="110" t="s">
        <v>4737</v>
      </c>
      <c r="F360" s="113" t="s">
        <v>2671</v>
      </c>
      <c r="G360" s="113" t="s">
        <v>5635</v>
      </c>
    </row>
    <row r="361" spans="1:7" x14ac:dyDescent="0.3">
      <c r="A361" s="111">
        <v>358</v>
      </c>
      <c r="B361" s="108" t="s">
        <v>397</v>
      </c>
      <c r="C361" s="108" t="s">
        <v>3819</v>
      </c>
      <c r="D361" s="108" t="s">
        <v>1543</v>
      </c>
      <c r="E361" s="108" t="s">
        <v>4738</v>
      </c>
      <c r="F361" s="109" t="s">
        <v>2672</v>
      </c>
      <c r="G361" s="109" t="s">
        <v>5636</v>
      </c>
    </row>
    <row r="362" spans="1:7" x14ac:dyDescent="0.3">
      <c r="A362" s="112">
        <v>359</v>
      </c>
      <c r="B362" s="110" t="s">
        <v>398</v>
      </c>
      <c r="C362" s="110" t="s">
        <v>3820</v>
      </c>
      <c r="D362" s="110" t="s">
        <v>1544</v>
      </c>
      <c r="E362" s="110" t="s">
        <v>4739</v>
      </c>
      <c r="F362" s="113" t="s">
        <v>2673</v>
      </c>
      <c r="G362" s="113" t="s">
        <v>5637</v>
      </c>
    </row>
    <row r="363" spans="1:7" x14ac:dyDescent="0.3">
      <c r="A363" s="111">
        <v>360</v>
      </c>
      <c r="B363" s="108" t="s">
        <v>399</v>
      </c>
      <c r="C363" s="108" t="s">
        <v>3821</v>
      </c>
      <c r="D363" s="108" t="s">
        <v>1545</v>
      </c>
      <c r="E363" s="108" t="s">
        <v>4740</v>
      </c>
      <c r="F363" s="109" t="s">
        <v>2674</v>
      </c>
      <c r="G363" s="109" t="s">
        <v>5638</v>
      </c>
    </row>
    <row r="364" spans="1:7" x14ac:dyDescent="0.3">
      <c r="A364" s="112">
        <v>361</v>
      </c>
      <c r="B364" s="110" t="s">
        <v>400</v>
      </c>
      <c r="C364" s="110" t="s">
        <v>3822</v>
      </c>
      <c r="D364" s="110" t="s">
        <v>1546</v>
      </c>
      <c r="E364" s="110" t="s">
        <v>4741</v>
      </c>
      <c r="F364" s="113" t="s">
        <v>2675</v>
      </c>
      <c r="G364" s="113" t="s">
        <v>5639</v>
      </c>
    </row>
    <row r="365" spans="1:7" x14ac:dyDescent="0.3">
      <c r="A365" s="111">
        <v>362</v>
      </c>
      <c r="B365" s="108" t="s">
        <v>401</v>
      </c>
      <c r="C365" s="108" t="s">
        <v>3823</v>
      </c>
      <c r="D365" s="108" t="s">
        <v>1547</v>
      </c>
      <c r="E365" s="108" t="s">
        <v>4742</v>
      </c>
      <c r="F365" s="109" t="s">
        <v>2676</v>
      </c>
      <c r="G365" s="109" t="s">
        <v>5640</v>
      </c>
    </row>
    <row r="366" spans="1:7" x14ac:dyDescent="0.3">
      <c r="A366" s="112">
        <v>363</v>
      </c>
      <c r="B366" s="110" t="s">
        <v>402</v>
      </c>
      <c r="C366" s="110" t="s">
        <v>3824</v>
      </c>
      <c r="D366" s="110" t="s">
        <v>1548</v>
      </c>
      <c r="E366" s="110" t="s">
        <v>4743</v>
      </c>
      <c r="F366" s="113" t="s">
        <v>2677</v>
      </c>
      <c r="G366" s="113" t="s">
        <v>5641</v>
      </c>
    </row>
    <row r="367" spans="1:7" x14ac:dyDescent="0.3">
      <c r="A367" s="111">
        <v>364</v>
      </c>
      <c r="B367" s="108" t="s">
        <v>403</v>
      </c>
      <c r="C367" s="108" t="s">
        <v>3825</v>
      </c>
      <c r="D367" s="108" t="s">
        <v>1549</v>
      </c>
      <c r="E367" s="108" t="s">
        <v>4744</v>
      </c>
      <c r="F367" s="109" t="s">
        <v>2678</v>
      </c>
      <c r="G367" s="109" t="s">
        <v>5642</v>
      </c>
    </row>
    <row r="368" spans="1:7" x14ac:dyDescent="0.3">
      <c r="A368" s="112">
        <v>365</v>
      </c>
      <c r="B368" s="110" t="s">
        <v>404</v>
      </c>
      <c r="C368" s="110" t="s">
        <v>3826</v>
      </c>
      <c r="D368" s="110" t="s">
        <v>1550</v>
      </c>
      <c r="E368" s="110" t="s">
        <v>4745</v>
      </c>
      <c r="F368" s="113" t="s">
        <v>2679</v>
      </c>
      <c r="G368" s="113" t="s">
        <v>5643</v>
      </c>
    </row>
    <row r="369" spans="1:7" x14ac:dyDescent="0.3">
      <c r="A369" s="111">
        <v>366</v>
      </c>
      <c r="B369" s="108" t="s">
        <v>405</v>
      </c>
      <c r="C369" s="108" t="s">
        <v>3827</v>
      </c>
      <c r="D369" s="108" t="s">
        <v>1551</v>
      </c>
      <c r="E369" s="108" t="s">
        <v>4746</v>
      </c>
      <c r="F369" s="109" t="s">
        <v>2680</v>
      </c>
      <c r="G369" s="109" t="s">
        <v>5644</v>
      </c>
    </row>
    <row r="370" spans="1:7" x14ac:dyDescent="0.3">
      <c r="A370" s="112">
        <v>367</v>
      </c>
      <c r="B370" s="110" t="s">
        <v>406</v>
      </c>
      <c r="C370" s="110" t="s">
        <v>3828</v>
      </c>
      <c r="D370" s="110" t="s">
        <v>1552</v>
      </c>
      <c r="E370" s="110" t="s">
        <v>4747</v>
      </c>
      <c r="F370" s="113" t="s">
        <v>2681</v>
      </c>
      <c r="G370" s="113" t="s">
        <v>5645</v>
      </c>
    </row>
    <row r="371" spans="1:7" x14ac:dyDescent="0.3">
      <c r="A371" s="111">
        <v>368</v>
      </c>
      <c r="B371" s="108" t="s">
        <v>407</v>
      </c>
      <c r="C371" s="108" t="s">
        <v>3829</v>
      </c>
      <c r="D371" s="108" t="s">
        <v>1553</v>
      </c>
      <c r="E371" s="108" t="s">
        <v>4748</v>
      </c>
      <c r="F371" s="109" t="s">
        <v>2682</v>
      </c>
      <c r="G371" s="109" t="s">
        <v>5646</v>
      </c>
    </row>
    <row r="372" spans="1:7" x14ac:dyDescent="0.3">
      <c r="A372" s="112">
        <v>369</v>
      </c>
      <c r="B372" s="110" t="s">
        <v>408</v>
      </c>
      <c r="C372" s="110" t="s">
        <v>3830</v>
      </c>
      <c r="D372" s="110" t="s">
        <v>1554</v>
      </c>
      <c r="E372" s="110" t="s">
        <v>4749</v>
      </c>
      <c r="F372" s="113" t="s">
        <v>2683</v>
      </c>
      <c r="G372" s="113" t="s">
        <v>5647</v>
      </c>
    </row>
    <row r="373" spans="1:7" x14ac:dyDescent="0.3">
      <c r="A373" s="111">
        <v>370</v>
      </c>
      <c r="B373" s="108" t="s">
        <v>409</v>
      </c>
      <c r="C373" s="108" t="s">
        <v>3831</v>
      </c>
      <c r="D373" s="108" t="s">
        <v>1555</v>
      </c>
      <c r="E373" s="108" t="s">
        <v>4750</v>
      </c>
      <c r="F373" s="109" t="s">
        <v>2684</v>
      </c>
      <c r="G373" s="109" t="s">
        <v>5648</v>
      </c>
    </row>
    <row r="374" spans="1:7" x14ac:dyDescent="0.3">
      <c r="A374" s="112">
        <v>371</v>
      </c>
      <c r="B374" s="110" t="s">
        <v>410</v>
      </c>
      <c r="C374" s="110" t="s">
        <v>3832</v>
      </c>
      <c r="D374" s="110" t="s">
        <v>1556</v>
      </c>
      <c r="E374" s="110" t="s">
        <v>4751</v>
      </c>
      <c r="F374" s="113" t="s">
        <v>2685</v>
      </c>
      <c r="G374" s="113" t="s">
        <v>5649</v>
      </c>
    </row>
    <row r="375" spans="1:7" x14ac:dyDescent="0.3">
      <c r="A375" s="111">
        <v>372</v>
      </c>
      <c r="B375" s="108" t="s">
        <v>411</v>
      </c>
      <c r="C375" s="108" t="s">
        <v>3833</v>
      </c>
      <c r="D375" s="108" t="s">
        <v>1557</v>
      </c>
      <c r="E375" s="108" t="s">
        <v>4752</v>
      </c>
      <c r="F375" s="109" t="s">
        <v>2686</v>
      </c>
      <c r="G375" s="109" t="s">
        <v>5650</v>
      </c>
    </row>
    <row r="376" spans="1:7" x14ac:dyDescent="0.3">
      <c r="A376" s="112">
        <v>373</v>
      </c>
      <c r="B376" s="110" t="s">
        <v>412</v>
      </c>
      <c r="C376" s="110" t="s">
        <v>3834</v>
      </c>
      <c r="D376" s="110" t="s">
        <v>1558</v>
      </c>
      <c r="E376" s="110" t="s">
        <v>4753</v>
      </c>
      <c r="F376" s="113" t="s">
        <v>2687</v>
      </c>
      <c r="G376" s="113" t="s">
        <v>5651</v>
      </c>
    </row>
    <row r="377" spans="1:7" x14ac:dyDescent="0.3">
      <c r="A377" s="111">
        <v>374</v>
      </c>
      <c r="B377" s="108" t="s">
        <v>413</v>
      </c>
      <c r="C377" s="108" t="s">
        <v>3835</v>
      </c>
      <c r="D377" s="108" t="s">
        <v>1559</v>
      </c>
      <c r="E377" s="108" t="s">
        <v>4754</v>
      </c>
      <c r="F377" s="109" t="s">
        <v>2688</v>
      </c>
      <c r="G377" s="109" t="s">
        <v>5652</v>
      </c>
    </row>
    <row r="378" spans="1:7" x14ac:dyDescent="0.3">
      <c r="A378" s="112">
        <v>375</v>
      </c>
      <c r="B378" s="110" t="s">
        <v>414</v>
      </c>
      <c r="C378" s="110" t="s">
        <v>3836</v>
      </c>
      <c r="D378" s="110" t="s">
        <v>1560</v>
      </c>
      <c r="E378" s="110" t="s">
        <v>4755</v>
      </c>
      <c r="F378" s="113" t="s">
        <v>2689</v>
      </c>
      <c r="G378" s="113" t="s">
        <v>5653</v>
      </c>
    </row>
    <row r="379" spans="1:7" x14ac:dyDescent="0.3">
      <c r="A379" s="111">
        <v>376</v>
      </c>
      <c r="B379" s="108" t="s">
        <v>415</v>
      </c>
      <c r="C379" s="108" t="s">
        <v>3837</v>
      </c>
      <c r="D379" s="108" t="s">
        <v>1561</v>
      </c>
      <c r="E379" s="108" t="s">
        <v>4756</v>
      </c>
      <c r="F379" s="109" t="s">
        <v>2690</v>
      </c>
      <c r="G379" s="109" t="s">
        <v>5654</v>
      </c>
    </row>
    <row r="380" spans="1:7" x14ac:dyDescent="0.3">
      <c r="A380" s="112">
        <v>377</v>
      </c>
      <c r="B380" s="110" t="s">
        <v>416</v>
      </c>
      <c r="C380" s="110" t="s">
        <v>3838</v>
      </c>
      <c r="D380" s="110" t="s">
        <v>1562</v>
      </c>
      <c r="E380" s="110" t="s">
        <v>4757</v>
      </c>
      <c r="F380" s="113" t="s">
        <v>2691</v>
      </c>
      <c r="G380" s="113" t="s">
        <v>5655</v>
      </c>
    </row>
    <row r="381" spans="1:7" x14ac:dyDescent="0.3">
      <c r="A381" s="111">
        <v>378</v>
      </c>
      <c r="B381" s="108" t="s">
        <v>417</v>
      </c>
      <c r="C381" s="108" t="s">
        <v>3839</v>
      </c>
      <c r="D381" s="108" t="s">
        <v>1563</v>
      </c>
      <c r="E381" s="108" t="s">
        <v>4758</v>
      </c>
      <c r="F381" s="109" t="s">
        <v>2692</v>
      </c>
      <c r="G381" s="109" t="s">
        <v>5656</v>
      </c>
    </row>
    <row r="382" spans="1:7" x14ac:dyDescent="0.3">
      <c r="A382" s="112">
        <v>379</v>
      </c>
      <c r="B382" s="110" t="s">
        <v>418</v>
      </c>
      <c r="C382" s="110" t="s">
        <v>3840</v>
      </c>
      <c r="D382" s="110" t="s">
        <v>1564</v>
      </c>
      <c r="E382" s="110" t="s">
        <v>4759</v>
      </c>
      <c r="F382" s="113" t="s">
        <v>2693</v>
      </c>
      <c r="G382" s="113" t="s">
        <v>5657</v>
      </c>
    </row>
    <row r="383" spans="1:7" x14ac:dyDescent="0.3">
      <c r="A383" s="111">
        <v>380</v>
      </c>
      <c r="B383" s="108" t="s">
        <v>419</v>
      </c>
      <c r="C383" s="108" t="s">
        <v>3841</v>
      </c>
      <c r="D383" s="108" t="s">
        <v>1565</v>
      </c>
      <c r="E383" s="108" t="s">
        <v>4760</v>
      </c>
      <c r="F383" s="109" t="s">
        <v>2694</v>
      </c>
      <c r="G383" s="109" t="s">
        <v>5658</v>
      </c>
    </row>
    <row r="384" spans="1:7" x14ac:dyDescent="0.3">
      <c r="A384" s="112">
        <v>381</v>
      </c>
      <c r="B384" s="110" t="s">
        <v>420</v>
      </c>
      <c r="C384" s="110" t="s">
        <v>3842</v>
      </c>
      <c r="D384" s="110" t="s">
        <v>1566</v>
      </c>
      <c r="E384" s="110" t="s">
        <v>4761</v>
      </c>
      <c r="F384" s="113" t="s">
        <v>2695</v>
      </c>
      <c r="G384" s="113" t="s">
        <v>5659</v>
      </c>
    </row>
    <row r="385" spans="1:7" x14ac:dyDescent="0.3">
      <c r="A385" s="111">
        <v>382</v>
      </c>
      <c r="B385" s="108" t="s">
        <v>421</v>
      </c>
      <c r="C385" s="108" t="s">
        <v>3843</v>
      </c>
      <c r="D385" s="108" t="s">
        <v>1567</v>
      </c>
      <c r="E385" s="108" t="s">
        <v>4762</v>
      </c>
      <c r="F385" s="109" t="s">
        <v>2696</v>
      </c>
      <c r="G385" s="109" t="s">
        <v>5660</v>
      </c>
    </row>
    <row r="386" spans="1:7" x14ac:dyDescent="0.3">
      <c r="A386" s="112">
        <v>383</v>
      </c>
      <c r="B386" s="110" t="s">
        <v>422</v>
      </c>
      <c r="C386" s="110" t="s">
        <v>3844</v>
      </c>
      <c r="D386" s="110" t="s">
        <v>1568</v>
      </c>
      <c r="E386" s="110" t="s">
        <v>4763</v>
      </c>
      <c r="F386" s="113" t="s">
        <v>2697</v>
      </c>
      <c r="G386" s="113" t="s">
        <v>5661</v>
      </c>
    </row>
    <row r="387" spans="1:7" x14ac:dyDescent="0.3">
      <c r="A387" s="111">
        <v>384</v>
      </c>
      <c r="B387" s="108" t="s">
        <v>423</v>
      </c>
      <c r="C387" s="108" t="s">
        <v>3845</v>
      </c>
      <c r="D387" s="108" t="s">
        <v>1569</v>
      </c>
      <c r="E387" s="108" t="s">
        <v>4764</v>
      </c>
      <c r="F387" s="109" t="s">
        <v>2698</v>
      </c>
      <c r="G387" s="109" t="s">
        <v>5662</v>
      </c>
    </row>
    <row r="388" spans="1:7" x14ac:dyDescent="0.3">
      <c r="A388" s="112">
        <v>385</v>
      </c>
      <c r="B388" s="110" t="s">
        <v>424</v>
      </c>
      <c r="C388" s="110" t="s">
        <v>3846</v>
      </c>
      <c r="D388" s="110" t="s">
        <v>1570</v>
      </c>
      <c r="E388" s="110" t="s">
        <v>4765</v>
      </c>
      <c r="F388" s="113" t="s">
        <v>2699</v>
      </c>
      <c r="G388" s="113" t="s">
        <v>5663</v>
      </c>
    </row>
    <row r="389" spans="1:7" x14ac:dyDescent="0.3">
      <c r="A389" s="111">
        <v>386</v>
      </c>
      <c r="B389" s="108" t="s">
        <v>425</v>
      </c>
      <c r="C389" s="108" t="s">
        <v>3847</v>
      </c>
      <c r="D389" s="108" t="s">
        <v>1571</v>
      </c>
      <c r="E389" s="108" t="s">
        <v>4766</v>
      </c>
      <c r="F389" s="109" t="s">
        <v>2700</v>
      </c>
      <c r="G389" s="109" t="s">
        <v>5664</v>
      </c>
    </row>
    <row r="390" spans="1:7" x14ac:dyDescent="0.3">
      <c r="A390" s="112">
        <v>387</v>
      </c>
      <c r="B390" s="110" t="s">
        <v>426</v>
      </c>
      <c r="C390" s="110" t="s">
        <v>3848</v>
      </c>
      <c r="D390" s="110" t="s">
        <v>1572</v>
      </c>
      <c r="E390" s="110" t="s">
        <v>4767</v>
      </c>
      <c r="F390" s="113" t="s">
        <v>2701</v>
      </c>
      <c r="G390" s="113" t="s">
        <v>5665</v>
      </c>
    </row>
    <row r="391" spans="1:7" x14ac:dyDescent="0.3">
      <c r="A391" s="111">
        <v>388</v>
      </c>
      <c r="B391" s="108" t="s">
        <v>427</v>
      </c>
      <c r="C391" s="108" t="s">
        <v>3849</v>
      </c>
      <c r="D391" s="108" t="s">
        <v>1573</v>
      </c>
      <c r="E391" s="108" t="s">
        <v>4768</v>
      </c>
      <c r="F391" s="109" t="s">
        <v>2702</v>
      </c>
      <c r="G391" s="109" t="s">
        <v>5666</v>
      </c>
    </row>
    <row r="392" spans="1:7" x14ac:dyDescent="0.3">
      <c r="A392" s="112">
        <v>389</v>
      </c>
      <c r="B392" s="110" t="s">
        <v>428</v>
      </c>
      <c r="C392" s="110" t="s">
        <v>3850</v>
      </c>
      <c r="D392" s="110" t="s">
        <v>1574</v>
      </c>
      <c r="E392" s="110" t="s">
        <v>4769</v>
      </c>
      <c r="F392" s="113" t="s">
        <v>2703</v>
      </c>
      <c r="G392" s="113" t="s">
        <v>5667</v>
      </c>
    </row>
    <row r="393" spans="1:7" x14ac:dyDescent="0.3">
      <c r="A393" s="111">
        <v>390</v>
      </c>
      <c r="B393" s="108" t="s">
        <v>429</v>
      </c>
      <c r="C393" s="108" t="s">
        <v>3851</v>
      </c>
      <c r="D393" s="108" t="s">
        <v>1575</v>
      </c>
      <c r="E393" s="108" t="s">
        <v>4770</v>
      </c>
      <c r="F393" s="109" t="s">
        <v>2704</v>
      </c>
      <c r="G393" s="109" t="s">
        <v>5668</v>
      </c>
    </row>
    <row r="394" spans="1:7" x14ac:dyDescent="0.3">
      <c r="A394" s="112">
        <v>391</v>
      </c>
      <c r="B394" s="110" t="s">
        <v>430</v>
      </c>
      <c r="C394" s="110" t="s">
        <v>3852</v>
      </c>
      <c r="D394" s="110" t="s">
        <v>1576</v>
      </c>
      <c r="E394" s="110" t="s">
        <v>4771</v>
      </c>
      <c r="F394" s="113" t="s">
        <v>2705</v>
      </c>
      <c r="G394" s="113" t="s">
        <v>5669</v>
      </c>
    </row>
    <row r="395" spans="1:7" x14ac:dyDescent="0.3">
      <c r="A395" s="111">
        <v>392</v>
      </c>
      <c r="B395" s="108" t="s">
        <v>431</v>
      </c>
      <c r="C395" s="108" t="s">
        <v>3853</v>
      </c>
      <c r="D395" s="108" t="s">
        <v>1577</v>
      </c>
      <c r="E395" s="108" t="s">
        <v>4772</v>
      </c>
      <c r="F395" s="109" t="s">
        <v>2706</v>
      </c>
      <c r="G395" s="109" t="s">
        <v>5670</v>
      </c>
    </row>
    <row r="396" spans="1:7" x14ac:dyDescent="0.3">
      <c r="A396" s="112">
        <v>393</v>
      </c>
      <c r="B396" s="110" t="s">
        <v>432</v>
      </c>
      <c r="C396" s="110" t="s">
        <v>3854</v>
      </c>
      <c r="D396" s="110" t="s">
        <v>1578</v>
      </c>
      <c r="E396" s="110" t="s">
        <v>4773</v>
      </c>
      <c r="F396" s="113" t="s">
        <v>2707</v>
      </c>
      <c r="G396" s="113" t="s">
        <v>5671</v>
      </c>
    </row>
    <row r="397" spans="1:7" x14ac:dyDescent="0.3">
      <c r="A397" s="111">
        <v>394</v>
      </c>
      <c r="B397" s="108" t="s">
        <v>433</v>
      </c>
      <c r="C397" s="108" t="s">
        <v>3855</v>
      </c>
      <c r="D397" s="108" t="s">
        <v>1579</v>
      </c>
      <c r="E397" s="108" t="s">
        <v>4774</v>
      </c>
      <c r="F397" s="109" t="s">
        <v>2708</v>
      </c>
      <c r="G397" s="109" t="s">
        <v>5672</v>
      </c>
    </row>
    <row r="398" spans="1:7" x14ac:dyDescent="0.3">
      <c r="A398" s="112">
        <v>395</v>
      </c>
      <c r="B398" s="110" t="s">
        <v>434</v>
      </c>
      <c r="C398" s="110" t="s">
        <v>3856</v>
      </c>
      <c r="D398" s="110" t="s">
        <v>1580</v>
      </c>
      <c r="E398" s="110" t="s">
        <v>4775</v>
      </c>
      <c r="F398" s="113" t="s">
        <v>2709</v>
      </c>
      <c r="G398" s="113" t="s">
        <v>5673</v>
      </c>
    </row>
    <row r="399" spans="1:7" x14ac:dyDescent="0.3">
      <c r="A399" s="111">
        <v>396</v>
      </c>
      <c r="B399" s="108" t="s">
        <v>435</v>
      </c>
      <c r="C399" s="108" t="s">
        <v>3857</v>
      </c>
      <c r="D399" s="108" t="s">
        <v>1581</v>
      </c>
      <c r="E399" s="108" t="s">
        <v>4776</v>
      </c>
      <c r="F399" s="109" t="s">
        <v>2710</v>
      </c>
      <c r="G399" s="109" t="s">
        <v>5674</v>
      </c>
    </row>
    <row r="400" spans="1:7" x14ac:dyDescent="0.3">
      <c r="A400" s="112">
        <v>397</v>
      </c>
      <c r="B400" s="110" t="s">
        <v>436</v>
      </c>
      <c r="C400" s="110" t="s">
        <v>3858</v>
      </c>
      <c r="D400" s="110" t="s">
        <v>1582</v>
      </c>
      <c r="E400" s="110" t="s">
        <v>4777</v>
      </c>
      <c r="F400" s="113" t="s">
        <v>2711</v>
      </c>
      <c r="G400" s="113" t="s">
        <v>5675</v>
      </c>
    </row>
    <row r="401" spans="1:7" x14ac:dyDescent="0.3">
      <c r="A401" s="111">
        <v>398</v>
      </c>
      <c r="B401" s="108" t="s">
        <v>437</v>
      </c>
      <c r="C401" s="108" t="s">
        <v>3859</v>
      </c>
      <c r="D401" s="108" t="s">
        <v>1583</v>
      </c>
      <c r="E401" s="108" t="s">
        <v>4778</v>
      </c>
      <c r="F401" s="109" t="s">
        <v>2712</v>
      </c>
      <c r="G401" s="109" t="s">
        <v>5676</v>
      </c>
    </row>
    <row r="402" spans="1:7" x14ac:dyDescent="0.3">
      <c r="A402" s="112">
        <v>399</v>
      </c>
      <c r="B402" s="110" t="s">
        <v>438</v>
      </c>
      <c r="C402" s="110" t="s">
        <v>3860</v>
      </c>
      <c r="D402" s="110" t="s">
        <v>1584</v>
      </c>
      <c r="E402" s="110" t="s">
        <v>4779</v>
      </c>
      <c r="F402" s="113" t="s">
        <v>2713</v>
      </c>
      <c r="G402" s="113" t="s">
        <v>5677</v>
      </c>
    </row>
    <row r="403" spans="1:7" x14ac:dyDescent="0.3">
      <c r="A403" s="111">
        <v>400</v>
      </c>
      <c r="B403" s="108" t="s">
        <v>439</v>
      </c>
      <c r="C403" s="108" t="s">
        <v>3861</v>
      </c>
      <c r="D403" s="108" t="s">
        <v>1585</v>
      </c>
      <c r="E403" s="108" t="s">
        <v>4780</v>
      </c>
      <c r="F403" s="109" t="s">
        <v>2714</v>
      </c>
      <c r="G403" s="109" t="s">
        <v>5678</v>
      </c>
    </row>
    <row r="404" spans="1:7" x14ac:dyDescent="0.3">
      <c r="A404" s="112">
        <v>401</v>
      </c>
      <c r="B404" s="110" t="s">
        <v>440</v>
      </c>
      <c r="C404" s="110" t="s">
        <v>3862</v>
      </c>
      <c r="D404" s="110" t="s">
        <v>1586</v>
      </c>
      <c r="E404" s="110" t="s">
        <v>4781</v>
      </c>
      <c r="F404" s="113" t="s">
        <v>2715</v>
      </c>
      <c r="G404" s="113" t="s">
        <v>5679</v>
      </c>
    </row>
    <row r="405" spans="1:7" x14ac:dyDescent="0.3">
      <c r="A405" s="111">
        <v>402</v>
      </c>
      <c r="B405" s="108" t="s">
        <v>441</v>
      </c>
      <c r="C405" s="108" t="s">
        <v>3863</v>
      </c>
      <c r="D405" s="108" t="s">
        <v>1587</v>
      </c>
      <c r="E405" s="108" t="s">
        <v>4782</v>
      </c>
      <c r="F405" s="109" t="s">
        <v>2716</v>
      </c>
      <c r="G405" s="109" t="s">
        <v>5680</v>
      </c>
    </row>
    <row r="406" spans="1:7" x14ac:dyDescent="0.3">
      <c r="A406" s="112">
        <v>403</v>
      </c>
      <c r="B406" s="110" t="s">
        <v>442</v>
      </c>
      <c r="C406" s="110" t="s">
        <v>3864</v>
      </c>
      <c r="D406" s="110" t="s">
        <v>1588</v>
      </c>
      <c r="E406" s="110" t="s">
        <v>4783</v>
      </c>
      <c r="F406" s="113" t="s">
        <v>2717</v>
      </c>
      <c r="G406" s="113" t="s">
        <v>5681</v>
      </c>
    </row>
    <row r="407" spans="1:7" x14ac:dyDescent="0.3">
      <c r="A407" s="111">
        <v>404</v>
      </c>
      <c r="B407" s="108" t="s">
        <v>443</v>
      </c>
      <c r="C407" s="108" t="s">
        <v>3865</v>
      </c>
      <c r="D407" s="108" t="s">
        <v>1589</v>
      </c>
      <c r="E407" s="108" t="s">
        <v>4784</v>
      </c>
      <c r="F407" s="109" t="s">
        <v>2718</v>
      </c>
      <c r="G407" s="109" t="s">
        <v>5682</v>
      </c>
    </row>
    <row r="408" spans="1:7" x14ac:dyDescent="0.3">
      <c r="A408" s="112">
        <v>405</v>
      </c>
      <c r="B408" s="110" t="s">
        <v>444</v>
      </c>
      <c r="C408" s="110" t="s">
        <v>3866</v>
      </c>
      <c r="D408" s="110" t="s">
        <v>1590</v>
      </c>
      <c r="E408" s="110" t="s">
        <v>4783</v>
      </c>
      <c r="F408" s="113" t="s">
        <v>2719</v>
      </c>
      <c r="G408" s="113" t="s">
        <v>5683</v>
      </c>
    </row>
    <row r="409" spans="1:7" x14ac:dyDescent="0.3">
      <c r="A409" s="111">
        <v>406</v>
      </c>
      <c r="B409" s="108" t="s">
        <v>445</v>
      </c>
      <c r="C409" s="108" t="s">
        <v>3867</v>
      </c>
      <c r="D409" s="108" t="s">
        <v>1591</v>
      </c>
      <c r="E409" s="108" t="s">
        <v>4782</v>
      </c>
      <c r="F409" s="109" t="s">
        <v>2720</v>
      </c>
      <c r="G409" s="109" t="s">
        <v>5684</v>
      </c>
    </row>
    <row r="410" spans="1:7" x14ac:dyDescent="0.3">
      <c r="A410" s="112">
        <v>407</v>
      </c>
      <c r="B410" s="110" t="s">
        <v>446</v>
      </c>
      <c r="C410" s="110" t="s">
        <v>3868</v>
      </c>
      <c r="D410" s="110" t="s">
        <v>1592</v>
      </c>
      <c r="E410" s="110" t="s">
        <v>4781</v>
      </c>
      <c r="F410" s="113" t="s">
        <v>2721</v>
      </c>
      <c r="G410" s="113" t="s">
        <v>5685</v>
      </c>
    </row>
    <row r="411" spans="1:7" x14ac:dyDescent="0.3">
      <c r="A411" s="111">
        <v>408</v>
      </c>
      <c r="B411" s="108" t="s">
        <v>447</v>
      </c>
      <c r="C411" s="108" t="s">
        <v>3869</v>
      </c>
      <c r="D411" s="108" t="s">
        <v>1593</v>
      </c>
      <c r="E411" s="108" t="s">
        <v>4780</v>
      </c>
      <c r="F411" s="109" t="s">
        <v>2722</v>
      </c>
      <c r="G411" s="109" t="s">
        <v>5686</v>
      </c>
    </row>
    <row r="412" spans="1:7" x14ac:dyDescent="0.3">
      <c r="A412" s="112">
        <v>409</v>
      </c>
      <c r="B412" s="110" t="s">
        <v>448</v>
      </c>
      <c r="C412" s="110" t="s">
        <v>3870</v>
      </c>
      <c r="D412" s="110" t="s">
        <v>1594</v>
      </c>
      <c r="E412" s="110" t="s">
        <v>4779</v>
      </c>
      <c r="F412" s="113" t="s">
        <v>2723</v>
      </c>
      <c r="G412" s="113" t="s">
        <v>5687</v>
      </c>
    </row>
    <row r="413" spans="1:7" x14ac:dyDescent="0.3">
      <c r="A413" s="111">
        <v>410</v>
      </c>
      <c r="B413" s="108" t="s">
        <v>449</v>
      </c>
      <c r="C413" s="108" t="s">
        <v>3871</v>
      </c>
      <c r="D413" s="108" t="s">
        <v>1595</v>
      </c>
      <c r="E413" s="108" t="s">
        <v>4778</v>
      </c>
      <c r="F413" s="109" t="s">
        <v>2724</v>
      </c>
      <c r="G413" s="109" t="s">
        <v>5688</v>
      </c>
    </row>
    <row r="414" spans="1:7" x14ac:dyDescent="0.3">
      <c r="A414" s="112">
        <v>411</v>
      </c>
      <c r="B414" s="110" t="s">
        <v>450</v>
      </c>
      <c r="C414" s="110" t="s">
        <v>3872</v>
      </c>
      <c r="D414" s="110" t="s">
        <v>1596</v>
      </c>
      <c r="E414" s="110" t="s">
        <v>4785</v>
      </c>
      <c r="F414" s="113" t="s">
        <v>2725</v>
      </c>
      <c r="G414" s="113" t="s">
        <v>5689</v>
      </c>
    </row>
    <row r="415" spans="1:7" x14ac:dyDescent="0.3">
      <c r="A415" s="111">
        <v>412</v>
      </c>
      <c r="B415" s="108" t="s">
        <v>451</v>
      </c>
      <c r="C415" s="108" t="s">
        <v>3873</v>
      </c>
      <c r="D415" s="108" t="s">
        <v>1597</v>
      </c>
      <c r="E415" s="108" t="s">
        <v>4776</v>
      </c>
      <c r="F415" s="109" t="s">
        <v>2726</v>
      </c>
      <c r="G415" s="109" t="s">
        <v>5690</v>
      </c>
    </row>
    <row r="416" spans="1:7" x14ac:dyDescent="0.3">
      <c r="A416" s="112">
        <v>413</v>
      </c>
      <c r="B416" s="110" t="s">
        <v>452</v>
      </c>
      <c r="C416" s="110" t="s">
        <v>3874</v>
      </c>
      <c r="D416" s="110" t="s">
        <v>1598</v>
      </c>
      <c r="E416" s="110" t="s">
        <v>4775</v>
      </c>
      <c r="F416" s="113" t="s">
        <v>2727</v>
      </c>
      <c r="G416" s="113" t="s">
        <v>5691</v>
      </c>
    </row>
    <row r="417" spans="1:7" x14ac:dyDescent="0.3">
      <c r="A417" s="111">
        <v>414</v>
      </c>
      <c r="B417" s="108" t="s">
        <v>453</v>
      </c>
      <c r="C417" s="108" t="s">
        <v>3875</v>
      </c>
      <c r="D417" s="108" t="s">
        <v>1599</v>
      </c>
      <c r="E417" s="108" t="s">
        <v>4786</v>
      </c>
      <c r="F417" s="109" t="s">
        <v>2728</v>
      </c>
      <c r="G417" s="109" t="s">
        <v>5692</v>
      </c>
    </row>
    <row r="418" spans="1:7" x14ac:dyDescent="0.3">
      <c r="A418" s="112">
        <v>415</v>
      </c>
      <c r="B418" s="110" t="s">
        <v>454</v>
      </c>
      <c r="C418" s="110" t="s">
        <v>3876</v>
      </c>
      <c r="D418" s="110" t="s">
        <v>1600</v>
      </c>
      <c r="E418" s="110" t="s">
        <v>4787</v>
      </c>
      <c r="F418" s="113" t="s">
        <v>2729</v>
      </c>
      <c r="G418" s="113" t="s">
        <v>5693</v>
      </c>
    </row>
    <row r="419" spans="1:7" x14ac:dyDescent="0.3">
      <c r="A419" s="111">
        <v>416</v>
      </c>
      <c r="B419" s="108" t="s">
        <v>455</v>
      </c>
      <c r="C419" s="108" t="s">
        <v>3877</v>
      </c>
      <c r="D419" s="108" t="s">
        <v>1601</v>
      </c>
      <c r="E419" s="108" t="s">
        <v>4788</v>
      </c>
      <c r="F419" s="109" t="s">
        <v>2730</v>
      </c>
      <c r="G419" s="109" t="s">
        <v>5694</v>
      </c>
    </row>
    <row r="420" spans="1:7" x14ac:dyDescent="0.3">
      <c r="A420" s="112">
        <v>417</v>
      </c>
      <c r="B420" s="110" t="s">
        <v>456</v>
      </c>
      <c r="C420" s="110" t="s">
        <v>3878</v>
      </c>
      <c r="D420" s="110" t="s">
        <v>1602</v>
      </c>
      <c r="E420" s="110" t="s">
        <v>4789</v>
      </c>
      <c r="F420" s="113" t="s">
        <v>2731</v>
      </c>
      <c r="G420" s="113" t="s">
        <v>5695</v>
      </c>
    </row>
    <row r="421" spans="1:7" x14ac:dyDescent="0.3">
      <c r="A421" s="111">
        <v>418</v>
      </c>
      <c r="B421" s="108" t="s">
        <v>457</v>
      </c>
      <c r="C421" s="108" t="s">
        <v>3879</v>
      </c>
      <c r="D421" s="108" t="s">
        <v>1603</v>
      </c>
      <c r="E421" s="108" t="s">
        <v>4790</v>
      </c>
      <c r="F421" s="109" t="s">
        <v>2732</v>
      </c>
      <c r="G421" s="109" t="s">
        <v>5696</v>
      </c>
    </row>
    <row r="422" spans="1:7" x14ac:dyDescent="0.3">
      <c r="A422" s="112">
        <v>419</v>
      </c>
      <c r="B422" s="110" t="s">
        <v>458</v>
      </c>
      <c r="C422" s="110" t="s">
        <v>3880</v>
      </c>
      <c r="D422" s="110" t="s">
        <v>1604</v>
      </c>
      <c r="E422" s="110" t="s">
        <v>4791</v>
      </c>
      <c r="F422" s="113" t="s">
        <v>2733</v>
      </c>
      <c r="G422" s="113" t="s">
        <v>5697</v>
      </c>
    </row>
    <row r="423" spans="1:7" x14ac:dyDescent="0.3">
      <c r="A423" s="111">
        <v>420</v>
      </c>
      <c r="B423" s="108" t="s">
        <v>459</v>
      </c>
      <c r="C423" s="108" t="s">
        <v>3881</v>
      </c>
      <c r="D423" s="108" t="s">
        <v>1605</v>
      </c>
      <c r="E423" s="108" t="s">
        <v>4792</v>
      </c>
      <c r="F423" s="109" t="s">
        <v>2734</v>
      </c>
      <c r="G423" s="109" t="s">
        <v>5698</v>
      </c>
    </row>
    <row r="424" spans="1:7" x14ac:dyDescent="0.3">
      <c r="A424" s="112">
        <v>421</v>
      </c>
      <c r="B424" s="110" t="s">
        <v>460</v>
      </c>
      <c r="C424" s="110" t="s">
        <v>3882</v>
      </c>
      <c r="D424" s="110" t="s">
        <v>1606</v>
      </c>
      <c r="E424" s="110" t="s">
        <v>4793</v>
      </c>
      <c r="F424" s="113" t="s">
        <v>2735</v>
      </c>
      <c r="G424" s="113" t="s">
        <v>5699</v>
      </c>
    </row>
    <row r="425" spans="1:7" x14ac:dyDescent="0.3">
      <c r="A425" s="111">
        <v>422</v>
      </c>
      <c r="B425" s="108" t="s">
        <v>461</v>
      </c>
      <c r="C425" s="108" t="s">
        <v>3883</v>
      </c>
      <c r="D425" s="108" t="s">
        <v>1607</v>
      </c>
      <c r="E425" s="108" t="s">
        <v>4794</v>
      </c>
      <c r="F425" s="109" t="s">
        <v>2736</v>
      </c>
      <c r="G425" s="109" t="s">
        <v>5700</v>
      </c>
    </row>
    <row r="426" spans="1:7" x14ac:dyDescent="0.3">
      <c r="A426" s="112">
        <v>423</v>
      </c>
      <c r="B426" s="110" t="s">
        <v>462</v>
      </c>
      <c r="C426" s="110" t="s">
        <v>3884</v>
      </c>
      <c r="D426" s="110" t="s">
        <v>1608</v>
      </c>
      <c r="E426" s="110" t="s">
        <v>4795</v>
      </c>
      <c r="F426" s="113" t="s">
        <v>2737</v>
      </c>
      <c r="G426" s="113" t="s">
        <v>5701</v>
      </c>
    </row>
    <row r="427" spans="1:7" x14ac:dyDescent="0.3">
      <c r="A427" s="111">
        <v>424</v>
      </c>
      <c r="B427" s="108" t="s">
        <v>463</v>
      </c>
      <c r="C427" s="108" t="s">
        <v>3885</v>
      </c>
      <c r="D427" s="108" t="s">
        <v>1609</v>
      </c>
      <c r="E427" s="108" t="s">
        <v>4796</v>
      </c>
      <c r="F427" s="109" t="s">
        <v>2738</v>
      </c>
      <c r="G427" s="109" t="s">
        <v>5702</v>
      </c>
    </row>
    <row r="428" spans="1:7" x14ac:dyDescent="0.3">
      <c r="A428" s="112">
        <v>425</v>
      </c>
      <c r="B428" s="110" t="s">
        <v>464</v>
      </c>
      <c r="C428" s="110" t="s">
        <v>565</v>
      </c>
      <c r="D428" s="110" t="s">
        <v>1610</v>
      </c>
      <c r="E428" s="110" t="s">
        <v>4797</v>
      </c>
      <c r="F428" s="113" t="s">
        <v>2739</v>
      </c>
      <c r="G428" s="113" t="s">
        <v>5703</v>
      </c>
    </row>
    <row r="429" spans="1:7" x14ac:dyDescent="0.3">
      <c r="A429" s="111">
        <v>426</v>
      </c>
      <c r="B429" s="108" t="s">
        <v>465</v>
      </c>
      <c r="C429" s="108" t="s">
        <v>3886</v>
      </c>
      <c r="D429" s="108" t="s">
        <v>1611</v>
      </c>
      <c r="E429" s="108" t="s">
        <v>4798</v>
      </c>
      <c r="F429" s="109" t="s">
        <v>2740</v>
      </c>
      <c r="G429" s="109" t="s">
        <v>5704</v>
      </c>
    </row>
    <row r="430" spans="1:7" x14ac:dyDescent="0.3">
      <c r="A430" s="112">
        <v>427</v>
      </c>
      <c r="B430" s="110" t="s">
        <v>466</v>
      </c>
      <c r="C430" s="110" t="s">
        <v>3887</v>
      </c>
      <c r="D430" s="110" t="s">
        <v>1612</v>
      </c>
      <c r="E430" s="110" t="s">
        <v>4799</v>
      </c>
      <c r="F430" s="113" t="s">
        <v>2741</v>
      </c>
      <c r="G430" s="113" t="s">
        <v>5705</v>
      </c>
    </row>
    <row r="431" spans="1:7" x14ac:dyDescent="0.3">
      <c r="A431" s="111">
        <v>428</v>
      </c>
      <c r="B431" s="108" t="s">
        <v>467</v>
      </c>
      <c r="C431" s="108" t="s">
        <v>3888</v>
      </c>
      <c r="D431" s="108" t="s">
        <v>1613</v>
      </c>
      <c r="E431" s="108" t="s">
        <v>4800</v>
      </c>
      <c r="F431" s="109" t="s">
        <v>2742</v>
      </c>
      <c r="G431" s="109" t="s">
        <v>5706</v>
      </c>
    </row>
    <row r="432" spans="1:7" x14ac:dyDescent="0.3">
      <c r="A432" s="112">
        <v>429</v>
      </c>
      <c r="B432" s="110" t="s">
        <v>468</v>
      </c>
      <c r="C432" s="110" t="s">
        <v>3889</v>
      </c>
      <c r="D432" s="110" t="s">
        <v>1614</v>
      </c>
      <c r="E432" s="110" t="s">
        <v>4801</v>
      </c>
      <c r="F432" s="113" t="s">
        <v>2743</v>
      </c>
      <c r="G432" s="113" t="s">
        <v>5707</v>
      </c>
    </row>
    <row r="433" spans="1:7" x14ac:dyDescent="0.3">
      <c r="A433" s="111">
        <v>430</v>
      </c>
      <c r="B433" s="108" t="s">
        <v>469</v>
      </c>
      <c r="C433" s="108" t="s">
        <v>3890</v>
      </c>
      <c r="D433" s="108" t="s">
        <v>1615</v>
      </c>
      <c r="E433" s="108" t="s">
        <v>4802</v>
      </c>
      <c r="F433" s="109" t="s">
        <v>2744</v>
      </c>
      <c r="G433" s="109" t="s">
        <v>5708</v>
      </c>
    </row>
    <row r="434" spans="1:7" x14ac:dyDescent="0.3">
      <c r="A434" s="112">
        <v>431</v>
      </c>
      <c r="B434" s="110" t="s">
        <v>470</v>
      </c>
      <c r="C434" s="110" t="s">
        <v>3891</v>
      </c>
      <c r="D434" s="110" t="s">
        <v>1616</v>
      </c>
      <c r="E434" s="110" t="s">
        <v>4803</v>
      </c>
      <c r="F434" s="113" t="s">
        <v>2745</v>
      </c>
      <c r="G434" s="113" t="s">
        <v>5709</v>
      </c>
    </row>
    <row r="435" spans="1:7" x14ac:dyDescent="0.3">
      <c r="A435" s="111">
        <v>432</v>
      </c>
      <c r="B435" s="108" t="s">
        <v>471</v>
      </c>
      <c r="C435" s="108" t="s">
        <v>3892</v>
      </c>
      <c r="D435" s="108" t="s">
        <v>1617</v>
      </c>
      <c r="E435" s="108" t="s">
        <v>4804</v>
      </c>
      <c r="F435" s="109" t="s">
        <v>2746</v>
      </c>
      <c r="G435" s="109" t="s">
        <v>5710</v>
      </c>
    </row>
    <row r="436" spans="1:7" x14ac:dyDescent="0.3">
      <c r="A436" s="112">
        <v>433</v>
      </c>
      <c r="B436" s="110" t="s">
        <v>472</v>
      </c>
      <c r="C436" s="110" t="s">
        <v>3893</v>
      </c>
      <c r="D436" s="110" t="s">
        <v>1618</v>
      </c>
      <c r="E436" s="110" t="s">
        <v>4805</v>
      </c>
      <c r="F436" s="113" t="s">
        <v>2747</v>
      </c>
      <c r="G436" s="113" t="s">
        <v>5711</v>
      </c>
    </row>
    <row r="437" spans="1:7" x14ac:dyDescent="0.3">
      <c r="A437" s="111">
        <v>434</v>
      </c>
      <c r="B437" s="108" t="s">
        <v>473</v>
      </c>
      <c r="C437" s="108" t="s">
        <v>3894</v>
      </c>
      <c r="D437" s="108" t="s">
        <v>1619</v>
      </c>
      <c r="E437" s="108" t="s">
        <v>4806</v>
      </c>
      <c r="F437" s="109" t="s">
        <v>2748</v>
      </c>
      <c r="G437" s="109" t="s">
        <v>5712</v>
      </c>
    </row>
    <row r="438" spans="1:7" x14ac:dyDescent="0.3">
      <c r="A438" s="112">
        <v>435</v>
      </c>
      <c r="B438" s="110" t="s">
        <v>474</v>
      </c>
      <c r="C438" s="110" t="s">
        <v>3895</v>
      </c>
      <c r="D438" s="110" t="s">
        <v>1620</v>
      </c>
      <c r="E438" s="110" t="s">
        <v>4807</v>
      </c>
      <c r="F438" s="113" t="s">
        <v>2749</v>
      </c>
      <c r="G438" s="113" t="s">
        <v>5713</v>
      </c>
    </row>
    <row r="439" spans="1:7" x14ac:dyDescent="0.3">
      <c r="A439" s="111">
        <v>436</v>
      </c>
      <c r="B439" s="108" t="s">
        <v>475</v>
      </c>
      <c r="C439" s="108" t="s">
        <v>3896</v>
      </c>
      <c r="D439" s="108" t="s">
        <v>1621</v>
      </c>
      <c r="E439" s="108" t="s">
        <v>4753</v>
      </c>
      <c r="F439" s="109" t="s">
        <v>2750</v>
      </c>
      <c r="G439" s="109" t="s">
        <v>5714</v>
      </c>
    </row>
    <row r="440" spans="1:7" x14ac:dyDescent="0.3">
      <c r="A440" s="112">
        <v>437</v>
      </c>
      <c r="B440" s="110" t="s">
        <v>476</v>
      </c>
      <c r="C440" s="110" t="s">
        <v>3897</v>
      </c>
      <c r="D440" s="110" t="s">
        <v>1622</v>
      </c>
      <c r="E440" s="110" t="s">
        <v>4808</v>
      </c>
      <c r="F440" s="113" t="s">
        <v>2751</v>
      </c>
      <c r="G440" s="113" t="s">
        <v>5715</v>
      </c>
    </row>
    <row r="441" spans="1:7" x14ac:dyDescent="0.3">
      <c r="A441" s="111">
        <v>438</v>
      </c>
      <c r="B441" s="108" t="s">
        <v>477</v>
      </c>
      <c r="C441" s="108" t="s">
        <v>3898</v>
      </c>
      <c r="D441" s="108" t="s">
        <v>1623</v>
      </c>
      <c r="E441" s="108" t="s">
        <v>4809</v>
      </c>
      <c r="F441" s="109" t="s">
        <v>2752</v>
      </c>
      <c r="G441" s="109" t="s">
        <v>5716</v>
      </c>
    </row>
    <row r="442" spans="1:7" x14ac:dyDescent="0.3">
      <c r="A442" s="112">
        <v>439</v>
      </c>
      <c r="B442" s="110" t="s">
        <v>478</v>
      </c>
      <c r="C442" s="110" t="s">
        <v>3899</v>
      </c>
      <c r="D442" s="110" t="s">
        <v>1624</v>
      </c>
      <c r="E442" s="110" t="s">
        <v>4810</v>
      </c>
      <c r="F442" s="113" t="s">
        <v>2753</v>
      </c>
      <c r="G442" s="113" t="s">
        <v>5717</v>
      </c>
    </row>
    <row r="443" spans="1:7" x14ac:dyDescent="0.3">
      <c r="A443" s="111">
        <v>440</v>
      </c>
      <c r="B443" s="108" t="s">
        <v>479</v>
      </c>
      <c r="C443" s="108" t="s">
        <v>3900</v>
      </c>
      <c r="D443" s="108" t="s">
        <v>1625</v>
      </c>
      <c r="E443" s="108" t="s">
        <v>4811</v>
      </c>
      <c r="F443" s="109" t="s">
        <v>2754</v>
      </c>
      <c r="G443" s="109" t="s">
        <v>5718</v>
      </c>
    </row>
    <row r="444" spans="1:7" x14ac:dyDescent="0.3">
      <c r="A444" s="112">
        <v>441</v>
      </c>
      <c r="B444" s="110" t="s">
        <v>480</v>
      </c>
      <c r="C444" s="110" t="s">
        <v>3901</v>
      </c>
      <c r="D444" s="110" t="s">
        <v>1626</v>
      </c>
      <c r="E444" s="110" t="s">
        <v>4812</v>
      </c>
      <c r="F444" s="113" t="s">
        <v>2755</v>
      </c>
      <c r="G444" s="113" t="s">
        <v>5719</v>
      </c>
    </row>
    <row r="445" spans="1:7" x14ac:dyDescent="0.3">
      <c r="A445" s="111">
        <v>442</v>
      </c>
      <c r="B445" s="108" t="s">
        <v>481</v>
      </c>
      <c r="C445" s="108" t="s">
        <v>3902</v>
      </c>
      <c r="D445" s="108" t="s">
        <v>1627</v>
      </c>
      <c r="E445" s="108" t="s">
        <v>4813</v>
      </c>
      <c r="F445" s="109" t="s">
        <v>2756</v>
      </c>
      <c r="G445" s="109" t="s">
        <v>5720</v>
      </c>
    </row>
    <row r="446" spans="1:7" x14ac:dyDescent="0.3">
      <c r="A446" s="112">
        <v>443</v>
      </c>
      <c r="B446" s="110" t="s">
        <v>482</v>
      </c>
      <c r="C446" s="110" t="s">
        <v>3903</v>
      </c>
      <c r="D446" s="110" t="s">
        <v>1628</v>
      </c>
      <c r="E446" s="110" t="s">
        <v>4814</v>
      </c>
      <c r="F446" s="113" t="s">
        <v>2757</v>
      </c>
      <c r="G446" s="113" t="s">
        <v>5721</v>
      </c>
    </row>
    <row r="447" spans="1:7" x14ac:dyDescent="0.3">
      <c r="A447" s="111">
        <v>444</v>
      </c>
      <c r="B447" s="108" t="s">
        <v>483</v>
      </c>
      <c r="C447" s="108" t="s">
        <v>3904</v>
      </c>
      <c r="D447" s="108" t="s">
        <v>1628</v>
      </c>
      <c r="E447" s="108" t="s">
        <v>4815</v>
      </c>
      <c r="F447" s="109" t="s">
        <v>2758</v>
      </c>
      <c r="G447" s="109" t="s">
        <v>5722</v>
      </c>
    </row>
    <row r="448" spans="1:7" x14ac:dyDescent="0.3">
      <c r="A448" s="112">
        <v>445</v>
      </c>
      <c r="B448" s="110" t="s">
        <v>484</v>
      </c>
      <c r="C448" s="110" t="s">
        <v>3905</v>
      </c>
      <c r="D448" s="110" t="s">
        <v>1627</v>
      </c>
      <c r="E448" s="110" t="s">
        <v>4816</v>
      </c>
      <c r="F448" s="113" t="s">
        <v>2759</v>
      </c>
      <c r="G448" s="113" t="s">
        <v>5723</v>
      </c>
    </row>
    <row r="449" spans="1:7" x14ac:dyDescent="0.3">
      <c r="A449" s="111">
        <v>446</v>
      </c>
      <c r="B449" s="108" t="s">
        <v>485</v>
      </c>
      <c r="C449" s="108" t="s">
        <v>3906</v>
      </c>
      <c r="D449" s="108" t="s">
        <v>1626</v>
      </c>
      <c r="E449" s="108" t="s">
        <v>4817</v>
      </c>
      <c r="F449" s="109" t="s">
        <v>2760</v>
      </c>
      <c r="G449" s="109" t="s">
        <v>5724</v>
      </c>
    </row>
    <row r="450" spans="1:7" x14ac:dyDescent="0.3">
      <c r="A450" s="112">
        <v>447</v>
      </c>
      <c r="B450" s="110" t="s">
        <v>486</v>
      </c>
      <c r="C450" s="110" t="s">
        <v>3907</v>
      </c>
      <c r="D450" s="110" t="s">
        <v>1625</v>
      </c>
      <c r="E450" s="110" t="s">
        <v>4818</v>
      </c>
      <c r="F450" s="113" t="s">
        <v>2761</v>
      </c>
      <c r="G450" s="113" t="s">
        <v>5725</v>
      </c>
    </row>
    <row r="451" spans="1:7" x14ac:dyDescent="0.3">
      <c r="A451" s="111">
        <v>448</v>
      </c>
      <c r="B451" s="108" t="s">
        <v>487</v>
      </c>
      <c r="C451" s="108" t="s">
        <v>3908</v>
      </c>
      <c r="D451" s="108" t="s">
        <v>1624</v>
      </c>
      <c r="E451" s="108" t="s">
        <v>4819</v>
      </c>
      <c r="F451" s="109" t="s">
        <v>2762</v>
      </c>
      <c r="G451" s="109" t="s">
        <v>5726</v>
      </c>
    </row>
    <row r="452" spans="1:7" x14ac:dyDescent="0.3">
      <c r="A452" s="112">
        <v>449</v>
      </c>
      <c r="B452" s="110" t="s">
        <v>488</v>
      </c>
      <c r="C452" s="110" t="s">
        <v>3909</v>
      </c>
      <c r="D452" s="110" t="s">
        <v>1623</v>
      </c>
      <c r="E452" s="110" t="s">
        <v>4820</v>
      </c>
      <c r="F452" s="113" t="s">
        <v>2763</v>
      </c>
      <c r="G452" s="113" t="s">
        <v>5727</v>
      </c>
    </row>
    <row r="453" spans="1:7" x14ac:dyDescent="0.3">
      <c r="A453" s="111">
        <v>450</v>
      </c>
      <c r="B453" s="108" t="s">
        <v>489</v>
      </c>
      <c r="C453" s="108" t="s">
        <v>3910</v>
      </c>
      <c r="D453" s="108" t="s">
        <v>1622</v>
      </c>
      <c r="E453" s="108" t="s">
        <v>4821</v>
      </c>
      <c r="F453" s="109" t="s">
        <v>2764</v>
      </c>
      <c r="G453" s="109" t="s">
        <v>5728</v>
      </c>
    </row>
    <row r="454" spans="1:7" x14ac:dyDescent="0.3">
      <c r="A454" s="112">
        <v>451</v>
      </c>
      <c r="B454" s="110" t="s">
        <v>490</v>
      </c>
      <c r="C454" s="110" t="s">
        <v>3911</v>
      </c>
      <c r="D454" s="110" t="s">
        <v>1629</v>
      </c>
      <c r="E454" s="110" t="s">
        <v>4822</v>
      </c>
      <c r="F454" s="113" t="s">
        <v>2765</v>
      </c>
      <c r="G454" s="113" t="s">
        <v>5729</v>
      </c>
    </row>
    <row r="455" spans="1:7" x14ac:dyDescent="0.3">
      <c r="A455" s="111">
        <v>452</v>
      </c>
      <c r="B455" s="108" t="s">
        <v>491</v>
      </c>
      <c r="C455" s="108" t="s">
        <v>3912</v>
      </c>
      <c r="D455" s="108" t="s">
        <v>1630</v>
      </c>
      <c r="E455" s="108" t="s">
        <v>4823</v>
      </c>
      <c r="F455" s="109" t="s">
        <v>2766</v>
      </c>
      <c r="G455" s="109" t="s">
        <v>5730</v>
      </c>
    </row>
    <row r="456" spans="1:7" x14ac:dyDescent="0.3">
      <c r="A456" s="112">
        <v>453</v>
      </c>
      <c r="B456" s="110" t="s">
        <v>492</v>
      </c>
      <c r="C456" s="110" t="s">
        <v>3913</v>
      </c>
      <c r="D456" s="110" t="s">
        <v>1631</v>
      </c>
      <c r="E456" s="110" t="s">
        <v>4824</v>
      </c>
      <c r="F456" s="113" t="s">
        <v>2767</v>
      </c>
      <c r="G456" s="113" t="s">
        <v>5731</v>
      </c>
    </row>
    <row r="457" spans="1:7" x14ac:dyDescent="0.3">
      <c r="A457" s="111">
        <v>454</v>
      </c>
      <c r="B457" s="108" t="s">
        <v>493</v>
      </c>
      <c r="C457" s="108" t="s">
        <v>3914</v>
      </c>
      <c r="D457" s="108" t="s">
        <v>1632</v>
      </c>
      <c r="E457" s="108" t="s">
        <v>4825</v>
      </c>
      <c r="F457" s="109" t="s">
        <v>2768</v>
      </c>
      <c r="G457" s="109" t="s">
        <v>5732</v>
      </c>
    </row>
    <row r="458" spans="1:7" x14ac:dyDescent="0.3">
      <c r="A458" s="112">
        <v>455</v>
      </c>
      <c r="B458" s="110" t="s">
        <v>494</v>
      </c>
      <c r="C458" s="110" t="s">
        <v>3915</v>
      </c>
      <c r="D458" s="110" t="s">
        <v>1633</v>
      </c>
      <c r="E458" s="110" t="s">
        <v>4826</v>
      </c>
      <c r="F458" s="113" t="s">
        <v>2769</v>
      </c>
      <c r="G458" s="113" t="s">
        <v>5733</v>
      </c>
    </row>
    <row r="459" spans="1:7" x14ac:dyDescent="0.3">
      <c r="A459" s="111">
        <v>456</v>
      </c>
      <c r="B459" s="108" t="s">
        <v>495</v>
      </c>
      <c r="C459" s="108" t="s">
        <v>3916</v>
      </c>
      <c r="D459" s="108" t="s">
        <v>1634</v>
      </c>
      <c r="E459" s="108" t="s">
        <v>4827</v>
      </c>
      <c r="F459" s="109" t="s">
        <v>2770</v>
      </c>
      <c r="G459" s="109" t="s">
        <v>5734</v>
      </c>
    </row>
    <row r="460" spans="1:7" x14ac:dyDescent="0.3">
      <c r="A460" s="112">
        <v>457</v>
      </c>
      <c r="B460" s="110" t="s">
        <v>496</v>
      </c>
      <c r="C460" s="110" t="s">
        <v>3917</v>
      </c>
      <c r="D460" s="110" t="s">
        <v>1635</v>
      </c>
      <c r="E460" s="110" t="s">
        <v>4828</v>
      </c>
      <c r="F460" s="113" t="s">
        <v>2771</v>
      </c>
      <c r="G460" s="113" t="s">
        <v>5735</v>
      </c>
    </row>
    <row r="461" spans="1:7" x14ac:dyDescent="0.3">
      <c r="A461" s="111">
        <v>458</v>
      </c>
      <c r="B461" s="108" t="s">
        <v>497</v>
      </c>
      <c r="C461" s="108" t="s">
        <v>3918</v>
      </c>
      <c r="D461" s="108" t="s">
        <v>1636</v>
      </c>
      <c r="E461" s="108" t="s">
        <v>4829</v>
      </c>
      <c r="F461" s="109" t="s">
        <v>2772</v>
      </c>
      <c r="G461" s="109" t="s">
        <v>5736</v>
      </c>
    </row>
    <row r="462" spans="1:7" x14ac:dyDescent="0.3">
      <c r="A462" s="112">
        <v>459</v>
      </c>
      <c r="B462" s="110" t="s">
        <v>498</v>
      </c>
      <c r="C462" s="110" t="s">
        <v>3919</v>
      </c>
      <c r="D462" s="110" t="s">
        <v>1637</v>
      </c>
      <c r="E462" s="110" t="s">
        <v>4830</v>
      </c>
      <c r="F462" s="113" t="s">
        <v>2773</v>
      </c>
      <c r="G462" s="113" t="s">
        <v>5737</v>
      </c>
    </row>
    <row r="463" spans="1:7" x14ac:dyDescent="0.3">
      <c r="A463" s="111">
        <v>460</v>
      </c>
      <c r="B463" s="108" t="s">
        <v>499</v>
      </c>
      <c r="C463" s="108" t="s">
        <v>3920</v>
      </c>
      <c r="D463" s="108" t="s">
        <v>1638</v>
      </c>
      <c r="E463" s="108" t="s">
        <v>4831</v>
      </c>
      <c r="F463" s="109" t="s">
        <v>2774</v>
      </c>
      <c r="G463" s="109" t="s">
        <v>5738</v>
      </c>
    </row>
    <row r="464" spans="1:7" x14ac:dyDescent="0.3">
      <c r="A464" s="112">
        <v>461</v>
      </c>
      <c r="B464" s="110" t="s">
        <v>500</v>
      </c>
      <c r="C464" s="110" t="s">
        <v>3921</v>
      </c>
      <c r="D464" s="110" t="s">
        <v>1639</v>
      </c>
      <c r="E464" s="110" t="s">
        <v>4832</v>
      </c>
      <c r="F464" s="113" t="s">
        <v>2775</v>
      </c>
      <c r="G464" s="113" t="s">
        <v>5739</v>
      </c>
    </row>
    <row r="465" spans="1:7" x14ac:dyDescent="0.3">
      <c r="A465" s="111">
        <v>462</v>
      </c>
      <c r="B465" s="108" t="s">
        <v>501</v>
      </c>
      <c r="C465" s="108" t="s">
        <v>3922</v>
      </c>
      <c r="D465" s="108" t="s">
        <v>1640</v>
      </c>
      <c r="E465" s="108" t="s">
        <v>4833</v>
      </c>
      <c r="F465" s="109" t="s">
        <v>2776</v>
      </c>
      <c r="G465" s="109" t="s">
        <v>5740</v>
      </c>
    </row>
    <row r="466" spans="1:7" x14ac:dyDescent="0.3">
      <c r="A466" s="112">
        <v>463</v>
      </c>
      <c r="B466" s="110" t="s">
        <v>502</v>
      </c>
      <c r="C466" s="110" t="s">
        <v>3923</v>
      </c>
      <c r="D466" s="110" t="s">
        <v>1641</v>
      </c>
      <c r="E466" s="110" t="s">
        <v>4834</v>
      </c>
      <c r="F466" s="113" t="s">
        <v>2777</v>
      </c>
      <c r="G466" s="113" t="s">
        <v>5741</v>
      </c>
    </row>
    <row r="467" spans="1:7" x14ac:dyDescent="0.3">
      <c r="A467" s="111">
        <v>464</v>
      </c>
      <c r="B467" s="108" t="s">
        <v>503</v>
      </c>
      <c r="C467" s="108" t="s">
        <v>3924</v>
      </c>
      <c r="D467" s="108" t="s">
        <v>1642</v>
      </c>
      <c r="E467" s="108" t="s">
        <v>4835</v>
      </c>
      <c r="F467" s="109" t="s">
        <v>2778</v>
      </c>
      <c r="G467" s="109" t="s">
        <v>5742</v>
      </c>
    </row>
    <row r="468" spans="1:7" x14ac:dyDescent="0.3">
      <c r="A468" s="112">
        <v>465</v>
      </c>
      <c r="B468" s="110" t="s">
        <v>504</v>
      </c>
      <c r="C468" s="110" t="s">
        <v>3925</v>
      </c>
      <c r="D468" s="110" t="s">
        <v>1643</v>
      </c>
      <c r="E468" s="110" t="s">
        <v>4836</v>
      </c>
      <c r="F468" s="113" t="s">
        <v>2779</v>
      </c>
      <c r="G468" s="113" t="s">
        <v>5743</v>
      </c>
    </row>
    <row r="469" spans="1:7" x14ac:dyDescent="0.3">
      <c r="A469" s="111">
        <v>466</v>
      </c>
      <c r="B469" s="108" t="s">
        <v>505</v>
      </c>
      <c r="C469" s="108" t="s">
        <v>3926</v>
      </c>
      <c r="D469" s="108" t="s">
        <v>1644</v>
      </c>
      <c r="E469" s="108" t="s">
        <v>4837</v>
      </c>
      <c r="F469" s="109" t="s">
        <v>2780</v>
      </c>
      <c r="G469" s="109" t="s">
        <v>5744</v>
      </c>
    </row>
    <row r="470" spans="1:7" x14ac:dyDescent="0.3">
      <c r="A470" s="112">
        <v>467</v>
      </c>
      <c r="B470" s="110" t="s">
        <v>506</v>
      </c>
      <c r="C470" s="110" t="s">
        <v>3927</v>
      </c>
      <c r="D470" s="110" t="s">
        <v>1645</v>
      </c>
      <c r="E470" s="110" t="s">
        <v>4838</v>
      </c>
      <c r="F470" s="113" t="s">
        <v>2781</v>
      </c>
      <c r="G470" s="113" t="s">
        <v>5745</v>
      </c>
    </row>
    <row r="471" spans="1:7" x14ac:dyDescent="0.3">
      <c r="A471" s="111">
        <v>468</v>
      </c>
      <c r="B471" s="108" t="s">
        <v>507</v>
      </c>
      <c r="C471" s="108" t="s">
        <v>3928</v>
      </c>
      <c r="D471" s="108" t="s">
        <v>1646</v>
      </c>
      <c r="E471" s="108" t="s">
        <v>4839</v>
      </c>
      <c r="F471" s="109" t="s">
        <v>2782</v>
      </c>
      <c r="G471" s="109" t="s">
        <v>5746</v>
      </c>
    </row>
    <row r="472" spans="1:7" x14ac:dyDescent="0.3">
      <c r="A472" s="112">
        <v>469</v>
      </c>
      <c r="B472" s="110" t="s">
        <v>508</v>
      </c>
      <c r="C472" s="110" t="s">
        <v>3929</v>
      </c>
      <c r="D472" s="110" t="s">
        <v>1647</v>
      </c>
      <c r="E472" s="110" t="s">
        <v>4840</v>
      </c>
      <c r="F472" s="113" t="s">
        <v>2783</v>
      </c>
      <c r="G472" s="113" t="s">
        <v>5747</v>
      </c>
    </row>
    <row r="473" spans="1:7" x14ac:dyDescent="0.3">
      <c r="A473" s="111">
        <v>470</v>
      </c>
      <c r="B473" s="108" t="s">
        <v>509</v>
      </c>
      <c r="C473" s="108" t="s">
        <v>3930</v>
      </c>
      <c r="D473" s="108" t="s">
        <v>1648</v>
      </c>
      <c r="E473" s="108" t="s">
        <v>4841</v>
      </c>
      <c r="F473" s="109" t="s">
        <v>2784</v>
      </c>
      <c r="G473" s="109" t="s">
        <v>5748</v>
      </c>
    </row>
    <row r="474" spans="1:7" x14ac:dyDescent="0.3">
      <c r="A474" s="112">
        <v>471</v>
      </c>
      <c r="B474" s="110" t="s">
        <v>510</v>
      </c>
      <c r="C474" s="110" t="s">
        <v>3931</v>
      </c>
      <c r="D474" s="110" t="s">
        <v>1649</v>
      </c>
      <c r="E474" s="110" t="s">
        <v>4842</v>
      </c>
      <c r="F474" s="113" t="s">
        <v>2785</v>
      </c>
      <c r="G474" s="113" t="s">
        <v>2607</v>
      </c>
    </row>
    <row r="475" spans="1:7" x14ac:dyDescent="0.3">
      <c r="A475" s="111">
        <v>472</v>
      </c>
      <c r="B475" s="108" t="s">
        <v>511</v>
      </c>
      <c r="C475" s="108" t="s">
        <v>3932</v>
      </c>
      <c r="D475" s="108" t="s">
        <v>1650</v>
      </c>
      <c r="E475" s="108" t="s">
        <v>4843</v>
      </c>
      <c r="F475" s="109" t="s">
        <v>2786</v>
      </c>
      <c r="G475" s="109" t="s">
        <v>5749</v>
      </c>
    </row>
    <row r="476" spans="1:7" x14ac:dyDescent="0.3">
      <c r="A476" s="112">
        <v>473</v>
      </c>
      <c r="B476" s="110" t="s">
        <v>512</v>
      </c>
      <c r="C476" s="110" t="s">
        <v>3933</v>
      </c>
      <c r="D476" s="110" t="s">
        <v>1651</v>
      </c>
      <c r="E476" s="110" t="s">
        <v>4844</v>
      </c>
      <c r="F476" s="113" t="s">
        <v>2787</v>
      </c>
      <c r="G476" s="113" t="s">
        <v>5750</v>
      </c>
    </row>
    <row r="477" spans="1:7" x14ac:dyDescent="0.3">
      <c r="A477" s="111">
        <v>474</v>
      </c>
      <c r="B477" s="108" t="s">
        <v>513</v>
      </c>
      <c r="C477" s="108" t="s">
        <v>3934</v>
      </c>
      <c r="D477" s="108" t="s">
        <v>1599</v>
      </c>
      <c r="E477" s="108" t="s">
        <v>4845</v>
      </c>
      <c r="F477" s="109" t="s">
        <v>2788</v>
      </c>
      <c r="G477" s="109" t="s">
        <v>5751</v>
      </c>
    </row>
    <row r="478" spans="1:7" x14ac:dyDescent="0.3">
      <c r="A478" s="112">
        <v>475</v>
      </c>
      <c r="B478" s="110" t="s">
        <v>514</v>
      </c>
      <c r="C478" s="110" t="s">
        <v>3935</v>
      </c>
      <c r="D478" s="110" t="s">
        <v>1652</v>
      </c>
      <c r="E478" s="110" t="s">
        <v>4846</v>
      </c>
      <c r="F478" s="113" t="s">
        <v>2789</v>
      </c>
      <c r="G478" s="113" t="s">
        <v>5752</v>
      </c>
    </row>
    <row r="479" spans="1:7" x14ac:dyDescent="0.3">
      <c r="A479" s="111">
        <v>476</v>
      </c>
      <c r="B479" s="108" t="s">
        <v>515</v>
      </c>
      <c r="C479" s="108" t="s">
        <v>3936</v>
      </c>
      <c r="D479" s="108" t="s">
        <v>1653</v>
      </c>
      <c r="E479" s="108" t="s">
        <v>4847</v>
      </c>
      <c r="F479" s="109" t="s">
        <v>2790</v>
      </c>
      <c r="G479" s="109" t="s">
        <v>5753</v>
      </c>
    </row>
    <row r="480" spans="1:7" x14ac:dyDescent="0.3">
      <c r="A480" s="112">
        <v>477</v>
      </c>
      <c r="B480" s="110" t="s">
        <v>516</v>
      </c>
      <c r="C480" s="110" t="s">
        <v>3937</v>
      </c>
      <c r="D480" s="110" t="s">
        <v>1654</v>
      </c>
      <c r="E480" s="110" t="s">
        <v>4848</v>
      </c>
      <c r="F480" s="113" t="s">
        <v>2791</v>
      </c>
      <c r="G480" s="113" t="s">
        <v>5754</v>
      </c>
    </row>
    <row r="481" spans="1:7" x14ac:dyDescent="0.3">
      <c r="A481" s="111">
        <v>478</v>
      </c>
      <c r="B481" s="108" t="s">
        <v>517</v>
      </c>
      <c r="C481" s="108" t="s">
        <v>3938</v>
      </c>
      <c r="D481" s="108" t="s">
        <v>1655</v>
      </c>
      <c r="E481" s="108" t="s">
        <v>4849</v>
      </c>
      <c r="F481" s="109" t="s">
        <v>2792</v>
      </c>
      <c r="G481" s="109" t="s">
        <v>5755</v>
      </c>
    </row>
    <row r="482" spans="1:7" x14ac:dyDescent="0.3">
      <c r="A482" s="112">
        <v>479</v>
      </c>
      <c r="B482" s="110" t="s">
        <v>518</v>
      </c>
      <c r="C482" s="110" t="s">
        <v>3939</v>
      </c>
      <c r="D482" s="110" t="s">
        <v>1656</v>
      </c>
      <c r="E482" s="110" t="s">
        <v>4850</v>
      </c>
      <c r="F482" s="113" t="s">
        <v>2793</v>
      </c>
      <c r="G482" s="113" t="s">
        <v>5756</v>
      </c>
    </row>
    <row r="483" spans="1:7" x14ac:dyDescent="0.3">
      <c r="A483" s="111">
        <v>480</v>
      </c>
      <c r="B483" s="108" t="s">
        <v>519</v>
      </c>
      <c r="C483" s="108" t="s">
        <v>3940</v>
      </c>
      <c r="D483" s="108" t="s">
        <v>1657</v>
      </c>
      <c r="E483" s="108" t="s">
        <v>4851</v>
      </c>
      <c r="F483" s="109" t="s">
        <v>2794</v>
      </c>
      <c r="G483" s="109" t="s">
        <v>5757</v>
      </c>
    </row>
    <row r="484" spans="1:7" x14ac:dyDescent="0.3">
      <c r="A484" s="112">
        <v>481</v>
      </c>
      <c r="B484" s="110" t="s">
        <v>520</v>
      </c>
      <c r="C484" s="110" t="s">
        <v>3941</v>
      </c>
      <c r="D484" s="110" t="s">
        <v>1658</v>
      </c>
      <c r="E484" s="110" t="s">
        <v>4852</v>
      </c>
      <c r="F484" s="113" t="s">
        <v>2795</v>
      </c>
      <c r="G484" s="113" t="s">
        <v>5758</v>
      </c>
    </row>
    <row r="485" spans="1:7" x14ac:dyDescent="0.3">
      <c r="A485" s="111">
        <v>482</v>
      </c>
      <c r="B485" s="108" t="s">
        <v>521</v>
      </c>
      <c r="C485" s="108" t="s">
        <v>3942</v>
      </c>
      <c r="D485" s="108" t="s">
        <v>1659</v>
      </c>
      <c r="E485" s="108" t="s">
        <v>4853</v>
      </c>
      <c r="F485" s="109" t="s">
        <v>2796</v>
      </c>
      <c r="G485" s="109" t="s">
        <v>5759</v>
      </c>
    </row>
    <row r="486" spans="1:7" x14ac:dyDescent="0.3">
      <c r="A486" s="112">
        <v>483</v>
      </c>
      <c r="B486" s="110" t="s">
        <v>522</v>
      </c>
      <c r="C486" s="110" t="s">
        <v>3943</v>
      </c>
      <c r="D486" s="110" t="s">
        <v>1660</v>
      </c>
      <c r="E486" s="110" t="s">
        <v>4854</v>
      </c>
      <c r="F486" s="113" t="s">
        <v>2797</v>
      </c>
      <c r="G486" s="113" t="s">
        <v>5760</v>
      </c>
    </row>
    <row r="487" spans="1:7" x14ac:dyDescent="0.3">
      <c r="A487" s="111">
        <v>484</v>
      </c>
      <c r="B487" s="108" t="s">
        <v>523</v>
      </c>
      <c r="C487" s="108" t="s">
        <v>3944</v>
      </c>
      <c r="D487" s="108" t="s">
        <v>1661</v>
      </c>
      <c r="E487" s="108" t="s">
        <v>4855</v>
      </c>
      <c r="F487" s="109" t="s">
        <v>2798</v>
      </c>
      <c r="G487" s="109" t="s">
        <v>5761</v>
      </c>
    </row>
    <row r="488" spans="1:7" x14ac:dyDescent="0.3">
      <c r="A488" s="112">
        <v>485</v>
      </c>
      <c r="B488" s="110" t="s">
        <v>524</v>
      </c>
      <c r="C488" s="110" t="s">
        <v>3945</v>
      </c>
      <c r="D488" s="110" t="s">
        <v>1662</v>
      </c>
      <c r="E488" s="110" t="s">
        <v>4856</v>
      </c>
      <c r="F488" s="113" t="s">
        <v>2799</v>
      </c>
      <c r="G488" s="113" t="s">
        <v>5762</v>
      </c>
    </row>
    <row r="489" spans="1:7" x14ac:dyDescent="0.3">
      <c r="A489" s="111">
        <v>486</v>
      </c>
      <c r="B489" s="108" t="s">
        <v>525</v>
      </c>
      <c r="C489" s="108" t="s">
        <v>3946</v>
      </c>
      <c r="D489" s="108" t="s">
        <v>1663</v>
      </c>
      <c r="E489" s="108" t="s">
        <v>4857</v>
      </c>
      <c r="F489" s="109" t="s">
        <v>2800</v>
      </c>
      <c r="G489" s="109" t="s">
        <v>5763</v>
      </c>
    </row>
    <row r="490" spans="1:7" x14ac:dyDescent="0.3">
      <c r="A490" s="112">
        <v>487</v>
      </c>
      <c r="B490" s="110" t="s">
        <v>526</v>
      </c>
      <c r="C490" s="110" t="s">
        <v>3947</v>
      </c>
      <c r="D490" s="110" t="s">
        <v>1587</v>
      </c>
      <c r="E490" s="110" t="s">
        <v>4858</v>
      </c>
      <c r="F490" s="113" t="s">
        <v>2801</v>
      </c>
      <c r="G490" s="113" t="s">
        <v>5764</v>
      </c>
    </row>
    <row r="491" spans="1:7" x14ac:dyDescent="0.3">
      <c r="A491" s="111">
        <v>488</v>
      </c>
      <c r="B491" s="108" t="s">
        <v>527</v>
      </c>
      <c r="C491" s="108" t="s">
        <v>3948</v>
      </c>
      <c r="D491" s="108" t="s">
        <v>1664</v>
      </c>
      <c r="E491" s="108" t="s">
        <v>4859</v>
      </c>
      <c r="F491" s="109" t="s">
        <v>2802</v>
      </c>
      <c r="G491" s="109" t="s">
        <v>5765</v>
      </c>
    </row>
    <row r="492" spans="1:7" x14ac:dyDescent="0.3">
      <c r="A492" s="112">
        <v>489</v>
      </c>
      <c r="B492" s="110" t="s">
        <v>528</v>
      </c>
      <c r="C492" s="110" t="s">
        <v>3949</v>
      </c>
      <c r="D492" s="110" t="s">
        <v>1665</v>
      </c>
      <c r="E492" s="110" t="s">
        <v>4860</v>
      </c>
      <c r="F492" s="113" t="s">
        <v>2803</v>
      </c>
      <c r="G492" s="113" t="s">
        <v>5766</v>
      </c>
    </row>
    <row r="493" spans="1:7" x14ac:dyDescent="0.3">
      <c r="A493" s="111">
        <v>490</v>
      </c>
      <c r="B493" s="108" t="s">
        <v>529</v>
      </c>
      <c r="C493" s="108" t="s">
        <v>3950</v>
      </c>
      <c r="D493" s="108" t="s">
        <v>1666</v>
      </c>
      <c r="E493" s="108" t="s">
        <v>4861</v>
      </c>
      <c r="F493" s="109" t="s">
        <v>2804</v>
      </c>
      <c r="G493" s="109" t="s">
        <v>5767</v>
      </c>
    </row>
    <row r="494" spans="1:7" x14ac:dyDescent="0.3">
      <c r="A494" s="112">
        <v>491</v>
      </c>
      <c r="B494" s="110" t="s">
        <v>530</v>
      </c>
      <c r="C494" s="110" t="s">
        <v>3951</v>
      </c>
      <c r="D494" s="110" t="s">
        <v>1667</v>
      </c>
      <c r="E494" s="110" t="s">
        <v>4862</v>
      </c>
      <c r="F494" s="113" t="s">
        <v>2805</v>
      </c>
      <c r="G494" s="113" t="s">
        <v>5768</v>
      </c>
    </row>
    <row r="495" spans="1:7" x14ac:dyDescent="0.3">
      <c r="A495" s="111">
        <v>492</v>
      </c>
      <c r="B495" s="108" t="s">
        <v>531</v>
      </c>
      <c r="C495" s="108" t="s">
        <v>3952</v>
      </c>
      <c r="D495" s="108" t="s">
        <v>1668</v>
      </c>
      <c r="E495" s="108" t="s">
        <v>4863</v>
      </c>
      <c r="F495" s="109" t="s">
        <v>2806</v>
      </c>
      <c r="G495" s="109" t="s">
        <v>5769</v>
      </c>
    </row>
    <row r="496" spans="1:7" x14ac:dyDescent="0.3">
      <c r="A496" s="112">
        <v>493</v>
      </c>
      <c r="B496" s="110" t="s">
        <v>532</v>
      </c>
      <c r="C496" s="110" t="s">
        <v>3953</v>
      </c>
      <c r="D496" s="110" t="s">
        <v>1669</v>
      </c>
      <c r="E496" s="110" t="s">
        <v>4864</v>
      </c>
      <c r="F496" s="113" t="s">
        <v>2807</v>
      </c>
      <c r="G496" s="113" t="s">
        <v>5770</v>
      </c>
    </row>
    <row r="497" spans="1:7" x14ac:dyDescent="0.3">
      <c r="A497" s="111">
        <v>494</v>
      </c>
      <c r="B497" s="108" t="s">
        <v>533</v>
      </c>
      <c r="C497" s="108" t="s">
        <v>3954</v>
      </c>
      <c r="D497" s="108" t="s">
        <v>1670</v>
      </c>
      <c r="E497" s="108" t="s">
        <v>4865</v>
      </c>
      <c r="F497" s="109" t="s">
        <v>2808</v>
      </c>
      <c r="G497" s="109" t="s">
        <v>5771</v>
      </c>
    </row>
    <row r="498" spans="1:7" x14ac:dyDescent="0.3">
      <c r="A498" s="112">
        <v>495</v>
      </c>
      <c r="B498" s="110" t="s">
        <v>534</v>
      </c>
      <c r="C498" s="110" t="s">
        <v>3955</v>
      </c>
      <c r="D498" s="110" t="s">
        <v>1671</v>
      </c>
      <c r="E498" s="110" t="s">
        <v>4866</v>
      </c>
      <c r="F498" s="113" t="s">
        <v>2809</v>
      </c>
      <c r="G498" s="113" t="s">
        <v>5772</v>
      </c>
    </row>
    <row r="499" spans="1:7" x14ac:dyDescent="0.3">
      <c r="A499" s="111">
        <v>496</v>
      </c>
      <c r="B499" s="108" t="s">
        <v>535</v>
      </c>
      <c r="C499" s="108" t="s">
        <v>3956</v>
      </c>
      <c r="D499" s="108" t="s">
        <v>1672</v>
      </c>
      <c r="E499" s="108" t="s">
        <v>4867</v>
      </c>
      <c r="F499" s="109" t="s">
        <v>2810</v>
      </c>
      <c r="G499" s="109" t="s">
        <v>5773</v>
      </c>
    </row>
    <row r="500" spans="1:7" x14ac:dyDescent="0.3">
      <c r="A500" s="112">
        <v>497</v>
      </c>
      <c r="B500" s="110" t="s">
        <v>536</v>
      </c>
      <c r="C500" s="110" t="s">
        <v>3957</v>
      </c>
      <c r="D500" s="110" t="s">
        <v>1673</v>
      </c>
      <c r="E500" s="110" t="s">
        <v>4868</v>
      </c>
      <c r="F500" s="113" t="s">
        <v>2811</v>
      </c>
      <c r="G500" s="113" t="s">
        <v>5774</v>
      </c>
    </row>
    <row r="501" spans="1:7" x14ac:dyDescent="0.3">
      <c r="A501" s="111">
        <v>498</v>
      </c>
      <c r="B501" s="108" t="s">
        <v>537</v>
      </c>
      <c r="C501" s="108" t="s">
        <v>3958</v>
      </c>
      <c r="D501" s="108" t="s">
        <v>1674</v>
      </c>
      <c r="E501" s="108" t="s">
        <v>4869</v>
      </c>
      <c r="F501" s="109" t="s">
        <v>2812</v>
      </c>
      <c r="G501" s="109" t="s">
        <v>5775</v>
      </c>
    </row>
    <row r="502" spans="1:7" x14ac:dyDescent="0.3">
      <c r="A502" s="112">
        <v>499</v>
      </c>
      <c r="B502" s="110" t="s">
        <v>538</v>
      </c>
      <c r="C502" s="110" t="s">
        <v>3959</v>
      </c>
      <c r="D502" s="110" t="s">
        <v>1675</v>
      </c>
      <c r="E502" s="110" t="s">
        <v>4870</v>
      </c>
      <c r="F502" s="113" t="s">
        <v>2813</v>
      </c>
      <c r="G502" s="113" t="s">
        <v>5776</v>
      </c>
    </row>
    <row r="503" spans="1:7" x14ac:dyDescent="0.3">
      <c r="A503" s="111">
        <v>500</v>
      </c>
      <c r="B503" s="108" t="s">
        <v>539</v>
      </c>
      <c r="C503" s="108" t="s">
        <v>3960</v>
      </c>
      <c r="D503" s="108" t="s">
        <v>1676</v>
      </c>
      <c r="E503" s="108" t="s">
        <v>4871</v>
      </c>
      <c r="F503" s="109" t="s">
        <v>2814</v>
      </c>
      <c r="G503" s="109" t="s">
        <v>5777</v>
      </c>
    </row>
    <row r="504" spans="1:7" x14ac:dyDescent="0.3">
      <c r="A504" s="112">
        <v>501</v>
      </c>
      <c r="B504" s="110" t="s">
        <v>540</v>
      </c>
      <c r="C504" s="110" t="s">
        <v>3961</v>
      </c>
      <c r="D504" s="110" t="s">
        <v>1677</v>
      </c>
      <c r="E504" s="110" t="s">
        <v>4872</v>
      </c>
      <c r="F504" s="113" t="s">
        <v>2815</v>
      </c>
      <c r="G504" s="113" t="s">
        <v>5778</v>
      </c>
    </row>
    <row r="505" spans="1:7" x14ac:dyDescent="0.3">
      <c r="A505" s="111">
        <v>502</v>
      </c>
      <c r="B505" s="108" t="s">
        <v>541</v>
      </c>
      <c r="C505" s="108" t="s">
        <v>3962</v>
      </c>
      <c r="D505" s="108" t="s">
        <v>1678</v>
      </c>
      <c r="E505" s="108" t="s">
        <v>4873</v>
      </c>
      <c r="F505" s="109" t="s">
        <v>2816</v>
      </c>
      <c r="G505" s="109" t="s">
        <v>5779</v>
      </c>
    </row>
    <row r="506" spans="1:7" x14ac:dyDescent="0.3">
      <c r="A506" s="112">
        <v>503</v>
      </c>
      <c r="B506" s="110" t="s">
        <v>542</v>
      </c>
      <c r="C506" s="110" t="s">
        <v>3963</v>
      </c>
      <c r="D506" s="110" t="s">
        <v>1679</v>
      </c>
      <c r="E506" s="110" t="s">
        <v>4874</v>
      </c>
      <c r="F506" s="113" t="s">
        <v>2817</v>
      </c>
      <c r="G506" s="113" t="s">
        <v>5780</v>
      </c>
    </row>
    <row r="507" spans="1:7" x14ac:dyDescent="0.3">
      <c r="A507" s="111">
        <v>504</v>
      </c>
      <c r="B507" s="108" t="s">
        <v>543</v>
      </c>
      <c r="C507" s="108" t="s">
        <v>3964</v>
      </c>
      <c r="D507" s="108" t="s">
        <v>1680</v>
      </c>
      <c r="E507" s="108" t="s">
        <v>4875</v>
      </c>
      <c r="F507" s="109" t="s">
        <v>2818</v>
      </c>
      <c r="G507" s="109" t="s">
        <v>5781</v>
      </c>
    </row>
    <row r="508" spans="1:7" x14ac:dyDescent="0.3">
      <c r="A508" s="112">
        <v>505</v>
      </c>
      <c r="B508" s="110" t="s">
        <v>544</v>
      </c>
      <c r="C508" s="110" t="s">
        <v>3965</v>
      </c>
      <c r="D508" s="110" t="s">
        <v>1681</v>
      </c>
      <c r="E508" s="110" t="s">
        <v>4876</v>
      </c>
      <c r="F508" s="113" t="s">
        <v>2819</v>
      </c>
      <c r="G508" s="113" t="s">
        <v>5782</v>
      </c>
    </row>
    <row r="509" spans="1:7" x14ac:dyDescent="0.3">
      <c r="A509" s="111">
        <v>506</v>
      </c>
      <c r="B509" s="108" t="s">
        <v>545</v>
      </c>
      <c r="C509" s="108" t="s">
        <v>3966</v>
      </c>
      <c r="D509" s="108" t="s">
        <v>1682</v>
      </c>
      <c r="E509" s="108" t="s">
        <v>4877</v>
      </c>
      <c r="F509" s="109" t="s">
        <v>2820</v>
      </c>
      <c r="G509" s="109" t="s">
        <v>5783</v>
      </c>
    </row>
    <row r="510" spans="1:7" x14ac:dyDescent="0.3">
      <c r="A510" s="112">
        <v>507</v>
      </c>
      <c r="B510" s="110" t="s">
        <v>546</v>
      </c>
      <c r="C510" s="110" t="s">
        <v>3967</v>
      </c>
      <c r="D510" s="110" t="s">
        <v>1683</v>
      </c>
      <c r="E510" s="110" t="s">
        <v>4878</v>
      </c>
      <c r="F510" s="113" t="s">
        <v>2821</v>
      </c>
      <c r="G510" s="113" t="s">
        <v>5784</v>
      </c>
    </row>
    <row r="511" spans="1:7" x14ac:dyDescent="0.3">
      <c r="A511" s="111">
        <v>508</v>
      </c>
      <c r="B511" s="108" t="s">
        <v>547</v>
      </c>
      <c r="C511" s="108" t="s">
        <v>3968</v>
      </c>
      <c r="D511" s="108" t="s">
        <v>1684</v>
      </c>
      <c r="E511" s="108" t="s">
        <v>4879</v>
      </c>
      <c r="F511" s="109" t="s">
        <v>2822</v>
      </c>
      <c r="G511" s="109" t="s">
        <v>5785</v>
      </c>
    </row>
    <row r="512" spans="1:7" x14ac:dyDescent="0.3">
      <c r="A512" s="112">
        <v>509</v>
      </c>
      <c r="B512" s="110" t="s">
        <v>548</v>
      </c>
      <c r="C512" s="110" t="s">
        <v>3969</v>
      </c>
      <c r="D512" s="110" t="s">
        <v>402</v>
      </c>
      <c r="E512" s="110" t="s">
        <v>4880</v>
      </c>
      <c r="F512" s="113" t="s">
        <v>2823</v>
      </c>
      <c r="G512" s="113" t="s">
        <v>5786</v>
      </c>
    </row>
    <row r="513" spans="1:7" x14ac:dyDescent="0.3">
      <c r="A513" s="111">
        <v>510</v>
      </c>
      <c r="B513" s="108" t="s">
        <v>549</v>
      </c>
      <c r="C513" s="108" t="s">
        <v>3970</v>
      </c>
      <c r="D513" s="108" t="s">
        <v>1685</v>
      </c>
      <c r="E513" s="108" t="s">
        <v>4881</v>
      </c>
      <c r="F513" s="109" t="s">
        <v>2824</v>
      </c>
      <c r="G513" s="109" t="s">
        <v>5787</v>
      </c>
    </row>
    <row r="514" spans="1:7" x14ac:dyDescent="0.3">
      <c r="A514" s="112">
        <v>511</v>
      </c>
      <c r="B514" s="110" t="s">
        <v>550</v>
      </c>
      <c r="C514" s="110" t="s">
        <v>3971</v>
      </c>
      <c r="D514" s="110" t="s">
        <v>1686</v>
      </c>
      <c r="E514" s="110" t="s">
        <v>4882</v>
      </c>
      <c r="F514" s="113" t="s">
        <v>2825</v>
      </c>
      <c r="G514" s="113" t="s">
        <v>5788</v>
      </c>
    </row>
    <row r="515" spans="1:7" x14ac:dyDescent="0.3">
      <c r="A515" s="111">
        <v>512</v>
      </c>
      <c r="B515" s="108" t="s">
        <v>551</v>
      </c>
      <c r="C515" s="108" t="s">
        <v>3972</v>
      </c>
      <c r="D515" s="108" t="s">
        <v>1687</v>
      </c>
      <c r="E515" s="108" t="s">
        <v>4883</v>
      </c>
      <c r="F515" s="109" t="s">
        <v>2826</v>
      </c>
      <c r="G515" s="109" t="s">
        <v>5789</v>
      </c>
    </row>
    <row r="516" spans="1:7" x14ac:dyDescent="0.3">
      <c r="A516" s="112">
        <v>513</v>
      </c>
      <c r="B516" s="110" t="s">
        <v>552</v>
      </c>
      <c r="C516" s="110" t="s">
        <v>3973</v>
      </c>
      <c r="D516" s="110" t="s">
        <v>1688</v>
      </c>
      <c r="E516" s="110" t="s">
        <v>4884</v>
      </c>
      <c r="F516" s="113" t="s">
        <v>2827</v>
      </c>
      <c r="G516" s="113" t="s">
        <v>5790</v>
      </c>
    </row>
    <row r="517" spans="1:7" x14ac:dyDescent="0.3">
      <c r="A517" s="111">
        <v>514</v>
      </c>
      <c r="B517" s="108" t="s">
        <v>553</v>
      </c>
      <c r="C517" s="108" t="s">
        <v>3974</v>
      </c>
      <c r="D517" s="108" t="s">
        <v>1689</v>
      </c>
      <c r="E517" s="108" t="s">
        <v>4885</v>
      </c>
      <c r="F517" s="109" t="s">
        <v>2828</v>
      </c>
      <c r="G517" s="109" t="s">
        <v>5791</v>
      </c>
    </row>
    <row r="518" spans="1:7" x14ac:dyDescent="0.3">
      <c r="A518" s="112">
        <v>515</v>
      </c>
      <c r="B518" s="110" t="s">
        <v>554</v>
      </c>
      <c r="C518" s="110" t="s">
        <v>3975</v>
      </c>
      <c r="D518" s="110" t="s">
        <v>1690</v>
      </c>
      <c r="E518" s="110" t="s">
        <v>4886</v>
      </c>
      <c r="F518" s="113" t="s">
        <v>2829</v>
      </c>
      <c r="G518" s="113" t="s">
        <v>5792</v>
      </c>
    </row>
    <row r="519" spans="1:7" x14ac:dyDescent="0.3">
      <c r="A519" s="111">
        <v>516</v>
      </c>
      <c r="B519" s="108" t="s">
        <v>555</v>
      </c>
      <c r="C519" s="108" t="s">
        <v>3976</v>
      </c>
      <c r="D519" s="108" t="s">
        <v>1691</v>
      </c>
      <c r="E519" s="108" t="s">
        <v>4887</v>
      </c>
      <c r="F519" s="109" t="s">
        <v>2830</v>
      </c>
      <c r="G519" s="109" t="s">
        <v>5793</v>
      </c>
    </row>
    <row r="520" spans="1:7" x14ac:dyDescent="0.3">
      <c r="A520" s="112">
        <v>517</v>
      </c>
      <c r="B520" s="110" t="s">
        <v>556</v>
      </c>
      <c r="C520" s="110" t="s">
        <v>3977</v>
      </c>
      <c r="D520" s="110" t="s">
        <v>1692</v>
      </c>
      <c r="E520" s="110" t="s">
        <v>4888</v>
      </c>
      <c r="F520" s="113" t="s">
        <v>2831</v>
      </c>
      <c r="G520" s="113" t="s">
        <v>5794</v>
      </c>
    </row>
    <row r="521" spans="1:7" x14ac:dyDescent="0.3">
      <c r="A521" s="111">
        <v>518</v>
      </c>
      <c r="B521" s="108" t="s">
        <v>557</v>
      </c>
      <c r="C521" s="108" t="s">
        <v>3978</v>
      </c>
      <c r="D521" s="108" t="s">
        <v>1693</v>
      </c>
      <c r="E521" s="108" t="s">
        <v>4889</v>
      </c>
      <c r="F521" s="109" t="s">
        <v>2832</v>
      </c>
      <c r="G521" s="109" t="s">
        <v>5795</v>
      </c>
    </row>
    <row r="522" spans="1:7" x14ac:dyDescent="0.3">
      <c r="A522" s="112">
        <v>519</v>
      </c>
      <c r="B522" s="110" t="s">
        <v>558</v>
      </c>
      <c r="C522" s="110" t="s">
        <v>3979</v>
      </c>
      <c r="D522" s="110" t="s">
        <v>1694</v>
      </c>
      <c r="E522" s="110" t="s">
        <v>4890</v>
      </c>
      <c r="F522" s="113" t="s">
        <v>2833</v>
      </c>
      <c r="G522" s="113" t="s">
        <v>5796</v>
      </c>
    </row>
    <row r="523" spans="1:7" x14ac:dyDescent="0.3">
      <c r="A523" s="111">
        <v>520</v>
      </c>
      <c r="B523" s="108" t="s">
        <v>559</v>
      </c>
      <c r="C523" s="108" t="s">
        <v>3980</v>
      </c>
      <c r="D523" s="108" t="s">
        <v>1695</v>
      </c>
      <c r="E523" s="108" t="s">
        <v>4891</v>
      </c>
      <c r="F523" s="109" t="s">
        <v>2834</v>
      </c>
      <c r="G523" s="109" t="s">
        <v>5797</v>
      </c>
    </row>
    <row r="524" spans="1:7" x14ac:dyDescent="0.3">
      <c r="A524" s="112">
        <v>521</v>
      </c>
      <c r="B524" s="110" t="s">
        <v>560</v>
      </c>
      <c r="C524" s="110" t="s">
        <v>3981</v>
      </c>
      <c r="D524" s="110" t="s">
        <v>1696</v>
      </c>
      <c r="E524" s="110" t="s">
        <v>4892</v>
      </c>
      <c r="F524" s="113" t="s">
        <v>2835</v>
      </c>
      <c r="G524" s="113" t="s">
        <v>5798</v>
      </c>
    </row>
    <row r="525" spans="1:7" x14ac:dyDescent="0.3">
      <c r="A525" s="111">
        <v>522</v>
      </c>
      <c r="B525" s="108" t="s">
        <v>561</v>
      </c>
      <c r="C525" s="108" t="s">
        <v>3982</v>
      </c>
      <c r="D525" s="108" t="s">
        <v>1697</v>
      </c>
      <c r="E525" s="108" t="s">
        <v>4893</v>
      </c>
      <c r="F525" s="109" t="s">
        <v>2836</v>
      </c>
      <c r="G525" s="109" t="s">
        <v>5799</v>
      </c>
    </row>
    <row r="526" spans="1:7" x14ac:dyDescent="0.3">
      <c r="A526" s="112">
        <v>523</v>
      </c>
      <c r="B526" s="110" t="s">
        <v>562</v>
      </c>
      <c r="C526" s="110" t="s">
        <v>3983</v>
      </c>
      <c r="D526" s="110" t="s">
        <v>1698</v>
      </c>
      <c r="E526" s="110" t="s">
        <v>4894</v>
      </c>
      <c r="F526" s="113" t="s">
        <v>2837</v>
      </c>
      <c r="G526" s="113" t="s">
        <v>5800</v>
      </c>
    </row>
    <row r="527" spans="1:7" x14ac:dyDescent="0.3">
      <c r="A527" s="111">
        <v>524</v>
      </c>
      <c r="B527" s="108" t="s">
        <v>563</v>
      </c>
      <c r="C527" s="108" t="s">
        <v>3984</v>
      </c>
      <c r="D527" s="108" t="s">
        <v>1699</v>
      </c>
      <c r="E527" s="108" t="s">
        <v>4895</v>
      </c>
      <c r="F527" s="109" t="s">
        <v>2838</v>
      </c>
      <c r="G527" s="109" t="s">
        <v>5801</v>
      </c>
    </row>
    <row r="528" spans="1:7" x14ac:dyDescent="0.3">
      <c r="A528" s="112">
        <v>525</v>
      </c>
      <c r="B528" s="110" t="s">
        <v>564</v>
      </c>
      <c r="C528" s="110" t="s">
        <v>3985</v>
      </c>
      <c r="D528" s="110" t="s">
        <v>1700</v>
      </c>
      <c r="E528" s="110" t="s">
        <v>4896</v>
      </c>
      <c r="F528" s="113" t="s">
        <v>2839</v>
      </c>
      <c r="G528" s="113" t="s">
        <v>5802</v>
      </c>
    </row>
    <row r="529" spans="1:7" x14ac:dyDescent="0.3">
      <c r="A529" s="111">
        <v>526</v>
      </c>
      <c r="B529" s="108" t="s">
        <v>565</v>
      </c>
      <c r="C529" s="108" t="s">
        <v>3986</v>
      </c>
      <c r="D529" s="108" t="s">
        <v>1701</v>
      </c>
      <c r="E529" s="108" t="s">
        <v>4897</v>
      </c>
      <c r="F529" s="109" t="s">
        <v>2840</v>
      </c>
      <c r="G529" s="109" t="s">
        <v>5803</v>
      </c>
    </row>
    <row r="530" spans="1:7" x14ac:dyDescent="0.3">
      <c r="A530" s="112">
        <v>527</v>
      </c>
      <c r="B530" s="110" t="s">
        <v>566</v>
      </c>
      <c r="C530" s="110" t="s">
        <v>3987</v>
      </c>
      <c r="D530" s="110" t="s">
        <v>1702</v>
      </c>
      <c r="E530" s="110" t="s">
        <v>4898</v>
      </c>
      <c r="F530" s="113" t="s">
        <v>2841</v>
      </c>
      <c r="G530" s="113" t="s">
        <v>5804</v>
      </c>
    </row>
    <row r="531" spans="1:7" x14ac:dyDescent="0.3">
      <c r="A531" s="111">
        <v>528</v>
      </c>
      <c r="B531" s="108" t="s">
        <v>567</v>
      </c>
      <c r="C531" s="108" t="s">
        <v>3988</v>
      </c>
      <c r="D531" s="108" t="s">
        <v>1703</v>
      </c>
      <c r="E531" s="108" t="s">
        <v>4899</v>
      </c>
      <c r="F531" s="109" t="s">
        <v>2842</v>
      </c>
      <c r="G531" s="109" t="s">
        <v>5805</v>
      </c>
    </row>
    <row r="532" spans="1:7" x14ac:dyDescent="0.3">
      <c r="A532" s="112">
        <v>529</v>
      </c>
      <c r="B532" s="110" t="s">
        <v>568</v>
      </c>
      <c r="C532" s="110" t="s">
        <v>3989</v>
      </c>
      <c r="D532" s="110" t="s">
        <v>1704</v>
      </c>
      <c r="E532" s="110" t="s">
        <v>4900</v>
      </c>
      <c r="F532" s="113" t="s">
        <v>2843</v>
      </c>
      <c r="G532" s="113" t="s">
        <v>5806</v>
      </c>
    </row>
    <row r="533" spans="1:7" x14ac:dyDescent="0.3">
      <c r="A533" s="111">
        <v>530</v>
      </c>
      <c r="B533" s="108" t="s">
        <v>569</v>
      </c>
      <c r="C533" s="108" t="s">
        <v>3990</v>
      </c>
      <c r="D533" s="108" t="s">
        <v>1705</v>
      </c>
      <c r="E533" s="108" t="s">
        <v>4901</v>
      </c>
      <c r="F533" s="109" t="s">
        <v>2844</v>
      </c>
      <c r="G533" s="109" t="s">
        <v>5807</v>
      </c>
    </row>
    <row r="534" spans="1:7" x14ac:dyDescent="0.3">
      <c r="A534" s="112">
        <v>531</v>
      </c>
      <c r="B534" s="110" t="s">
        <v>570</v>
      </c>
      <c r="C534" s="110" t="s">
        <v>3991</v>
      </c>
      <c r="D534" s="110" t="s">
        <v>1706</v>
      </c>
      <c r="E534" s="110" t="s">
        <v>4902</v>
      </c>
      <c r="F534" s="113" t="s">
        <v>2845</v>
      </c>
      <c r="G534" s="113" t="s">
        <v>5808</v>
      </c>
    </row>
    <row r="535" spans="1:7" x14ac:dyDescent="0.3">
      <c r="A535" s="111">
        <v>532</v>
      </c>
      <c r="B535" s="108" t="s">
        <v>571</v>
      </c>
      <c r="C535" s="108" t="s">
        <v>3992</v>
      </c>
      <c r="D535" s="108" t="s">
        <v>1707</v>
      </c>
      <c r="E535" s="108" t="s">
        <v>4903</v>
      </c>
      <c r="F535" s="109" t="s">
        <v>2846</v>
      </c>
      <c r="G535" s="109" t="s">
        <v>5809</v>
      </c>
    </row>
    <row r="536" spans="1:7" x14ac:dyDescent="0.3">
      <c r="A536" s="112">
        <v>533</v>
      </c>
      <c r="B536" s="110" t="s">
        <v>572</v>
      </c>
      <c r="C536" s="110" t="s">
        <v>3993</v>
      </c>
      <c r="D536" s="110" t="s">
        <v>1708</v>
      </c>
      <c r="E536" s="110" t="s">
        <v>4904</v>
      </c>
      <c r="F536" s="113" t="s">
        <v>2847</v>
      </c>
      <c r="G536" s="113" t="s">
        <v>5810</v>
      </c>
    </row>
    <row r="537" spans="1:7" x14ac:dyDescent="0.3">
      <c r="A537" s="111">
        <v>534</v>
      </c>
      <c r="B537" s="108" t="s">
        <v>573</v>
      </c>
      <c r="C537" s="108" t="s">
        <v>3994</v>
      </c>
      <c r="D537" s="108" t="s">
        <v>1709</v>
      </c>
      <c r="E537" s="108" t="s">
        <v>4905</v>
      </c>
      <c r="F537" s="109" t="s">
        <v>2848</v>
      </c>
      <c r="G537" s="109" t="s">
        <v>5811</v>
      </c>
    </row>
    <row r="538" spans="1:7" x14ac:dyDescent="0.3">
      <c r="A538" s="112">
        <v>535</v>
      </c>
      <c r="B538" s="110" t="s">
        <v>574</v>
      </c>
      <c r="C538" s="110" t="s">
        <v>3995</v>
      </c>
      <c r="D538" s="110" t="s">
        <v>1710</v>
      </c>
      <c r="E538" s="110" t="s">
        <v>4906</v>
      </c>
      <c r="F538" s="113" t="s">
        <v>2849</v>
      </c>
      <c r="G538" s="113" t="s">
        <v>2766</v>
      </c>
    </row>
    <row r="539" spans="1:7" x14ac:dyDescent="0.3">
      <c r="A539" s="111">
        <v>536</v>
      </c>
      <c r="B539" s="108" t="s">
        <v>575</v>
      </c>
      <c r="C539" s="108" t="s">
        <v>3996</v>
      </c>
      <c r="D539" s="108" t="s">
        <v>1711</v>
      </c>
      <c r="E539" s="108" t="s">
        <v>4907</v>
      </c>
      <c r="F539" s="109" t="s">
        <v>2850</v>
      </c>
      <c r="G539" s="109" t="s">
        <v>5812</v>
      </c>
    </row>
    <row r="540" spans="1:7" x14ac:dyDescent="0.3">
      <c r="A540" s="112">
        <v>537</v>
      </c>
      <c r="B540" s="110" t="s">
        <v>576</v>
      </c>
      <c r="C540" s="110" t="s">
        <v>3997</v>
      </c>
      <c r="D540" s="110" t="s">
        <v>1712</v>
      </c>
      <c r="E540" s="110" t="s">
        <v>4908</v>
      </c>
      <c r="F540" s="113" t="s">
        <v>2851</v>
      </c>
      <c r="G540" s="113" t="s">
        <v>5813</v>
      </c>
    </row>
    <row r="541" spans="1:7" x14ac:dyDescent="0.3">
      <c r="A541" s="111">
        <v>538</v>
      </c>
      <c r="B541" s="108" t="s">
        <v>577</v>
      </c>
      <c r="C541" s="108" t="s">
        <v>3998</v>
      </c>
      <c r="D541" s="108" t="s">
        <v>1713</v>
      </c>
      <c r="E541" s="108" t="s">
        <v>4909</v>
      </c>
      <c r="F541" s="109" t="s">
        <v>2852</v>
      </c>
      <c r="G541" s="109" t="s">
        <v>5814</v>
      </c>
    </row>
    <row r="542" spans="1:7" x14ac:dyDescent="0.3">
      <c r="A542" s="112">
        <v>539</v>
      </c>
      <c r="B542" s="110" t="s">
        <v>578</v>
      </c>
      <c r="C542" s="110" t="s">
        <v>3999</v>
      </c>
      <c r="D542" s="110" t="s">
        <v>1714</v>
      </c>
      <c r="E542" s="110" t="s">
        <v>4910</v>
      </c>
      <c r="F542" s="113" t="s">
        <v>2853</v>
      </c>
      <c r="G542" s="113" t="s">
        <v>5815</v>
      </c>
    </row>
    <row r="543" spans="1:7" x14ac:dyDescent="0.3">
      <c r="A543" s="111">
        <v>540</v>
      </c>
      <c r="B543" s="108" t="s">
        <v>579</v>
      </c>
      <c r="C543" s="108" t="s">
        <v>4000</v>
      </c>
      <c r="D543" s="108" t="s">
        <v>1715</v>
      </c>
      <c r="E543" s="108" t="s">
        <v>4911</v>
      </c>
      <c r="F543" s="109" t="s">
        <v>2854</v>
      </c>
      <c r="G543" s="109" t="s">
        <v>5816</v>
      </c>
    </row>
    <row r="544" spans="1:7" x14ac:dyDescent="0.3">
      <c r="A544" s="112">
        <v>541</v>
      </c>
      <c r="B544" s="110" t="s">
        <v>580</v>
      </c>
      <c r="C544" s="110" t="s">
        <v>4001</v>
      </c>
      <c r="D544" s="110" t="s">
        <v>1716</v>
      </c>
      <c r="E544" s="110" t="s">
        <v>4912</v>
      </c>
      <c r="F544" s="113" t="s">
        <v>2855</v>
      </c>
      <c r="G544" s="113" t="s">
        <v>5817</v>
      </c>
    </row>
    <row r="545" spans="1:7" x14ac:dyDescent="0.3">
      <c r="A545" s="111">
        <v>542</v>
      </c>
      <c r="B545" s="108" t="s">
        <v>581</v>
      </c>
      <c r="C545" s="108" t="s">
        <v>4002</v>
      </c>
      <c r="D545" s="108" t="s">
        <v>1717</v>
      </c>
      <c r="E545" s="108" t="s">
        <v>4913</v>
      </c>
      <c r="F545" s="109" t="s">
        <v>2856</v>
      </c>
      <c r="G545" s="109" t="s">
        <v>5818</v>
      </c>
    </row>
    <row r="546" spans="1:7" x14ac:dyDescent="0.3">
      <c r="A546" s="112">
        <v>543</v>
      </c>
      <c r="B546" s="110" t="s">
        <v>582</v>
      </c>
      <c r="C546" s="110" t="s">
        <v>4003</v>
      </c>
      <c r="D546" s="110" t="s">
        <v>1718</v>
      </c>
      <c r="E546" s="110" t="s">
        <v>4914</v>
      </c>
      <c r="F546" s="113" t="s">
        <v>2857</v>
      </c>
      <c r="G546" s="113" t="s">
        <v>5819</v>
      </c>
    </row>
    <row r="547" spans="1:7" x14ac:dyDescent="0.3">
      <c r="A547" s="111">
        <v>544</v>
      </c>
      <c r="B547" s="108" t="s">
        <v>583</v>
      </c>
      <c r="C547" s="108" t="s">
        <v>4004</v>
      </c>
      <c r="D547" s="108" t="s">
        <v>1719</v>
      </c>
      <c r="E547" s="108" t="s">
        <v>4915</v>
      </c>
      <c r="F547" s="109" t="s">
        <v>2858</v>
      </c>
      <c r="G547" s="109" t="s">
        <v>5820</v>
      </c>
    </row>
    <row r="548" spans="1:7" x14ac:dyDescent="0.3">
      <c r="A548" s="112">
        <v>545</v>
      </c>
      <c r="B548" s="110" t="s">
        <v>584</v>
      </c>
      <c r="C548" s="110" t="s">
        <v>4005</v>
      </c>
      <c r="D548" s="110" t="s">
        <v>1720</v>
      </c>
      <c r="E548" s="110" t="s">
        <v>4916</v>
      </c>
      <c r="F548" s="113" t="s">
        <v>2859</v>
      </c>
      <c r="G548" s="113" t="s">
        <v>5821</v>
      </c>
    </row>
    <row r="549" spans="1:7" x14ac:dyDescent="0.3">
      <c r="A549" s="111">
        <v>546</v>
      </c>
      <c r="B549" s="108" t="s">
        <v>585</v>
      </c>
      <c r="C549" s="108" t="s">
        <v>4006</v>
      </c>
      <c r="D549" s="108" t="s">
        <v>1721</v>
      </c>
      <c r="E549" s="108" t="s">
        <v>4917</v>
      </c>
      <c r="F549" s="109" t="s">
        <v>2860</v>
      </c>
      <c r="G549" s="109" t="s">
        <v>5822</v>
      </c>
    </row>
    <row r="550" spans="1:7" x14ac:dyDescent="0.3">
      <c r="A550" s="112">
        <v>547</v>
      </c>
      <c r="B550" s="110" t="s">
        <v>586</v>
      </c>
      <c r="C550" s="110" t="s">
        <v>4007</v>
      </c>
      <c r="D550" s="110" t="s">
        <v>1722</v>
      </c>
      <c r="E550" s="110" t="s">
        <v>4918</v>
      </c>
      <c r="F550" s="113" t="s">
        <v>2861</v>
      </c>
      <c r="G550" s="113" t="s">
        <v>5823</v>
      </c>
    </row>
    <row r="551" spans="1:7" x14ac:dyDescent="0.3">
      <c r="A551" s="111">
        <v>548</v>
      </c>
      <c r="B551" s="108" t="s">
        <v>587</v>
      </c>
      <c r="C551" s="108" t="s">
        <v>4008</v>
      </c>
      <c r="D551" s="108" t="s">
        <v>1723</v>
      </c>
      <c r="E551" s="108" t="s">
        <v>4919</v>
      </c>
      <c r="F551" s="109" t="s">
        <v>2862</v>
      </c>
      <c r="G551" s="109" t="s">
        <v>5824</v>
      </c>
    </row>
    <row r="552" spans="1:7" x14ac:dyDescent="0.3">
      <c r="A552" s="112">
        <v>549</v>
      </c>
      <c r="B552" s="110" t="s">
        <v>588</v>
      </c>
      <c r="C552" s="110" t="s">
        <v>4009</v>
      </c>
      <c r="D552" s="110" t="s">
        <v>1724</v>
      </c>
      <c r="E552" s="110" t="s">
        <v>4920</v>
      </c>
      <c r="F552" s="113" t="s">
        <v>2863</v>
      </c>
      <c r="G552" s="113" t="s">
        <v>5825</v>
      </c>
    </row>
    <row r="553" spans="1:7" x14ac:dyDescent="0.3">
      <c r="A553" s="111">
        <v>550</v>
      </c>
      <c r="B553" s="108" t="s">
        <v>589</v>
      </c>
      <c r="C553" s="108" t="s">
        <v>4010</v>
      </c>
      <c r="D553" s="108" t="s">
        <v>1725</v>
      </c>
      <c r="E553" s="108" t="s">
        <v>4921</v>
      </c>
      <c r="F553" s="109" t="s">
        <v>2864</v>
      </c>
      <c r="G553" s="109" t="s">
        <v>5826</v>
      </c>
    </row>
    <row r="554" spans="1:7" x14ac:dyDescent="0.3">
      <c r="A554" s="112">
        <v>551</v>
      </c>
      <c r="B554" s="110" t="s">
        <v>590</v>
      </c>
      <c r="C554" s="110" t="s">
        <v>4011</v>
      </c>
      <c r="D554" s="110" t="s">
        <v>1726</v>
      </c>
      <c r="E554" s="110" t="s">
        <v>4922</v>
      </c>
      <c r="F554" s="113" t="s">
        <v>2865</v>
      </c>
      <c r="G554" s="113" t="s">
        <v>5827</v>
      </c>
    </row>
    <row r="555" spans="1:7" x14ac:dyDescent="0.3">
      <c r="A555" s="111">
        <v>552</v>
      </c>
      <c r="B555" s="108" t="s">
        <v>591</v>
      </c>
      <c r="C555" s="108" t="s">
        <v>4012</v>
      </c>
      <c r="D555" s="108" t="s">
        <v>1727</v>
      </c>
      <c r="E555" s="108" t="s">
        <v>4923</v>
      </c>
      <c r="F555" s="109" t="s">
        <v>2866</v>
      </c>
      <c r="G555" s="109" t="s">
        <v>5828</v>
      </c>
    </row>
    <row r="556" spans="1:7" x14ac:dyDescent="0.3">
      <c r="A556" s="112">
        <v>553</v>
      </c>
      <c r="B556" s="110" t="s">
        <v>592</v>
      </c>
      <c r="C556" s="110" t="s">
        <v>4013</v>
      </c>
      <c r="D556" s="110" t="s">
        <v>1728</v>
      </c>
      <c r="E556" s="110" t="s">
        <v>4657</v>
      </c>
      <c r="F556" s="113" t="s">
        <v>2867</v>
      </c>
      <c r="G556" s="113" t="s">
        <v>5829</v>
      </c>
    </row>
    <row r="557" spans="1:7" x14ac:dyDescent="0.3">
      <c r="A557" s="111">
        <v>554</v>
      </c>
      <c r="B557" s="108" t="s">
        <v>593</v>
      </c>
      <c r="C557" s="108" t="s">
        <v>4014</v>
      </c>
      <c r="D557" s="108" t="s">
        <v>1729</v>
      </c>
      <c r="E557" s="108" t="s">
        <v>4924</v>
      </c>
      <c r="F557" s="109" t="s">
        <v>2868</v>
      </c>
      <c r="G557" s="109" t="s">
        <v>5830</v>
      </c>
    </row>
    <row r="558" spans="1:7" x14ac:dyDescent="0.3">
      <c r="A558" s="112">
        <v>555</v>
      </c>
      <c r="B558" s="110" t="s">
        <v>594</v>
      </c>
      <c r="C558" s="110" t="s">
        <v>4015</v>
      </c>
      <c r="D558" s="110" t="s">
        <v>1730</v>
      </c>
      <c r="E558" s="110" t="s">
        <v>4925</v>
      </c>
      <c r="F558" s="113" t="s">
        <v>2869</v>
      </c>
      <c r="G558" s="113" t="s">
        <v>5831</v>
      </c>
    </row>
    <row r="559" spans="1:7" x14ac:dyDescent="0.3">
      <c r="A559" s="111">
        <v>556</v>
      </c>
      <c r="B559" s="108" t="s">
        <v>595</v>
      </c>
      <c r="C559" s="108" t="s">
        <v>4016</v>
      </c>
      <c r="D559" s="108" t="s">
        <v>1731</v>
      </c>
      <c r="E559" s="108" t="s">
        <v>4926</v>
      </c>
      <c r="F559" s="109" t="s">
        <v>2870</v>
      </c>
      <c r="G559" s="109" t="s">
        <v>5832</v>
      </c>
    </row>
    <row r="560" spans="1:7" x14ac:dyDescent="0.3">
      <c r="A560" s="112">
        <v>557</v>
      </c>
      <c r="B560" s="110" t="s">
        <v>596</v>
      </c>
      <c r="C560" s="110" t="s">
        <v>4017</v>
      </c>
      <c r="D560" s="110" t="s">
        <v>1732</v>
      </c>
      <c r="E560" s="110" t="s">
        <v>4927</v>
      </c>
      <c r="F560" s="113" t="s">
        <v>2871</v>
      </c>
      <c r="G560" s="113" t="s">
        <v>5833</v>
      </c>
    </row>
    <row r="561" spans="1:7" x14ac:dyDescent="0.3">
      <c r="A561" s="111">
        <v>558</v>
      </c>
      <c r="B561" s="108" t="s">
        <v>597</v>
      </c>
      <c r="C561" s="108" t="s">
        <v>4018</v>
      </c>
      <c r="D561" s="108" t="s">
        <v>1733</v>
      </c>
      <c r="E561" s="108" t="s">
        <v>4928</v>
      </c>
      <c r="F561" s="109" t="s">
        <v>2872</v>
      </c>
      <c r="G561" s="109" t="s">
        <v>5834</v>
      </c>
    </row>
    <row r="562" spans="1:7" x14ac:dyDescent="0.3">
      <c r="A562" s="112">
        <v>559</v>
      </c>
      <c r="B562" s="110" t="s">
        <v>598</v>
      </c>
      <c r="C562" s="110" t="s">
        <v>4019</v>
      </c>
      <c r="D562" s="110" t="s">
        <v>1734</v>
      </c>
      <c r="E562" s="110" t="s">
        <v>4929</v>
      </c>
      <c r="F562" s="113" t="s">
        <v>2873</v>
      </c>
      <c r="G562" s="113" t="s">
        <v>5835</v>
      </c>
    </row>
    <row r="563" spans="1:7" x14ac:dyDescent="0.3">
      <c r="A563" s="111">
        <v>560</v>
      </c>
      <c r="B563" s="108" t="s">
        <v>599</v>
      </c>
      <c r="C563" s="108" t="s">
        <v>4020</v>
      </c>
      <c r="D563" s="108" t="s">
        <v>1735</v>
      </c>
      <c r="E563" s="108" t="s">
        <v>4930</v>
      </c>
      <c r="F563" s="109" t="s">
        <v>2874</v>
      </c>
      <c r="G563" s="109" t="s">
        <v>5836</v>
      </c>
    </row>
    <row r="564" spans="1:7" x14ac:dyDescent="0.3">
      <c r="A564" s="112">
        <v>561</v>
      </c>
      <c r="B564" s="110" t="s">
        <v>600</v>
      </c>
      <c r="C564" s="110" t="s">
        <v>4021</v>
      </c>
      <c r="D564" s="110" t="s">
        <v>1736</v>
      </c>
      <c r="E564" s="110" t="s">
        <v>4931</v>
      </c>
      <c r="F564" s="113" t="s">
        <v>2875</v>
      </c>
      <c r="G564" s="113" t="s">
        <v>5837</v>
      </c>
    </row>
    <row r="565" spans="1:7" x14ac:dyDescent="0.3">
      <c r="A565" s="111">
        <v>562</v>
      </c>
      <c r="B565" s="108" t="s">
        <v>601</v>
      </c>
      <c r="C565" s="108" t="s">
        <v>4022</v>
      </c>
      <c r="D565" s="108" t="s">
        <v>1737</v>
      </c>
      <c r="E565" s="108" t="s">
        <v>4932</v>
      </c>
      <c r="F565" s="109" t="s">
        <v>2876</v>
      </c>
      <c r="G565" s="109" t="s">
        <v>5838</v>
      </c>
    </row>
    <row r="566" spans="1:7" x14ac:dyDescent="0.3">
      <c r="A566" s="112">
        <v>563</v>
      </c>
      <c r="B566" s="110" t="s">
        <v>602</v>
      </c>
      <c r="C566" s="110" t="s">
        <v>4023</v>
      </c>
      <c r="D566" s="110" t="s">
        <v>1738</v>
      </c>
      <c r="E566" s="110" t="s">
        <v>4933</v>
      </c>
      <c r="F566" s="113" t="s">
        <v>2877</v>
      </c>
      <c r="G566" s="113" t="s">
        <v>5839</v>
      </c>
    </row>
    <row r="567" spans="1:7" x14ac:dyDescent="0.3">
      <c r="A567" s="111">
        <v>564</v>
      </c>
      <c r="B567" s="108" t="s">
        <v>603</v>
      </c>
      <c r="C567" s="108" t="s">
        <v>4024</v>
      </c>
      <c r="D567" s="108" t="s">
        <v>1522</v>
      </c>
      <c r="E567" s="108" t="s">
        <v>4934</v>
      </c>
      <c r="F567" s="109" t="s">
        <v>2878</v>
      </c>
      <c r="G567" s="109" t="s">
        <v>5840</v>
      </c>
    </row>
    <row r="568" spans="1:7" x14ac:dyDescent="0.3">
      <c r="A568" s="112">
        <v>565</v>
      </c>
      <c r="B568" s="110" t="s">
        <v>604</v>
      </c>
      <c r="C568" s="110" t="s">
        <v>4025</v>
      </c>
      <c r="D568" s="110" t="s">
        <v>1739</v>
      </c>
      <c r="E568" s="110" t="s">
        <v>4935</v>
      </c>
      <c r="F568" s="113" t="s">
        <v>2879</v>
      </c>
      <c r="G568" s="113" t="s">
        <v>5841</v>
      </c>
    </row>
    <row r="569" spans="1:7" x14ac:dyDescent="0.3">
      <c r="A569" s="111">
        <v>566</v>
      </c>
      <c r="B569" s="108" t="s">
        <v>605</v>
      </c>
      <c r="C569" s="108" t="s">
        <v>4026</v>
      </c>
      <c r="D569" s="108" t="s">
        <v>1740</v>
      </c>
      <c r="E569" s="108" t="s">
        <v>4936</v>
      </c>
      <c r="F569" s="109" t="s">
        <v>2880</v>
      </c>
      <c r="G569" s="109" t="s">
        <v>5842</v>
      </c>
    </row>
    <row r="570" spans="1:7" x14ac:dyDescent="0.3">
      <c r="A570" s="112">
        <v>567</v>
      </c>
      <c r="B570" s="110" t="s">
        <v>606</v>
      </c>
      <c r="C570" s="110" t="s">
        <v>4027</v>
      </c>
      <c r="D570" s="110" t="s">
        <v>408</v>
      </c>
      <c r="E570" s="110" t="s">
        <v>4937</v>
      </c>
      <c r="F570" s="113" t="s">
        <v>2881</v>
      </c>
      <c r="G570" s="113" t="s">
        <v>5843</v>
      </c>
    </row>
    <row r="571" spans="1:7" x14ac:dyDescent="0.3">
      <c r="A571" s="111">
        <v>568</v>
      </c>
      <c r="B571" s="108" t="s">
        <v>607</v>
      </c>
      <c r="C571" s="108" t="s">
        <v>4028</v>
      </c>
      <c r="D571" s="108" t="s">
        <v>1741</v>
      </c>
      <c r="E571" s="108" t="s">
        <v>4938</v>
      </c>
      <c r="F571" s="109" t="s">
        <v>2882</v>
      </c>
      <c r="G571" s="109" t="s">
        <v>5844</v>
      </c>
    </row>
    <row r="572" spans="1:7" x14ac:dyDescent="0.3">
      <c r="A572" s="112">
        <v>569</v>
      </c>
      <c r="B572" s="110" t="s">
        <v>608</v>
      </c>
      <c r="C572" s="110" t="s">
        <v>4029</v>
      </c>
      <c r="D572" s="110" t="s">
        <v>1742</v>
      </c>
      <c r="E572" s="110" t="s">
        <v>4939</v>
      </c>
      <c r="F572" s="113" t="s">
        <v>2883</v>
      </c>
      <c r="G572" s="113" t="s">
        <v>5845</v>
      </c>
    </row>
    <row r="573" spans="1:7" x14ac:dyDescent="0.3">
      <c r="A573" s="111">
        <v>570</v>
      </c>
      <c r="B573" s="108" t="s">
        <v>609</v>
      </c>
      <c r="C573" s="108" t="s">
        <v>4030</v>
      </c>
      <c r="D573" s="108" t="s">
        <v>1743</v>
      </c>
      <c r="E573" s="108" t="s">
        <v>4940</v>
      </c>
      <c r="F573" s="109" t="s">
        <v>2884</v>
      </c>
      <c r="G573" s="109" t="s">
        <v>5846</v>
      </c>
    </row>
    <row r="574" spans="1:7" x14ac:dyDescent="0.3">
      <c r="A574" s="112">
        <v>571</v>
      </c>
      <c r="B574" s="110" t="s">
        <v>610</v>
      </c>
      <c r="C574" s="110" t="s">
        <v>4031</v>
      </c>
      <c r="D574" s="110" t="s">
        <v>1744</v>
      </c>
      <c r="E574" s="110" t="s">
        <v>4941</v>
      </c>
      <c r="F574" s="113" t="s">
        <v>2885</v>
      </c>
      <c r="G574" s="113" t="s">
        <v>5847</v>
      </c>
    </row>
    <row r="575" spans="1:7" x14ac:dyDescent="0.3">
      <c r="A575" s="111">
        <v>572</v>
      </c>
      <c r="B575" s="108" t="s">
        <v>611</v>
      </c>
      <c r="C575" s="108" t="s">
        <v>4032</v>
      </c>
      <c r="D575" s="108" t="s">
        <v>1745</v>
      </c>
      <c r="E575" s="108" t="s">
        <v>4942</v>
      </c>
      <c r="F575" s="109" t="s">
        <v>2886</v>
      </c>
      <c r="G575" s="109" t="s">
        <v>5848</v>
      </c>
    </row>
    <row r="576" spans="1:7" x14ac:dyDescent="0.3">
      <c r="A576" s="112">
        <v>573</v>
      </c>
      <c r="B576" s="110" t="s">
        <v>612</v>
      </c>
      <c r="C576" s="110" t="s">
        <v>4033</v>
      </c>
      <c r="D576" s="110" t="s">
        <v>1746</v>
      </c>
      <c r="E576" s="110" t="s">
        <v>4943</v>
      </c>
      <c r="F576" s="113" t="s">
        <v>2887</v>
      </c>
      <c r="G576" s="113" t="s">
        <v>5849</v>
      </c>
    </row>
    <row r="577" spans="1:7" x14ac:dyDescent="0.3">
      <c r="A577" s="111">
        <v>574</v>
      </c>
      <c r="B577" s="108" t="s">
        <v>613</v>
      </c>
      <c r="C577" s="108" t="s">
        <v>4034</v>
      </c>
      <c r="D577" s="108" t="s">
        <v>1747</v>
      </c>
      <c r="E577" s="108" t="s">
        <v>4944</v>
      </c>
      <c r="F577" s="109" t="s">
        <v>2888</v>
      </c>
      <c r="G577" s="109" t="s">
        <v>5850</v>
      </c>
    </row>
    <row r="578" spans="1:7" x14ac:dyDescent="0.3">
      <c r="A578" s="112">
        <v>575</v>
      </c>
      <c r="B578" s="110" t="s">
        <v>614</v>
      </c>
      <c r="C578" s="110" t="s">
        <v>4035</v>
      </c>
      <c r="D578" s="110" t="s">
        <v>1748</v>
      </c>
      <c r="E578" s="110" t="s">
        <v>4945</v>
      </c>
      <c r="F578" s="113" t="s">
        <v>2889</v>
      </c>
      <c r="G578" s="113" t="s">
        <v>5851</v>
      </c>
    </row>
    <row r="579" spans="1:7" x14ac:dyDescent="0.3">
      <c r="A579" s="111">
        <v>576</v>
      </c>
      <c r="B579" s="108" t="s">
        <v>615</v>
      </c>
      <c r="C579" s="108" t="s">
        <v>4036</v>
      </c>
      <c r="D579" s="108" t="s">
        <v>1749</v>
      </c>
      <c r="E579" s="108" t="s">
        <v>4946</v>
      </c>
      <c r="F579" s="109" t="s">
        <v>2890</v>
      </c>
      <c r="G579" s="109" t="s">
        <v>5852</v>
      </c>
    </row>
    <row r="580" spans="1:7" x14ac:dyDescent="0.3">
      <c r="A580" s="112">
        <v>577</v>
      </c>
      <c r="B580" s="110" t="s">
        <v>616</v>
      </c>
      <c r="C580" s="110" t="s">
        <v>4037</v>
      </c>
      <c r="D580" s="110" t="s">
        <v>1750</v>
      </c>
      <c r="E580" s="110" t="s">
        <v>4947</v>
      </c>
      <c r="F580" s="113" t="s">
        <v>2891</v>
      </c>
      <c r="G580" s="113" t="s">
        <v>5853</v>
      </c>
    </row>
    <row r="581" spans="1:7" x14ac:dyDescent="0.3">
      <c r="A581" s="111">
        <v>578</v>
      </c>
      <c r="B581" s="108" t="s">
        <v>617</v>
      </c>
      <c r="C581" s="108" t="s">
        <v>4038</v>
      </c>
      <c r="D581" s="108" t="s">
        <v>1751</v>
      </c>
      <c r="E581" s="108" t="s">
        <v>4948</v>
      </c>
      <c r="F581" s="109" t="s">
        <v>2892</v>
      </c>
      <c r="G581" s="109" t="s">
        <v>5854</v>
      </c>
    </row>
    <row r="582" spans="1:7" x14ac:dyDescent="0.3">
      <c r="A582" s="112">
        <v>579</v>
      </c>
      <c r="B582" s="110" t="s">
        <v>618</v>
      </c>
      <c r="C582" s="110" t="s">
        <v>4039</v>
      </c>
      <c r="D582" s="110" t="s">
        <v>1752</v>
      </c>
      <c r="E582" s="110" t="s">
        <v>4949</v>
      </c>
      <c r="F582" s="113" t="s">
        <v>2893</v>
      </c>
      <c r="G582" s="113" t="s">
        <v>5855</v>
      </c>
    </row>
    <row r="583" spans="1:7" x14ac:dyDescent="0.3">
      <c r="A583" s="111">
        <v>580</v>
      </c>
      <c r="B583" s="108" t="s">
        <v>619</v>
      </c>
      <c r="C583" s="108" t="s">
        <v>4040</v>
      </c>
      <c r="D583" s="108" t="s">
        <v>1753</v>
      </c>
      <c r="E583" s="108" t="s">
        <v>4950</v>
      </c>
      <c r="F583" s="109" t="s">
        <v>2894</v>
      </c>
      <c r="G583" s="109" t="s">
        <v>5856</v>
      </c>
    </row>
    <row r="584" spans="1:7" x14ac:dyDescent="0.3">
      <c r="A584" s="112">
        <v>581</v>
      </c>
      <c r="B584" s="110" t="s">
        <v>620</v>
      </c>
      <c r="C584" s="110" t="s">
        <v>4041</v>
      </c>
      <c r="D584" s="110" t="s">
        <v>1754</v>
      </c>
      <c r="E584" s="110" t="s">
        <v>4951</v>
      </c>
      <c r="F584" s="113" t="s">
        <v>2895</v>
      </c>
      <c r="G584" s="113" t="s">
        <v>5857</v>
      </c>
    </row>
    <row r="585" spans="1:7" x14ac:dyDescent="0.3">
      <c r="A585" s="111">
        <v>582</v>
      </c>
      <c r="B585" s="108" t="s">
        <v>621</v>
      </c>
      <c r="C585" s="108" t="s">
        <v>4042</v>
      </c>
      <c r="D585" s="108" t="s">
        <v>1755</v>
      </c>
      <c r="E585" s="108" t="s">
        <v>4952</v>
      </c>
      <c r="F585" s="109" t="s">
        <v>2896</v>
      </c>
      <c r="G585" s="109" t="s">
        <v>5858</v>
      </c>
    </row>
    <row r="586" spans="1:7" x14ac:dyDescent="0.3">
      <c r="A586" s="112">
        <v>583</v>
      </c>
      <c r="B586" s="110" t="s">
        <v>622</v>
      </c>
      <c r="C586" s="110" t="s">
        <v>4043</v>
      </c>
      <c r="D586" s="110" t="s">
        <v>1756</v>
      </c>
      <c r="E586" s="110" t="s">
        <v>4953</v>
      </c>
      <c r="F586" s="113" t="s">
        <v>2897</v>
      </c>
      <c r="G586" s="113" t="s">
        <v>5859</v>
      </c>
    </row>
    <row r="587" spans="1:7" x14ac:dyDescent="0.3">
      <c r="A587" s="111">
        <v>584</v>
      </c>
      <c r="B587" s="108" t="s">
        <v>623</v>
      </c>
      <c r="C587" s="108" t="s">
        <v>4044</v>
      </c>
      <c r="D587" s="108" t="s">
        <v>1757</v>
      </c>
      <c r="E587" s="108" t="s">
        <v>4954</v>
      </c>
      <c r="F587" s="109" t="s">
        <v>2898</v>
      </c>
      <c r="G587" s="109" t="s">
        <v>5860</v>
      </c>
    </row>
    <row r="588" spans="1:7" x14ac:dyDescent="0.3">
      <c r="A588" s="112">
        <v>585</v>
      </c>
      <c r="B588" s="110" t="s">
        <v>624</v>
      </c>
      <c r="C588" s="110" t="s">
        <v>4045</v>
      </c>
      <c r="D588" s="110" t="s">
        <v>1758</v>
      </c>
      <c r="E588" s="110" t="s">
        <v>4955</v>
      </c>
      <c r="F588" s="113" t="s">
        <v>2899</v>
      </c>
      <c r="G588" s="113" t="s">
        <v>5861</v>
      </c>
    </row>
    <row r="589" spans="1:7" x14ac:dyDescent="0.3">
      <c r="A589" s="111">
        <v>586</v>
      </c>
      <c r="B589" s="108" t="s">
        <v>625</v>
      </c>
      <c r="C589" s="108" t="s">
        <v>4046</v>
      </c>
      <c r="D589" s="108" t="s">
        <v>1759</v>
      </c>
      <c r="E589" s="108" t="s">
        <v>4956</v>
      </c>
      <c r="F589" s="109" t="s">
        <v>2900</v>
      </c>
      <c r="G589" s="109" t="s">
        <v>5862</v>
      </c>
    </row>
    <row r="590" spans="1:7" x14ac:dyDescent="0.3">
      <c r="A590" s="112">
        <v>587</v>
      </c>
      <c r="B590" s="110" t="s">
        <v>626</v>
      </c>
      <c r="C590" s="110" t="s">
        <v>4047</v>
      </c>
      <c r="D590" s="110" t="s">
        <v>1760</v>
      </c>
      <c r="E590" s="110" t="s">
        <v>4957</v>
      </c>
      <c r="F590" s="113" t="s">
        <v>2901</v>
      </c>
      <c r="G590" s="113" t="s">
        <v>5863</v>
      </c>
    </row>
    <row r="591" spans="1:7" x14ac:dyDescent="0.3">
      <c r="A591" s="111">
        <v>588</v>
      </c>
      <c r="B591" s="108" t="s">
        <v>627</v>
      </c>
      <c r="C591" s="108" t="s">
        <v>4048</v>
      </c>
      <c r="D591" s="108" t="s">
        <v>1761</v>
      </c>
      <c r="E591" s="108" t="s">
        <v>4958</v>
      </c>
      <c r="F591" s="109" t="s">
        <v>2902</v>
      </c>
      <c r="G591" s="109" t="s">
        <v>5864</v>
      </c>
    </row>
    <row r="592" spans="1:7" x14ac:dyDescent="0.3">
      <c r="A592" s="112">
        <v>589</v>
      </c>
      <c r="B592" s="110" t="s">
        <v>628</v>
      </c>
      <c r="C592" s="110" t="s">
        <v>4049</v>
      </c>
      <c r="D592" s="110" t="s">
        <v>1762</v>
      </c>
      <c r="E592" s="110" t="s">
        <v>4959</v>
      </c>
      <c r="F592" s="113" t="s">
        <v>2903</v>
      </c>
      <c r="G592" s="113" t="s">
        <v>5865</v>
      </c>
    </row>
    <row r="593" spans="1:7" x14ac:dyDescent="0.3">
      <c r="A593" s="111">
        <v>590</v>
      </c>
      <c r="B593" s="108" t="s">
        <v>629</v>
      </c>
      <c r="C593" s="108" t="s">
        <v>4050</v>
      </c>
      <c r="D593" s="108" t="s">
        <v>1763</v>
      </c>
      <c r="E593" s="108" t="s">
        <v>4960</v>
      </c>
      <c r="F593" s="109" t="s">
        <v>2904</v>
      </c>
      <c r="G593" s="109" t="s">
        <v>5866</v>
      </c>
    </row>
    <row r="594" spans="1:7" x14ac:dyDescent="0.3">
      <c r="A594" s="112">
        <v>591</v>
      </c>
      <c r="B594" s="110" t="s">
        <v>630</v>
      </c>
      <c r="C594" s="110" t="s">
        <v>4051</v>
      </c>
      <c r="D594" s="110" t="s">
        <v>1764</v>
      </c>
      <c r="E594" s="110" t="s">
        <v>4961</v>
      </c>
      <c r="F594" s="113" t="s">
        <v>2905</v>
      </c>
      <c r="G594" s="113" t="s">
        <v>5867</v>
      </c>
    </row>
    <row r="595" spans="1:7" x14ac:dyDescent="0.3">
      <c r="A595" s="111">
        <v>592</v>
      </c>
      <c r="B595" s="108" t="s">
        <v>631</v>
      </c>
      <c r="C595" s="108" t="s">
        <v>4052</v>
      </c>
      <c r="D595" s="108" t="s">
        <v>1765</v>
      </c>
      <c r="E595" s="108" t="s">
        <v>4962</v>
      </c>
      <c r="F595" s="109" t="s">
        <v>2906</v>
      </c>
      <c r="G595" s="109" t="s">
        <v>5868</v>
      </c>
    </row>
    <row r="596" spans="1:7" x14ac:dyDescent="0.3">
      <c r="A596" s="112">
        <v>593</v>
      </c>
      <c r="B596" s="110" t="s">
        <v>632</v>
      </c>
      <c r="C596" s="110" t="s">
        <v>4053</v>
      </c>
      <c r="D596" s="110" t="s">
        <v>1766</v>
      </c>
      <c r="E596" s="110" t="s">
        <v>4963</v>
      </c>
      <c r="F596" s="113" t="s">
        <v>2907</v>
      </c>
      <c r="G596" s="113" t="s">
        <v>5869</v>
      </c>
    </row>
    <row r="597" spans="1:7" x14ac:dyDescent="0.3">
      <c r="A597" s="111">
        <v>594</v>
      </c>
      <c r="B597" s="108" t="s">
        <v>633</v>
      </c>
      <c r="C597" s="108" t="s">
        <v>4054</v>
      </c>
      <c r="D597" s="108" t="s">
        <v>1767</v>
      </c>
      <c r="E597" s="108" t="s">
        <v>4964</v>
      </c>
      <c r="F597" s="109" t="s">
        <v>2908</v>
      </c>
      <c r="G597" s="109" t="s">
        <v>5870</v>
      </c>
    </row>
    <row r="598" spans="1:7" x14ac:dyDescent="0.3">
      <c r="A598" s="112">
        <v>595</v>
      </c>
      <c r="B598" s="110" t="s">
        <v>634</v>
      </c>
      <c r="C598" s="110" t="s">
        <v>4055</v>
      </c>
      <c r="D598" s="110" t="s">
        <v>1768</v>
      </c>
      <c r="E598" s="110" t="s">
        <v>4965</v>
      </c>
      <c r="F598" s="113" t="s">
        <v>2909</v>
      </c>
      <c r="G598" s="113" t="s">
        <v>5871</v>
      </c>
    </row>
    <row r="599" spans="1:7" x14ac:dyDescent="0.3">
      <c r="A599" s="111">
        <v>596</v>
      </c>
      <c r="B599" s="108" t="s">
        <v>635</v>
      </c>
      <c r="C599" s="108" t="s">
        <v>4056</v>
      </c>
      <c r="D599" s="108" t="s">
        <v>1769</v>
      </c>
      <c r="E599" s="108" t="s">
        <v>4966</v>
      </c>
      <c r="F599" s="109" t="s">
        <v>2910</v>
      </c>
      <c r="G599" s="109" t="s">
        <v>5872</v>
      </c>
    </row>
    <row r="600" spans="1:7" x14ac:dyDescent="0.3">
      <c r="A600" s="112">
        <v>597</v>
      </c>
      <c r="B600" s="110" t="s">
        <v>636</v>
      </c>
      <c r="C600" s="110" t="s">
        <v>4057</v>
      </c>
      <c r="D600" s="110" t="s">
        <v>1770</v>
      </c>
      <c r="E600" s="110" t="s">
        <v>4967</v>
      </c>
      <c r="F600" s="113" t="s">
        <v>2911</v>
      </c>
      <c r="G600" s="113" t="s">
        <v>5873</v>
      </c>
    </row>
    <row r="601" spans="1:7" x14ac:dyDescent="0.3">
      <c r="A601" s="111">
        <v>598</v>
      </c>
      <c r="B601" s="108" t="s">
        <v>637</v>
      </c>
      <c r="C601" s="108" t="s">
        <v>4058</v>
      </c>
      <c r="D601" s="108" t="s">
        <v>1771</v>
      </c>
      <c r="E601" s="108" t="s">
        <v>4968</v>
      </c>
      <c r="F601" s="109" t="s">
        <v>2912</v>
      </c>
      <c r="G601" s="109" t="s">
        <v>5874</v>
      </c>
    </row>
    <row r="602" spans="1:7" x14ac:dyDescent="0.3">
      <c r="A602" s="112">
        <v>599</v>
      </c>
      <c r="B602" s="110" t="s">
        <v>638</v>
      </c>
      <c r="C602" s="110" t="s">
        <v>4059</v>
      </c>
      <c r="D602" s="110" t="s">
        <v>1772</v>
      </c>
      <c r="E602" s="110" t="s">
        <v>4969</v>
      </c>
      <c r="F602" s="113" t="s">
        <v>2913</v>
      </c>
      <c r="G602" s="113" t="s">
        <v>5875</v>
      </c>
    </row>
    <row r="603" spans="1:7" x14ac:dyDescent="0.3">
      <c r="A603" s="111">
        <v>600</v>
      </c>
      <c r="B603" s="108" t="s">
        <v>639</v>
      </c>
      <c r="C603" s="108" t="s">
        <v>4060</v>
      </c>
      <c r="D603" s="108" t="s">
        <v>1773</v>
      </c>
      <c r="E603" s="108" t="s">
        <v>4970</v>
      </c>
      <c r="F603" s="109" t="s">
        <v>2914</v>
      </c>
      <c r="G603" s="109" t="s">
        <v>5876</v>
      </c>
    </row>
    <row r="604" spans="1:7" x14ac:dyDescent="0.3">
      <c r="A604" s="112">
        <v>601</v>
      </c>
      <c r="B604" s="110" t="s">
        <v>640</v>
      </c>
      <c r="C604" s="110" t="s">
        <v>4061</v>
      </c>
      <c r="D604" s="110" t="s">
        <v>1774</v>
      </c>
      <c r="E604" s="110" t="s">
        <v>4971</v>
      </c>
      <c r="F604" s="113" t="s">
        <v>2915</v>
      </c>
      <c r="G604" s="113" t="s">
        <v>5877</v>
      </c>
    </row>
    <row r="605" spans="1:7" x14ac:dyDescent="0.3">
      <c r="A605" s="111">
        <v>602</v>
      </c>
      <c r="B605" s="108" t="s">
        <v>641</v>
      </c>
      <c r="C605" s="108" t="s">
        <v>4062</v>
      </c>
      <c r="D605" s="108" t="s">
        <v>1775</v>
      </c>
      <c r="E605" s="108" t="s">
        <v>4972</v>
      </c>
      <c r="F605" s="109" t="s">
        <v>2916</v>
      </c>
      <c r="G605" s="109" t="s">
        <v>5878</v>
      </c>
    </row>
    <row r="606" spans="1:7" x14ac:dyDescent="0.3">
      <c r="A606" s="112">
        <v>603</v>
      </c>
      <c r="B606" s="110" t="s">
        <v>642</v>
      </c>
      <c r="C606" s="110" t="s">
        <v>4063</v>
      </c>
      <c r="D606" s="110" t="s">
        <v>1776</v>
      </c>
      <c r="E606" s="110" t="s">
        <v>4973</v>
      </c>
      <c r="F606" s="113" t="s">
        <v>2917</v>
      </c>
      <c r="G606" s="113" t="s">
        <v>5879</v>
      </c>
    </row>
    <row r="607" spans="1:7" x14ac:dyDescent="0.3">
      <c r="A607" s="111">
        <v>604</v>
      </c>
      <c r="B607" s="108" t="s">
        <v>643</v>
      </c>
      <c r="C607" s="108" t="s">
        <v>4064</v>
      </c>
      <c r="D607" s="108" t="s">
        <v>1777</v>
      </c>
      <c r="E607" s="108" t="s">
        <v>4974</v>
      </c>
      <c r="F607" s="109" t="s">
        <v>2918</v>
      </c>
      <c r="G607" s="109" t="s">
        <v>5880</v>
      </c>
    </row>
    <row r="608" spans="1:7" x14ac:dyDescent="0.3">
      <c r="A608" s="112">
        <v>605</v>
      </c>
      <c r="B608" s="110" t="s">
        <v>644</v>
      </c>
      <c r="C608" s="110" t="s">
        <v>4065</v>
      </c>
      <c r="D608" s="110" t="s">
        <v>1778</v>
      </c>
      <c r="E608" s="110" t="s">
        <v>4975</v>
      </c>
      <c r="F608" s="113" t="s">
        <v>2919</v>
      </c>
      <c r="G608" s="113" t="s">
        <v>5881</v>
      </c>
    </row>
    <row r="609" spans="1:7" x14ac:dyDescent="0.3">
      <c r="A609" s="111">
        <v>606</v>
      </c>
      <c r="B609" s="108" t="s">
        <v>645</v>
      </c>
      <c r="C609" s="108" t="s">
        <v>4066</v>
      </c>
      <c r="D609" s="108" t="s">
        <v>1779</v>
      </c>
      <c r="E609" s="108" t="s">
        <v>4976</v>
      </c>
      <c r="F609" s="109" t="s">
        <v>2920</v>
      </c>
      <c r="G609" s="109" t="s">
        <v>5882</v>
      </c>
    </row>
    <row r="610" spans="1:7" x14ac:dyDescent="0.3">
      <c r="A610" s="112">
        <v>607</v>
      </c>
      <c r="B610" s="110" t="s">
        <v>646</v>
      </c>
      <c r="C610" s="110" t="s">
        <v>4067</v>
      </c>
      <c r="D610" s="110" t="s">
        <v>1780</v>
      </c>
      <c r="E610" s="110" t="s">
        <v>4977</v>
      </c>
      <c r="F610" s="113" t="s">
        <v>2921</v>
      </c>
      <c r="G610" s="113" t="s">
        <v>5883</v>
      </c>
    </row>
    <row r="611" spans="1:7" x14ac:dyDescent="0.3">
      <c r="A611" s="111">
        <v>608</v>
      </c>
      <c r="B611" s="108" t="s">
        <v>647</v>
      </c>
      <c r="C611" s="108" t="s">
        <v>4068</v>
      </c>
      <c r="D611" s="108" t="s">
        <v>1781</v>
      </c>
      <c r="E611" s="108" t="s">
        <v>4978</v>
      </c>
      <c r="F611" s="109" t="s">
        <v>2922</v>
      </c>
      <c r="G611" s="109" t="s">
        <v>5884</v>
      </c>
    </row>
    <row r="612" spans="1:7" x14ac:dyDescent="0.3">
      <c r="A612" s="112">
        <v>609</v>
      </c>
      <c r="B612" s="110" t="s">
        <v>648</v>
      </c>
      <c r="C612" s="110" t="s">
        <v>4069</v>
      </c>
      <c r="D612" s="110" t="s">
        <v>1782</v>
      </c>
      <c r="E612" s="110" t="s">
        <v>4979</v>
      </c>
      <c r="F612" s="113" t="s">
        <v>2923</v>
      </c>
      <c r="G612" s="113" t="s">
        <v>5885</v>
      </c>
    </row>
    <row r="613" spans="1:7" x14ac:dyDescent="0.3">
      <c r="A613" s="111">
        <v>610</v>
      </c>
      <c r="B613" s="108" t="s">
        <v>649</v>
      </c>
      <c r="C613" s="108" t="s">
        <v>4070</v>
      </c>
      <c r="D613" s="108" t="s">
        <v>1783</v>
      </c>
      <c r="E613" s="108" t="s">
        <v>4980</v>
      </c>
      <c r="F613" s="109" t="s">
        <v>2924</v>
      </c>
      <c r="G613" s="109" t="s">
        <v>5886</v>
      </c>
    </row>
    <row r="614" spans="1:7" x14ac:dyDescent="0.3">
      <c r="A614" s="112">
        <v>611</v>
      </c>
      <c r="B614" s="110" t="s">
        <v>650</v>
      </c>
      <c r="C614" s="110" t="s">
        <v>4071</v>
      </c>
      <c r="D614" s="110" t="s">
        <v>1784</v>
      </c>
      <c r="E614" s="110" t="s">
        <v>4981</v>
      </c>
      <c r="F614" s="113" t="s">
        <v>2925</v>
      </c>
      <c r="G614" s="113" t="s">
        <v>5887</v>
      </c>
    </row>
    <row r="615" spans="1:7" x14ac:dyDescent="0.3">
      <c r="A615" s="111">
        <v>612</v>
      </c>
      <c r="B615" s="108" t="s">
        <v>651</v>
      </c>
      <c r="C615" s="108" t="s">
        <v>4072</v>
      </c>
      <c r="D615" s="108" t="s">
        <v>1785</v>
      </c>
      <c r="E615" s="108" t="s">
        <v>4982</v>
      </c>
      <c r="F615" s="109" t="s">
        <v>2926</v>
      </c>
      <c r="G615" s="109" t="s">
        <v>5888</v>
      </c>
    </row>
    <row r="616" spans="1:7" x14ac:dyDescent="0.3">
      <c r="A616" s="112">
        <v>613</v>
      </c>
      <c r="B616" s="110" t="s">
        <v>652</v>
      </c>
      <c r="C616" s="110" t="s">
        <v>4073</v>
      </c>
      <c r="D616" s="110" t="s">
        <v>1786</v>
      </c>
      <c r="E616" s="110" t="s">
        <v>4983</v>
      </c>
      <c r="F616" s="113" t="s">
        <v>2927</v>
      </c>
      <c r="G616" s="113" t="s">
        <v>5358</v>
      </c>
    </row>
    <row r="617" spans="1:7" x14ac:dyDescent="0.3">
      <c r="A617" s="111">
        <v>614</v>
      </c>
      <c r="B617" s="108" t="s">
        <v>653</v>
      </c>
      <c r="C617" s="108" t="s">
        <v>4074</v>
      </c>
      <c r="D617" s="108" t="s">
        <v>1787</v>
      </c>
      <c r="E617" s="108" t="s">
        <v>4984</v>
      </c>
      <c r="F617" s="109" t="s">
        <v>2928</v>
      </c>
      <c r="G617" s="109" t="s">
        <v>5889</v>
      </c>
    </row>
    <row r="618" spans="1:7" x14ac:dyDescent="0.3">
      <c r="A618" s="112">
        <v>615</v>
      </c>
      <c r="B618" s="110" t="s">
        <v>654</v>
      </c>
      <c r="C618" s="110" t="s">
        <v>4075</v>
      </c>
      <c r="D618" s="110" t="s">
        <v>1788</v>
      </c>
      <c r="E618" s="110" t="s">
        <v>4985</v>
      </c>
      <c r="F618" s="113" t="s">
        <v>2929</v>
      </c>
      <c r="G618" s="113" t="s">
        <v>5890</v>
      </c>
    </row>
    <row r="619" spans="1:7" x14ac:dyDescent="0.3">
      <c r="A619" s="111">
        <v>616</v>
      </c>
      <c r="B619" s="108" t="s">
        <v>655</v>
      </c>
      <c r="C619" s="108" t="s">
        <v>4076</v>
      </c>
      <c r="D619" s="108" t="s">
        <v>1789</v>
      </c>
      <c r="E619" s="108" t="s">
        <v>4986</v>
      </c>
      <c r="F619" s="109" t="s">
        <v>2930</v>
      </c>
      <c r="G619" s="109" t="s">
        <v>5891</v>
      </c>
    </row>
    <row r="620" spans="1:7" x14ac:dyDescent="0.3">
      <c r="A620" s="112">
        <v>617</v>
      </c>
      <c r="B620" s="110" t="s">
        <v>656</v>
      </c>
      <c r="C620" s="110" t="s">
        <v>4077</v>
      </c>
      <c r="D620" s="110" t="s">
        <v>1790</v>
      </c>
      <c r="E620" s="110" t="s">
        <v>4987</v>
      </c>
      <c r="F620" s="113" t="s">
        <v>2931</v>
      </c>
      <c r="G620" s="113" t="s">
        <v>5892</v>
      </c>
    </row>
    <row r="621" spans="1:7" x14ac:dyDescent="0.3">
      <c r="A621" s="111">
        <v>618</v>
      </c>
      <c r="B621" s="108" t="s">
        <v>657</v>
      </c>
      <c r="C621" s="108" t="s">
        <v>4078</v>
      </c>
      <c r="D621" s="108" t="s">
        <v>1791</v>
      </c>
      <c r="E621" s="108" t="s">
        <v>4988</v>
      </c>
      <c r="F621" s="109" t="s">
        <v>2932</v>
      </c>
      <c r="G621" s="109" t="s">
        <v>5893</v>
      </c>
    </row>
    <row r="622" spans="1:7" x14ac:dyDescent="0.3">
      <c r="A622" s="112">
        <v>619</v>
      </c>
      <c r="B622" s="110" t="s">
        <v>658</v>
      </c>
      <c r="C622" s="110" t="s">
        <v>4079</v>
      </c>
      <c r="D622" s="110" t="s">
        <v>1792</v>
      </c>
      <c r="E622" s="110" t="s">
        <v>4989</v>
      </c>
      <c r="F622" s="113" t="s">
        <v>2933</v>
      </c>
      <c r="G622" s="113" t="s">
        <v>5894</v>
      </c>
    </row>
    <row r="623" spans="1:7" x14ac:dyDescent="0.3">
      <c r="A623" s="111">
        <v>620</v>
      </c>
      <c r="B623" s="108" t="s">
        <v>659</v>
      </c>
      <c r="C623" s="108" t="s">
        <v>4080</v>
      </c>
      <c r="D623" s="108" t="s">
        <v>1793</v>
      </c>
      <c r="E623" s="108" t="s">
        <v>4990</v>
      </c>
      <c r="F623" s="109" t="s">
        <v>2934</v>
      </c>
      <c r="G623" s="109" t="s">
        <v>5895</v>
      </c>
    </row>
    <row r="624" spans="1:7" x14ac:dyDescent="0.3">
      <c r="A624" s="112">
        <v>621</v>
      </c>
      <c r="B624" s="110" t="s">
        <v>660</v>
      </c>
      <c r="C624" s="110" t="s">
        <v>4081</v>
      </c>
      <c r="D624" s="110" t="s">
        <v>1794</v>
      </c>
      <c r="E624" s="110" t="s">
        <v>4991</v>
      </c>
      <c r="F624" s="113" t="s">
        <v>2935</v>
      </c>
      <c r="G624" s="113" t="s">
        <v>5896</v>
      </c>
    </row>
    <row r="625" spans="1:7" x14ac:dyDescent="0.3">
      <c r="A625" s="111">
        <v>622</v>
      </c>
      <c r="B625" s="108" t="s">
        <v>661</v>
      </c>
      <c r="C625" s="108" t="s">
        <v>4082</v>
      </c>
      <c r="D625" s="108" t="s">
        <v>1795</v>
      </c>
      <c r="E625" s="108" t="s">
        <v>4992</v>
      </c>
      <c r="F625" s="109" t="s">
        <v>2936</v>
      </c>
      <c r="G625" s="109" t="s">
        <v>5897</v>
      </c>
    </row>
    <row r="626" spans="1:7" x14ac:dyDescent="0.3">
      <c r="A626" s="112">
        <v>623</v>
      </c>
      <c r="B626" s="110" t="s">
        <v>662</v>
      </c>
      <c r="C626" s="110" t="s">
        <v>4083</v>
      </c>
      <c r="D626" s="110" t="s">
        <v>1796</v>
      </c>
      <c r="E626" s="110" t="s">
        <v>4993</v>
      </c>
      <c r="F626" s="113" t="s">
        <v>2937</v>
      </c>
      <c r="G626" s="113" t="s">
        <v>5898</v>
      </c>
    </row>
    <row r="627" spans="1:7" x14ac:dyDescent="0.3">
      <c r="A627" s="111">
        <v>624</v>
      </c>
      <c r="B627" s="108" t="s">
        <v>663</v>
      </c>
      <c r="C627" s="108" t="s">
        <v>4084</v>
      </c>
      <c r="D627" s="108" t="s">
        <v>1797</v>
      </c>
      <c r="E627" s="108" t="s">
        <v>4994</v>
      </c>
      <c r="F627" s="109" t="s">
        <v>2938</v>
      </c>
      <c r="G627" s="109" t="s">
        <v>5899</v>
      </c>
    </row>
    <row r="628" spans="1:7" x14ac:dyDescent="0.3">
      <c r="A628" s="112">
        <v>625</v>
      </c>
      <c r="B628" s="110" t="s">
        <v>664</v>
      </c>
      <c r="C628" s="110" t="s">
        <v>4085</v>
      </c>
      <c r="D628" s="110" t="s">
        <v>1798</v>
      </c>
      <c r="E628" s="110" t="s">
        <v>4995</v>
      </c>
      <c r="F628" s="113" t="s">
        <v>2939</v>
      </c>
      <c r="G628" s="113" t="s">
        <v>5900</v>
      </c>
    </row>
    <row r="629" spans="1:7" x14ac:dyDescent="0.3">
      <c r="A629" s="111">
        <v>626</v>
      </c>
      <c r="B629" s="108" t="s">
        <v>665</v>
      </c>
      <c r="C629" s="108" t="s">
        <v>4086</v>
      </c>
      <c r="D629" s="108" t="s">
        <v>1799</v>
      </c>
      <c r="E629" s="108" t="s">
        <v>4996</v>
      </c>
      <c r="F629" s="109" t="s">
        <v>2940</v>
      </c>
      <c r="G629" s="109" t="s">
        <v>5901</v>
      </c>
    </row>
    <row r="630" spans="1:7" x14ac:dyDescent="0.3">
      <c r="A630" s="112">
        <v>627</v>
      </c>
      <c r="B630" s="110" t="s">
        <v>666</v>
      </c>
      <c r="C630" s="110" t="s">
        <v>4087</v>
      </c>
      <c r="D630" s="110" t="s">
        <v>1800</v>
      </c>
      <c r="E630" s="110" t="s">
        <v>4997</v>
      </c>
      <c r="F630" s="113" t="s">
        <v>2941</v>
      </c>
      <c r="G630" s="113" t="s">
        <v>5902</v>
      </c>
    </row>
    <row r="631" spans="1:7" x14ac:dyDescent="0.3">
      <c r="A631" s="111">
        <v>628</v>
      </c>
      <c r="B631" s="108" t="s">
        <v>667</v>
      </c>
      <c r="C631" s="108" t="s">
        <v>4088</v>
      </c>
      <c r="D631" s="108" t="s">
        <v>1801</v>
      </c>
      <c r="E631" s="108" t="s">
        <v>1635</v>
      </c>
      <c r="F631" s="109" t="s">
        <v>2942</v>
      </c>
      <c r="G631" s="109" t="s">
        <v>5903</v>
      </c>
    </row>
    <row r="632" spans="1:7" x14ac:dyDescent="0.3">
      <c r="A632" s="112">
        <v>629</v>
      </c>
      <c r="B632" s="110" t="s">
        <v>668</v>
      </c>
      <c r="C632" s="110" t="s">
        <v>4089</v>
      </c>
      <c r="D632" s="110" t="s">
        <v>1802</v>
      </c>
      <c r="E632" s="110" t="s">
        <v>4998</v>
      </c>
      <c r="F632" s="113" t="s">
        <v>2943</v>
      </c>
      <c r="G632" s="113" t="s">
        <v>5904</v>
      </c>
    </row>
    <row r="633" spans="1:7" x14ac:dyDescent="0.3">
      <c r="A633" s="111">
        <v>630</v>
      </c>
      <c r="B633" s="108" t="s">
        <v>669</v>
      </c>
      <c r="C633" s="108" t="s">
        <v>4090</v>
      </c>
      <c r="D633" s="108" t="s">
        <v>1803</v>
      </c>
      <c r="E633" s="108" t="s">
        <v>4999</v>
      </c>
      <c r="F633" s="109" t="s">
        <v>2944</v>
      </c>
      <c r="G633" s="109" t="s">
        <v>5905</v>
      </c>
    </row>
    <row r="634" spans="1:7" x14ac:dyDescent="0.3">
      <c r="A634" s="112">
        <v>631</v>
      </c>
      <c r="B634" s="110" t="s">
        <v>670</v>
      </c>
      <c r="C634" s="110" t="s">
        <v>4091</v>
      </c>
      <c r="D634" s="110" t="s">
        <v>1804</v>
      </c>
      <c r="E634" s="110" t="s">
        <v>5000</v>
      </c>
      <c r="F634" s="113" t="s">
        <v>2945</v>
      </c>
      <c r="G634" s="113" t="s">
        <v>5906</v>
      </c>
    </row>
    <row r="635" spans="1:7" x14ac:dyDescent="0.3">
      <c r="A635" s="111">
        <v>632</v>
      </c>
      <c r="B635" s="108" t="s">
        <v>671</v>
      </c>
      <c r="C635" s="108" t="s">
        <v>4092</v>
      </c>
      <c r="D635" s="108" t="s">
        <v>1805</v>
      </c>
      <c r="E635" s="108" t="s">
        <v>5001</v>
      </c>
      <c r="F635" s="109" t="s">
        <v>2946</v>
      </c>
      <c r="G635" s="109" t="s">
        <v>5907</v>
      </c>
    </row>
    <row r="636" spans="1:7" x14ac:dyDescent="0.3">
      <c r="A636" s="112">
        <v>633</v>
      </c>
      <c r="B636" s="110" t="s">
        <v>672</v>
      </c>
      <c r="C636" s="110" t="s">
        <v>4093</v>
      </c>
      <c r="D636" s="110" t="s">
        <v>1806</v>
      </c>
      <c r="E636" s="110" t="s">
        <v>5002</v>
      </c>
      <c r="F636" s="113" t="s">
        <v>2947</v>
      </c>
      <c r="G636" s="113" t="s">
        <v>5908</v>
      </c>
    </row>
    <row r="637" spans="1:7" x14ac:dyDescent="0.3">
      <c r="A637" s="111">
        <v>634</v>
      </c>
      <c r="B637" s="108" t="s">
        <v>673</v>
      </c>
      <c r="C637" s="108" t="s">
        <v>4094</v>
      </c>
      <c r="D637" s="108" t="s">
        <v>1807</v>
      </c>
      <c r="E637" s="108" t="s">
        <v>5003</v>
      </c>
      <c r="F637" s="109" t="s">
        <v>2948</v>
      </c>
      <c r="G637" s="109" t="s">
        <v>5909</v>
      </c>
    </row>
    <row r="638" spans="1:7" x14ac:dyDescent="0.3">
      <c r="A638" s="112">
        <v>635</v>
      </c>
      <c r="B638" s="110" t="s">
        <v>674</v>
      </c>
      <c r="C638" s="110" t="s">
        <v>4095</v>
      </c>
      <c r="D638" s="110" t="s">
        <v>1808</v>
      </c>
      <c r="E638" s="110" t="s">
        <v>5004</v>
      </c>
      <c r="F638" s="113" t="s">
        <v>2949</v>
      </c>
      <c r="G638" s="113" t="s">
        <v>5910</v>
      </c>
    </row>
    <row r="639" spans="1:7" x14ac:dyDescent="0.3">
      <c r="A639" s="111">
        <v>636</v>
      </c>
      <c r="B639" s="108" t="s">
        <v>675</v>
      </c>
      <c r="C639" s="108" t="s">
        <v>4096</v>
      </c>
      <c r="D639" s="108" t="s">
        <v>1809</v>
      </c>
      <c r="E639" s="108" t="s">
        <v>5005</v>
      </c>
      <c r="F639" s="109" t="s">
        <v>2950</v>
      </c>
      <c r="G639" s="109" t="s">
        <v>5911</v>
      </c>
    </row>
    <row r="640" spans="1:7" x14ac:dyDescent="0.3">
      <c r="A640" s="112">
        <v>637</v>
      </c>
      <c r="B640" s="110" t="s">
        <v>676</v>
      </c>
      <c r="C640" s="110" t="s">
        <v>4097</v>
      </c>
      <c r="D640" s="110" t="s">
        <v>1810</v>
      </c>
      <c r="E640" s="110" t="s">
        <v>5006</v>
      </c>
      <c r="F640" s="113" t="s">
        <v>2951</v>
      </c>
      <c r="G640" s="113" t="s">
        <v>5912</v>
      </c>
    </row>
    <row r="641" spans="1:7" x14ac:dyDescent="0.3">
      <c r="A641" s="111">
        <v>638</v>
      </c>
      <c r="B641" s="108" t="s">
        <v>677</v>
      </c>
      <c r="C641" s="108" t="s">
        <v>4098</v>
      </c>
      <c r="D641" s="108" t="s">
        <v>1811</v>
      </c>
      <c r="E641" s="108" t="s">
        <v>5007</v>
      </c>
      <c r="F641" s="109" t="s">
        <v>2952</v>
      </c>
      <c r="G641" s="109" t="s">
        <v>5913</v>
      </c>
    </row>
    <row r="642" spans="1:7" x14ac:dyDescent="0.3">
      <c r="A642" s="112">
        <v>639</v>
      </c>
      <c r="B642" s="110" t="s">
        <v>678</v>
      </c>
      <c r="C642" s="110" t="s">
        <v>4099</v>
      </c>
      <c r="D642" s="110" t="s">
        <v>1812</v>
      </c>
      <c r="E642" s="110" t="s">
        <v>5008</v>
      </c>
      <c r="F642" s="113" t="s">
        <v>2953</v>
      </c>
      <c r="G642" s="113" t="s">
        <v>5914</v>
      </c>
    </row>
    <row r="643" spans="1:7" x14ac:dyDescent="0.3">
      <c r="A643" s="111">
        <v>640</v>
      </c>
      <c r="B643" s="108" t="s">
        <v>679</v>
      </c>
      <c r="C643" s="108" t="s">
        <v>4100</v>
      </c>
      <c r="D643" s="108" t="s">
        <v>1813</v>
      </c>
      <c r="E643" s="108" t="s">
        <v>5009</v>
      </c>
      <c r="F643" s="109" t="s">
        <v>2954</v>
      </c>
      <c r="G643" s="109" t="s">
        <v>5915</v>
      </c>
    </row>
    <row r="644" spans="1:7" x14ac:dyDescent="0.3">
      <c r="A644" s="112">
        <v>641</v>
      </c>
      <c r="B644" s="110" t="s">
        <v>680</v>
      </c>
      <c r="C644" s="110" t="s">
        <v>4101</v>
      </c>
      <c r="D644" s="110" t="s">
        <v>1814</v>
      </c>
      <c r="E644" s="110" t="s">
        <v>5010</v>
      </c>
      <c r="F644" s="113" t="s">
        <v>2955</v>
      </c>
      <c r="G644" s="113" t="s">
        <v>5916</v>
      </c>
    </row>
    <row r="645" spans="1:7" x14ac:dyDescent="0.3">
      <c r="A645" s="111">
        <v>642</v>
      </c>
      <c r="B645" s="108" t="s">
        <v>681</v>
      </c>
      <c r="C645" s="108" t="s">
        <v>4102</v>
      </c>
      <c r="D645" s="108" t="s">
        <v>1815</v>
      </c>
      <c r="E645" s="108" t="s">
        <v>5011</v>
      </c>
      <c r="F645" s="109" t="s">
        <v>2956</v>
      </c>
      <c r="G645" s="109" t="s">
        <v>5917</v>
      </c>
    </row>
    <row r="646" spans="1:7" x14ac:dyDescent="0.3">
      <c r="A646" s="112">
        <v>643</v>
      </c>
      <c r="B646" s="110" t="s">
        <v>682</v>
      </c>
      <c r="C646" s="110" t="s">
        <v>4103</v>
      </c>
      <c r="D646" s="110" t="s">
        <v>1816</v>
      </c>
      <c r="E646" s="110" t="s">
        <v>5012</v>
      </c>
      <c r="F646" s="113" t="s">
        <v>2957</v>
      </c>
      <c r="G646" s="113" t="s">
        <v>5918</v>
      </c>
    </row>
    <row r="647" spans="1:7" x14ac:dyDescent="0.3">
      <c r="A647" s="111">
        <v>644</v>
      </c>
      <c r="B647" s="108" t="s">
        <v>683</v>
      </c>
      <c r="C647" s="108" t="s">
        <v>4104</v>
      </c>
      <c r="D647" s="108" t="s">
        <v>1817</v>
      </c>
      <c r="E647" s="108" t="s">
        <v>5013</v>
      </c>
      <c r="F647" s="109" t="s">
        <v>2958</v>
      </c>
      <c r="G647" s="109" t="s">
        <v>5919</v>
      </c>
    </row>
    <row r="648" spans="1:7" x14ac:dyDescent="0.3">
      <c r="A648" s="112">
        <v>645</v>
      </c>
      <c r="B648" s="110" t="s">
        <v>684</v>
      </c>
      <c r="C648" s="110" t="s">
        <v>4105</v>
      </c>
      <c r="D648" s="110" t="s">
        <v>1818</v>
      </c>
      <c r="E648" s="110" t="s">
        <v>5014</v>
      </c>
      <c r="F648" s="113" t="s">
        <v>2959</v>
      </c>
      <c r="G648" s="113" t="s">
        <v>5920</v>
      </c>
    </row>
    <row r="649" spans="1:7" x14ac:dyDescent="0.3">
      <c r="A649" s="111">
        <v>646</v>
      </c>
      <c r="B649" s="108" t="s">
        <v>685</v>
      </c>
      <c r="C649" s="108" t="s">
        <v>4106</v>
      </c>
      <c r="D649" s="108" t="s">
        <v>1819</v>
      </c>
      <c r="E649" s="108" t="s">
        <v>5015</v>
      </c>
      <c r="F649" s="109" t="s">
        <v>2960</v>
      </c>
      <c r="G649" s="109" t="s">
        <v>5921</v>
      </c>
    </row>
    <row r="650" spans="1:7" x14ac:dyDescent="0.3">
      <c r="A650" s="112">
        <v>647</v>
      </c>
      <c r="B650" s="110" t="s">
        <v>686</v>
      </c>
      <c r="C650" s="110" t="s">
        <v>4107</v>
      </c>
      <c r="D650" s="110" t="s">
        <v>1820</v>
      </c>
      <c r="E650" s="110" t="s">
        <v>5016</v>
      </c>
      <c r="F650" s="113" t="s">
        <v>2961</v>
      </c>
      <c r="G650" s="113" t="s">
        <v>5922</v>
      </c>
    </row>
    <row r="651" spans="1:7" x14ac:dyDescent="0.3">
      <c r="A651" s="111">
        <v>648</v>
      </c>
      <c r="B651" s="108" t="s">
        <v>687</v>
      </c>
      <c r="C651" s="108" t="s">
        <v>4108</v>
      </c>
      <c r="D651" s="108" t="s">
        <v>1821</v>
      </c>
      <c r="E651" s="108" t="s">
        <v>5017</v>
      </c>
      <c r="F651" s="109" t="s">
        <v>2962</v>
      </c>
      <c r="G651" s="109" t="s">
        <v>5923</v>
      </c>
    </row>
    <row r="652" spans="1:7" x14ac:dyDescent="0.3">
      <c r="A652" s="112">
        <v>649</v>
      </c>
      <c r="B652" s="110" t="s">
        <v>688</v>
      </c>
      <c r="C652" s="110" t="s">
        <v>4109</v>
      </c>
      <c r="D652" s="110" t="s">
        <v>1822</v>
      </c>
      <c r="E652" s="110" t="s">
        <v>5018</v>
      </c>
      <c r="F652" s="113" t="s">
        <v>2963</v>
      </c>
      <c r="G652" s="113" t="s">
        <v>5924</v>
      </c>
    </row>
    <row r="653" spans="1:7" x14ac:dyDescent="0.3">
      <c r="A653" s="111">
        <v>650</v>
      </c>
      <c r="B653" s="108" t="s">
        <v>689</v>
      </c>
      <c r="C653" s="108" t="s">
        <v>4110</v>
      </c>
      <c r="D653" s="108" t="s">
        <v>1823</v>
      </c>
      <c r="E653" s="108" t="s">
        <v>5019</v>
      </c>
      <c r="F653" s="109" t="s">
        <v>2964</v>
      </c>
      <c r="G653" s="109" t="s">
        <v>5925</v>
      </c>
    </row>
    <row r="654" spans="1:7" x14ac:dyDescent="0.3">
      <c r="A654" s="112">
        <v>651</v>
      </c>
      <c r="B654" s="110" t="s">
        <v>690</v>
      </c>
      <c r="C654" s="110" t="s">
        <v>4111</v>
      </c>
      <c r="D654" s="110" t="s">
        <v>1824</v>
      </c>
      <c r="E654" s="110" t="s">
        <v>5020</v>
      </c>
      <c r="F654" s="113" t="s">
        <v>2965</v>
      </c>
      <c r="G654" s="113" t="s">
        <v>5926</v>
      </c>
    </row>
    <row r="655" spans="1:7" x14ac:dyDescent="0.3">
      <c r="A655" s="111">
        <v>652</v>
      </c>
      <c r="B655" s="108" t="s">
        <v>691</v>
      </c>
      <c r="C655" s="108" t="s">
        <v>4112</v>
      </c>
      <c r="D655" s="108" t="s">
        <v>1825</v>
      </c>
      <c r="E655" s="108" t="s">
        <v>5021</v>
      </c>
      <c r="F655" s="109" t="s">
        <v>2966</v>
      </c>
      <c r="G655" s="109" t="s">
        <v>5927</v>
      </c>
    </row>
    <row r="656" spans="1:7" x14ac:dyDescent="0.3">
      <c r="A656" s="112">
        <v>653</v>
      </c>
      <c r="B656" s="110" t="s">
        <v>692</v>
      </c>
      <c r="C656" s="110" t="s">
        <v>4113</v>
      </c>
      <c r="D656" s="110" t="s">
        <v>1826</v>
      </c>
      <c r="E656" s="110" t="s">
        <v>5022</v>
      </c>
      <c r="F656" s="113" t="s">
        <v>2967</v>
      </c>
      <c r="G656" s="113" t="s">
        <v>5928</v>
      </c>
    </row>
    <row r="657" spans="1:7" x14ac:dyDescent="0.3">
      <c r="A657" s="111">
        <v>654</v>
      </c>
      <c r="B657" s="108" t="s">
        <v>693</v>
      </c>
      <c r="C657" s="108" t="s">
        <v>4114</v>
      </c>
      <c r="D657" s="108" t="s">
        <v>1827</v>
      </c>
      <c r="E657" s="108" t="s">
        <v>5023</v>
      </c>
      <c r="F657" s="109" t="s">
        <v>2968</v>
      </c>
      <c r="G657" s="109" t="s">
        <v>5929</v>
      </c>
    </row>
    <row r="658" spans="1:7" x14ac:dyDescent="0.3">
      <c r="A658" s="112">
        <v>655</v>
      </c>
      <c r="B658" s="110" t="s">
        <v>694</v>
      </c>
      <c r="C658" s="110" t="s">
        <v>4115</v>
      </c>
      <c r="D658" s="110" t="s">
        <v>1828</v>
      </c>
      <c r="E658" s="110" t="s">
        <v>5024</v>
      </c>
      <c r="F658" s="113" t="s">
        <v>2969</v>
      </c>
      <c r="G658" s="113" t="s">
        <v>5930</v>
      </c>
    </row>
    <row r="659" spans="1:7" x14ac:dyDescent="0.3">
      <c r="A659" s="111">
        <v>656</v>
      </c>
      <c r="B659" s="108" t="s">
        <v>695</v>
      </c>
      <c r="C659" s="108" t="s">
        <v>4116</v>
      </c>
      <c r="D659" s="108" t="s">
        <v>1829</v>
      </c>
      <c r="E659" s="108" t="s">
        <v>5025</v>
      </c>
      <c r="F659" s="109" t="s">
        <v>2970</v>
      </c>
      <c r="G659" s="109" t="s">
        <v>5931</v>
      </c>
    </row>
    <row r="660" spans="1:7" x14ac:dyDescent="0.3">
      <c r="A660" s="112">
        <v>657</v>
      </c>
      <c r="B660" s="110" t="s">
        <v>696</v>
      </c>
      <c r="C660" s="110" t="s">
        <v>4117</v>
      </c>
      <c r="D660" s="110" t="s">
        <v>1830</v>
      </c>
      <c r="E660" s="110" t="s">
        <v>5026</v>
      </c>
      <c r="F660" s="113" t="s">
        <v>2971</v>
      </c>
      <c r="G660" s="113" t="s">
        <v>5932</v>
      </c>
    </row>
    <row r="661" spans="1:7" x14ac:dyDescent="0.3">
      <c r="A661" s="111">
        <v>658</v>
      </c>
      <c r="B661" s="108" t="s">
        <v>697</v>
      </c>
      <c r="C661" s="108" t="s">
        <v>4118</v>
      </c>
      <c r="D661" s="108" t="s">
        <v>1831</v>
      </c>
      <c r="E661" s="108" t="s">
        <v>5027</v>
      </c>
      <c r="F661" s="109" t="s">
        <v>2972</v>
      </c>
      <c r="G661" s="109" t="s">
        <v>5933</v>
      </c>
    </row>
    <row r="662" spans="1:7" x14ac:dyDescent="0.3">
      <c r="A662" s="112">
        <v>659</v>
      </c>
      <c r="B662" s="110" t="s">
        <v>698</v>
      </c>
      <c r="C662" s="110" t="s">
        <v>4119</v>
      </c>
      <c r="D662" s="110" t="s">
        <v>1832</v>
      </c>
      <c r="E662" s="110" t="s">
        <v>5028</v>
      </c>
      <c r="F662" s="113" t="s">
        <v>2973</v>
      </c>
      <c r="G662" s="113" t="s">
        <v>5934</v>
      </c>
    </row>
    <row r="663" spans="1:7" x14ac:dyDescent="0.3">
      <c r="A663" s="111">
        <v>660</v>
      </c>
      <c r="B663" s="108" t="s">
        <v>699</v>
      </c>
      <c r="C663" s="108" t="s">
        <v>4120</v>
      </c>
      <c r="D663" s="108" t="s">
        <v>1833</v>
      </c>
      <c r="E663" s="108" t="s">
        <v>5029</v>
      </c>
      <c r="F663" s="109" t="s">
        <v>2974</v>
      </c>
      <c r="G663" s="109" t="s">
        <v>5935</v>
      </c>
    </row>
    <row r="664" spans="1:7" x14ac:dyDescent="0.3">
      <c r="A664" s="112">
        <v>661</v>
      </c>
      <c r="B664" s="110" t="s">
        <v>700</v>
      </c>
      <c r="C664" s="110" t="s">
        <v>4121</v>
      </c>
      <c r="D664" s="110" t="s">
        <v>1834</v>
      </c>
      <c r="E664" s="110" t="s">
        <v>5030</v>
      </c>
      <c r="F664" s="113" t="s">
        <v>2975</v>
      </c>
      <c r="G664" s="113" t="s">
        <v>2971</v>
      </c>
    </row>
    <row r="665" spans="1:7" x14ac:dyDescent="0.3">
      <c r="A665" s="111">
        <v>662</v>
      </c>
      <c r="B665" s="108" t="s">
        <v>701</v>
      </c>
      <c r="C665" s="108" t="s">
        <v>4122</v>
      </c>
      <c r="D665" s="108" t="s">
        <v>1835</v>
      </c>
      <c r="E665" s="108" t="s">
        <v>5031</v>
      </c>
      <c r="F665" s="109" t="s">
        <v>2976</v>
      </c>
      <c r="G665" s="109" t="s">
        <v>5936</v>
      </c>
    </row>
    <row r="666" spans="1:7" x14ac:dyDescent="0.3">
      <c r="A666" s="112">
        <v>663</v>
      </c>
      <c r="B666" s="110" t="s">
        <v>702</v>
      </c>
      <c r="C666" s="110" t="s">
        <v>4123</v>
      </c>
      <c r="D666" s="110" t="s">
        <v>1836</v>
      </c>
      <c r="E666" s="110" t="s">
        <v>5032</v>
      </c>
      <c r="F666" s="113" t="s">
        <v>2977</v>
      </c>
      <c r="G666" s="113" t="s">
        <v>5937</v>
      </c>
    </row>
    <row r="667" spans="1:7" x14ac:dyDescent="0.3">
      <c r="A667" s="111">
        <v>664</v>
      </c>
      <c r="B667" s="108" t="s">
        <v>703</v>
      </c>
      <c r="C667" s="108" t="s">
        <v>4124</v>
      </c>
      <c r="D667" s="108" t="s">
        <v>1837</v>
      </c>
      <c r="E667" s="108" t="s">
        <v>5033</v>
      </c>
      <c r="F667" s="109" t="s">
        <v>2978</v>
      </c>
      <c r="G667" s="109" t="s">
        <v>5938</v>
      </c>
    </row>
    <row r="668" spans="1:7" x14ac:dyDescent="0.3">
      <c r="A668" s="112">
        <v>665</v>
      </c>
      <c r="B668" s="110" t="s">
        <v>704</v>
      </c>
      <c r="C668" s="110" t="s">
        <v>4125</v>
      </c>
      <c r="D668" s="110" t="s">
        <v>1838</v>
      </c>
      <c r="E668" s="110" t="s">
        <v>5034</v>
      </c>
      <c r="F668" s="113" t="s">
        <v>2979</v>
      </c>
      <c r="G668" s="113" t="s">
        <v>5939</v>
      </c>
    </row>
    <row r="669" spans="1:7" x14ac:dyDescent="0.3">
      <c r="A669" s="111">
        <v>666</v>
      </c>
      <c r="B669" s="108" t="s">
        <v>705</v>
      </c>
      <c r="C669" s="108" t="s">
        <v>4126</v>
      </c>
      <c r="D669" s="108" t="s">
        <v>1839</v>
      </c>
      <c r="E669" s="108" t="s">
        <v>5035</v>
      </c>
      <c r="F669" s="109" t="s">
        <v>2980</v>
      </c>
      <c r="G669" s="109" t="s">
        <v>5940</v>
      </c>
    </row>
    <row r="670" spans="1:7" x14ac:dyDescent="0.3">
      <c r="A670" s="112">
        <v>667</v>
      </c>
      <c r="B670" s="110" t="s">
        <v>706</v>
      </c>
      <c r="C670" s="110" t="s">
        <v>4127</v>
      </c>
      <c r="D670" s="110" t="s">
        <v>1840</v>
      </c>
      <c r="E670" s="110" t="s">
        <v>5036</v>
      </c>
      <c r="F670" s="113" t="s">
        <v>2981</v>
      </c>
      <c r="G670" s="113" t="s">
        <v>5941</v>
      </c>
    </row>
    <row r="671" spans="1:7" x14ac:dyDescent="0.3">
      <c r="A671" s="111">
        <v>668</v>
      </c>
      <c r="B671" s="108" t="s">
        <v>707</v>
      </c>
      <c r="C671" s="108" t="s">
        <v>4128</v>
      </c>
      <c r="D671" s="108" t="s">
        <v>1841</v>
      </c>
      <c r="E671" s="108" t="s">
        <v>5037</v>
      </c>
      <c r="F671" s="109" t="s">
        <v>2982</v>
      </c>
      <c r="G671" s="109" t="s">
        <v>5942</v>
      </c>
    </row>
    <row r="672" spans="1:7" x14ac:dyDescent="0.3">
      <c r="A672" s="112">
        <v>669</v>
      </c>
      <c r="B672" s="110" t="s">
        <v>708</v>
      </c>
      <c r="C672" s="110" t="s">
        <v>4129</v>
      </c>
      <c r="D672" s="110" t="s">
        <v>1842</v>
      </c>
      <c r="E672" s="110" t="s">
        <v>5038</v>
      </c>
      <c r="F672" s="113" t="s">
        <v>2983</v>
      </c>
      <c r="G672" s="113" t="s">
        <v>5943</v>
      </c>
    </row>
    <row r="673" spans="1:7" x14ac:dyDescent="0.3">
      <c r="A673" s="111">
        <v>670</v>
      </c>
      <c r="B673" s="108" t="s">
        <v>709</v>
      </c>
      <c r="C673" s="108" t="s">
        <v>4130</v>
      </c>
      <c r="D673" s="108" t="s">
        <v>1843</v>
      </c>
      <c r="E673" s="108" t="s">
        <v>5039</v>
      </c>
      <c r="F673" s="109" t="s">
        <v>2984</v>
      </c>
      <c r="G673" s="109" t="s">
        <v>5944</v>
      </c>
    </row>
    <row r="674" spans="1:7" x14ac:dyDescent="0.3">
      <c r="A674" s="112">
        <v>671</v>
      </c>
      <c r="B674" s="110" t="s">
        <v>710</v>
      </c>
      <c r="C674" s="110" t="s">
        <v>4131</v>
      </c>
      <c r="D674" s="110" t="s">
        <v>1844</v>
      </c>
      <c r="E674" s="110" t="s">
        <v>5040</v>
      </c>
      <c r="F674" s="113" t="s">
        <v>2985</v>
      </c>
      <c r="G674" s="113" t="s">
        <v>5945</v>
      </c>
    </row>
    <row r="675" spans="1:7" x14ac:dyDescent="0.3">
      <c r="A675" s="111">
        <v>672</v>
      </c>
      <c r="B675" s="108" t="s">
        <v>711</v>
      </c>
      <c r="C675" s="108" t="s">
        <v>4132</v>
      </c>
      <c r="D675" s="108" t="s">
        <v>1845</v>
      </c>
      <c r="E675" s="108" t="s">
        <v>5041</v>
      </c>
      <c r="F675" s="109" t="s">
        <v>2986</v>
      </c>
      <c r="G675" s="109" t="s">
        <v>5946</v>
      </c>
    </row>
    <row r="676" spans="1:7" x14ac:dyDescent="0.3">
      <c r="A676" s="112">
        <v>673</v>
      </c>
      <c r="B676" s="110" t="s">
        <v>712</v>
      </c>
      <c r="C676" s="110" t="s">
        <v>4133</v>
      </c>
      <c r="D676" s="110" t="s">
        <v>1846</v>
      </c>
      <c r="E676" s="110" t="s">
        <v>5042</v>
      </c>
      <c r="F676" s="113" t="s">
        <v>2987</v>
      </c>
      <c r="G676" s="113" t="s">
        <v>5947</v>
      </c>
    </row>
    <row r="677" spans="1:7" x14ac:dyDescent="0.3">
      <c r="A677" s="111">
        <v>674</v>
      </c>
      <c r="B677" s="108" t="s">
        <v>713</v>
      </c>
      <c r="C677" s="108" t="s">
        <v>4134</v>
      </c>
      <c r="D677" s="108" t="s">
        <v>1847</v>
      </c>
      <c r="E677" s="108" t="s">
        <v>5043</v>
      </c>
      <c r="F677" s="109" t="s">
        <v>2988</v>
      </c>
      <c r="G677" s="109" t="s">
        <v>5948</v>
      </c>
    </row>
    <row r="678" spans="1:7" x14ac:dyDescent="0.3">
      <c r="A678" s="112">
        <v>675</v>
      </c>
      <c r="B678" s="110" t="s">
        <v>714</v>
      </c>
      <c r="C678" s="110" t="s">
        <v>4135</v>
      </c>
      <c r="D678" s="110" t="s">
        <v>1848</v>
      </c>
      <c r="E678" s="110" t="s">
        <v>5044</v>
      </c>
      <c r="F678" s="113" t="s">
        <v>2989</v>
      </c>
      <c r="G678" s="113" t="s">
        <v>5949</v>
      </c>
    </row>
    <row r="679" spans="1:7" x14ac:dyDescent="0.3">
      <c r="A679" s="111">
        <v>676</v>
      </c>
      <c r="B679" s="108" t="s">
        <v>715</v>
      </c>
      <c r="C679" s="108" t="s">
        <v>4136</v>
      </c>
      <c r="D679" s="108" t="s">
        <v>1849</v>
      </c>
      <c r="E679" s="108" t="s">
        <v>5045</v>
      </c>
      <c r="F679" s="109" t="s">
        <v>2990</v>
      </c>
      <c r="G679" s="109" t="s">
        <v>5950</v>
      </c>
    </row>
    <row r="680" spans="1:7" x14ac:dyDescent="0.3">
      <c r="A680" s="112">
        <v>677</v>
      </c>
      <c r="B680" s="110" t="s">
        <v>716</v>
      </c>
      <c r="C680" s="110" t="s">
        <v>4137</v>
      </c>
      <c r="D680" s="110" t="s">
        <v>1850</v>
      </c>
      <c r="E680" s="110" t="s">
        <v>5046</v>
      </c>
      <c r="F680" s="113" t="s">
        <v>2991</v>
      </c>
      <c r="G680" s="113" t="s">
        <v>5951</v>
      </c>
    </row>
    <row r="681" spans="1:7" x14ac:dyDescent="0.3">
      <c r="A681" s="111">
        <v>678</v>
      </c>
      <c r="B681" s="108" t="s">
        <v>717</v>
      </c>
      <c r="C681" s="108" t="s">
        <v>4138</v>
      </c>
      <c r="D681" s="108" t="s">
        <v>1851</v>
      </c>
      <c r="E681" s="108" t="s">
        <v>5047</v>
      </c>
      <c r="F681" s="109" t="s">
        <v>2992</v>
      </c>
      <c r="G681" s="109" t="s">
        <v>5952</v>
      </c>
    </row>
    <row r="682" spans="1:7" x14ac:dyDescent="0.3">
      <c r="A682" s="112">
        <v>679</v>
      </c>
      <c r="B682" s="110" t="s">
        <v>718</v>
      </c>
      <c r="C682" s="110" t="s">
        <v>4139</v>
      </c>
      <c r="D682" s="110" t="s">
        <v>1852</v>
      </c>
      <c r="E682" s="110" t="s">
        <v>5048</v>
      </c>
      <c r="F682" s="113" t="s">
        <v>2993</v>
      </c>
      <c r="G682" s="113" t="s">
        <v>5953</v>
      </c>
    </row>
    <row r="683" spans="1:7" x14ac:dyDescent="0.3">
      <c r="A683" s="111">
        <v>680</v>
      </c>
      <c r="B683" s="108" t="s">
        <v>719</v>
      </c>
      <c r="C683" s="108" t="s">
        <v>4140</v>
      </c>
      <c r="D683" s="108" t="s">
        <v>1853</v>
      </c>
      <c r="E683" s="108" t="s">
        <v>1799</v>
      </c>
      <c r="F683" s="109" t="s">
        <v>2994</v>
      </c>
      <c r="G683" s="109" t="s">
        <v>5954</v>
      </c>
    </row>
    <row r="684" spans="1:7" x14ac:dyDescent="0.3">
      <c r="A684" s="112">
        <v>681</v>
      </c>
      <c r="B684" s="110" t="s">
        <v>720</v>
      </c>
      <c r="C684" s="110" t="s">
        <v>4141</v>
      </c>
      <c r="D684" s="110" t="s">
        <v>1854</v>
      </c>
      <c r="E684" s="110" t="s">
        <v>5049</v>
      </c>
      <c r="F684" s="113" t="s">
        <v>2995</v>
      </c>
      <c r="G684" s="113" t="s">
        <v>5955</v>
      </c>
    </row>
    <row r="685" spans="1:7" x14ac:dyDescent="0.3">
      <c r="A685" s="111">
        <v>682</v>
      </c>
      <c r="B685" s="108" t="s">
        <v>721</v>
      </c>
      <c r="C685" s="108" t="s">
        <v>4142</v>
      </c>
      <c r="D685" s="108" t="s">
        <v>1855</v>
      </c>
      <c r="E685" s="108" t="s">
        <v>5050</v>
      </c>
      <c r="F685" s="109" t="s">
        <v>2996</v>
      </c>
      <c r="G685" s="109" t="s">
        <v>5956</v>
      </c>
    </row>
    <row r="686" spans="1:7" x14ac:dyDescent="0.3">
      <c r="A686" s="112">
        <v>683</v>
      </c>
      <c r="B686" s="110" t="s">
        <v>722</v>
      </c>
      <c r="C686" s="110" t="s">
        <v>4143</v>
      </c>
      <c r="D686" s="110" t="s">
        <v>1856</v>
      </c>
      <c r="E686" s="110" t="s">
        <v>5051</v>
      </c>
      <c r="F686" s="113" t="s">
        <v>2997</v>
      </c>
      <c r="G686" s="113" t="s">
        <v>5957</v>
      </c>
    </row>
    <row r="687" spans="1:7" x14ac:dyDescent="0.3">
      <c r="A687" s="111">
        <v>684</v>
      </c>
      <c r="B687" s="108" t="s">
        <v>723</v>
      </c>
      <c r="C687" s="108" t="s">
        <v>4144</v>
      </c>
      <c r="D687" s="108" t="s">
        <v>1857</v>
      </c>
      <c r="E687" s="108" t="s">
        <v>5052</v>
      </c>
      <c r="F687" s="109" t="s">
        <v>2998</v>
      </c>
      <c r="G687" s="109" t="s">
        <v>5958</v>
      </c>
    </row>
    <row r="688" spans="1:7" x14ac:dyDescent="0.3">
      <c r="A688" s="112">
        <v>685</v>
      </c>
      <c r="B688" s="110" t="s">
        <v>724</v>
      </c>
      <c r="C688" s="110" t="s">
        <v>4145</v>
      </c>
      <c r="D688" s="110" t="s">
        <v>1858</v>
      </c>
      <c r="E688" s="110" t="s">
        <v>5053</v>
      </c>
      <c r="F688" s="113" t="s">
        <v>2999</v>
      </c>
      <c r="G688" s="113" t="s">
        <v>5959</v>
      </c>
    </row>
    <row r="689" spans="1:7" x14ac:dyDescent="0.3">
      <c r="A689" s="111">
        <v>686</v>
      </c>
      <c r="B689" s="108" t="s">
        <v>725</v>
      </c>
      <c r="C689" s="108" t="s">
        <v>4146</v>
      </c>
      <c r="D689" s="108" t="s">
        <v>1859</v>
      </c>
      <c r="E689" s="108" t="s">
        <v>5054</v>
      </c>
      <c r="F689" s="109" t="s">
        <v>3000</v>
      </c>
      <c r="G689" s="109" t="s">
        <v>5960</v>
      </c>
    </row>
    <row r="690" spans="1:7" x14ac:dyDescent="0.3">
      <c r="A690" s="112">
        <v>687</v>
      </c>
      <c r="B690" s="110" t="s">
        <v>726</v>
      </c>
      <c r="C690" s="110" t="s">
        <v>4147</v>
      </c>
      <c r="D690" s="110" t="s">
        <v>1860</v>
      </c>
      <c r="E690" s="110" t="s">
        <v>1813</v>
      </c>
      <c r="F690" s="113" t="s">
        <v>3001</v>
      </c>
      <c r="G690" s="113" t="s">
        <v>5961</v>
      </c>
    </row>
    <row r="691" spans="1:7" x14ac:dyDescent="0.3">
      <c r="A691" s="111">
        <v>688</v>
      </c>
      <c r="B691" s="108" t="s">
        <v>727</v>
      </c>
      <c r="C691" s="108" t="s">
        <v>4148</v>
      </c>
      <c r="D691" s="108" t="s">
        <v>1861</v>
      </c>
      <c r="E691" s="108" t="s">
        <v>5055</v>
      </c>
      <c r="F691" s="109" t="s">
        <v>3002</v>
      </c>
      <c r="G691" s="109" t="s">
        <v>5962</v>
      </c>
    </row>
    <row r="692" spans="1:7" x14ac:dyDescent="0.3">
      <c r="A692" s="112">
        <v>689</v>
      </c>
      <c r="B692" s="110" t="s">
        <v>728</v>
      </c>
      <c r="C692" s="110" t="s">
        <v>4149</v>
      </c>
      <c r="D692" s="110" t="s">
        <v>1862</v>
      </c>
      <c r="E692" s="110" t="s">
        <v>5056</v>
      </c>
      <c r="F692" s="113" t="s">
        <v>3003</v>
      </c>
      <c r="G692" s="113" t="s">
        <v>5963</v>
      </c>
    </row>
    <row r="693" spans="1:7" x14ac:dyDescent="0.3">
      <c r="A693" s="111">
        <v>690</v>
      </c>
      <c r="B693" s="108" t="s">
        <v>729</v>
      </c>
      <c r="C693" s="108" t="s">
        <v>4150</v>
      </c>
      <c r="D693" s="108" t="s">
        <v>1863</v>
      </c>
      <c r="E693" s="108" t="s">
        <v>5057</v>
      </c>
      <c r="F693" s="109" t="s">
        <v>3004</v>
      </c>
      <c r="G693" s="109" t="s">
        <v>5964</v>
      </c>
    </row>
    <row r="694" spans="1:7" x14ac:dyDescent="0.3">
      <c r="A694" s="112">
        <v>691</v>
      </c>
      <c r="B694" s="110" t="s">
        <v>730</v>
      </c>
      <c r="C694" s="110" t="s">
        <v>4151</v>
      </c>
      <c r="D694" s="110" t="s">
        <v>1864</v>
      </c>
      <c r="E694" s="110" t="s">
        <v>5058</v>
      </c>
      <c r="F694" s="113" t="s">
        <v>3005</v>
      </c>
      <c r="G694" s="113" t="s">
        <v>5965</v>
      </c>
    </row>
    <row r="695" spans="1:7" x14ac:dyDescent="0.3">
      <c r="A695" s="111">
        <v>692</v>
      </c>
      <c r="B695" s="108" t="s">
        <v>731</v>
      </c>
      <c r="C695" s="108" t="s">
        <v>4152</v>
      </c>
      <c r="D695" s="108" t="s">
        <v>1865</v>
      </c>
      <c r="E695" s="108" t="s">
        <v>5059</v>
      </c>
      <c r="F695" s="109" t="s">
        <v>3006</v>
      </c>
      <c r="G695" s="109" t="s">
        <v>5966</v>
      </c>
    </row>
    <row r="696" spans="1:7" x14ac:dyDescent="0.3">
      <c r="A696" s="112">
        <v>693</v>
      </c>
      <c r="B696" s="110" t="s">
        <v>732</v>
      </c>
      <c r="C696" s="110" t="s">
        <v>4153</v>
      </c>
      <c r="D696" s="110" t="s">
        <v>1866</v>
      </c>
      <c r="E696" s="110" t="s">
        <v>5060</v>
      </c>
      <c r="F696" s="113" t="s">
        <v>3007</v>
      </c>
      <c r="G696" s="113" t="s">
        <v>5967</v>
      </c>
    </row>
    <row r="697" spans="1:7" x14ac:dyDescent="0.3">
      <c r="A697" s="111">
        <v>694</v>
      </c>
      <c r="B697" s="108" t="s">
        <v>733</v>
      </c>
      <c r="C697" s="108" t="s">
        <v>4154</v>
      </c>
      <c r="D697" s="108" t="s">
        <v>1867</v>
      </c>
      <c r="E697" s="108" t="s">
        <v>5061</v>
      </c>
      <c r="F697" s="109" t="s">
        <v>3008</v>
      </c>
      <c r="G697" s="109" t="s">
        <v>5968</v>
      </c>
    </row>
    <row r="698" spans="1:7" x14ac:dyDescent="0.3">
      <c r="A698" s="112">
        <v>695</v>
      </c>
      <c r="B698" s="110" t="s">
        <v>734</v>
      </c>
      <c r="C698" s="110" t="s">
        <v>4155</v>
      </c>
      <c r="D698" s="110" t="s">
        <v>1868</v>
      </c>
      <c r="E698" s="110" t="s">
        <v>5062</v>
      </c>
      <c r="F698" s="113" t="s">
        <v>3009</v>
      </c>
      <c r="G698" s="113" t="s">
        <v>5969</v>
      </c>
    </row>
    <row r="699" spans="1:7" x14ac:dyDescent="0.3">
      <c r="A699" s="111">
        <v>696</v>
      </c>
      <c r="B699" s="108" t="s">
        <v>735</v>
      </c>
      <c r="C699" s="108" t="s">
        <v>4156</v>
      </c>
      <c r="D699" s="108" t="s">
        <v>1869</v>
      </c>
      <c r="E699" s="108" t="s">
        <v>5063</v>
      </c>
      <c r="F699" s="109" t="s">
        <v>3010</v>
      </c>
      <c r="G699" s="109" t="s">
        <v>5970</v>
      </c>
    </row>
    <row r="700" spans="1:7" x14ac:dyDescent="0.3">
      <c r="A700" s="112">
        <v>697</v>
      </c>
      <c r="B700" s="110" t="s">
        <v>736</v>
      </c>
      <c r="C700" s="110" t="s">
        <v>4157</v>
      </c>
      <c r="D700" s="110" t="s">
        <v>1870</v>
      </c>
      <c r="E700" s="110" t="s">
        <v>1455</v>
      </c>
      <c r="F700" s="113" t="s">
        <v>3011</v>
      </c>
      <c r="G700" s="113" t="s">
        <v>5971</v>
      </c>
    </row>
    <row r="701" spans="1:7" x14ac:dyDescent="0.3">
      <c r="A701" s="111">
        <v>698</v>
      </c>
      <c r="B701" s="108" t="s">
        <v>737</v>
      </c>
      <c r="C701" s="108" t="s">
        <v>4158</v>
      </c>
      <c r="D701" s="108" t="s">
        <v>1871</v>
      </c>
      <c r="E701" s="108" t="s">
        <v>5064</v>
      </c>
      <c r="F701" s="109" t="s">
        <v>3012</v>
      </c>
      <c r="G701" s="109" t="s">
        <v>5972</v>
      </c>
    </row>
    <row r="702" spans="1:7" x14ac:dyDescent="0.3">
      <c r="A702" s="112">
        <v>699</v>
      </c>
      <c r="B702" s="110" t="s">
        <v>738</v>
      </c>
      <c r="C702" s="110" t="s">
        <v>4159</v>
      </c>
      <c r="D702" s="110" t="s">
        <v>1872</v>
      </c>
      <c r="E702" s="110" t="s">
        <v>5065</v>
      </c>
      <c r="F702" s="113" t="s">
        <v>3013</v>
      </c>
      <c r="G702" s="113" t="s">
        <v>5973</v>
      </c>
    </row>
    <row r="703" spans="1:7" x14ac:dyDescent="0.3">
      <c r="A703" s="111">
        <v>700</v>
      </c>
      <c r="B703" s="108" t="s">
        <v>739</v>
      </c>
      <c r="C703" s="108" t="s">
        <v>4160</v>
      </c>
      <c r="D703" s="108" t="s">
        <v>1873</v>
      </c>
      <c r="E703" s="108" t="s">
        <v>5066</v>
      </c>
      <c r="F703" s="109" t="s">
        <v>3014</v>
      </c>
      <c r="G703" s="109" t="s">
        <v>5974</v>
      </c>
    </row>
    <row r="704" spans="1:7" x14ac:dyDescent="0.3">
      <c r="A704" s="112">
        <v>701</v>
      </c>
      <c r="B704" s="110" t="s">
        <v>740</v>
      </c>
      <c r="C704" s="110" t="s">
        <v>4161</v>
      </c>
      <c r="D704" s="110" t="s">
        <v>1874</v>
      </c>
      <c r="E704" s="110" t="s">
        <v>5067</v>
      </c>
      <c r="F704" s="113" t="s">
        <v>3015</v>
      </c>
      <c r="G704" s="113" t="s">
        <v>5975</v>
      </c>
    </row>
    <row r="705" spans="1:7" x14ac:dyDescent="0.3">
      <c r="A705" s="111">
        <v>702</v>
      </c>
      <c r="B705" s="108" t="s">
        <v>741</v>
      </c>
      <c r="C705" s="108" t="s">
        <v>4162</v>
      </c>
      <c r="D705" s="108" t="s">
        <v>1875</v>
      </c>
      <c r="E705" s="108" t="s">
        <v>5068</v>
      </c>
      <c r="F705" s="109" t="s">
        <v>3016</v>
      </c>
      <c r="G705" s="109" t="s">
        <v>5976</v>
      </c>
    </row>
    <row r="706" spans="1:7" x14ac:dyDescent="0.3">
      <c r="A706" s="112">
        <v>703</v>
      </c>
      <c r="B706" s="110" t="s">
        <v>742</v>
      </c>
      <c r="C706" s="110" t="s">
        <v>4163</v>
      </c>
      <c r="D706" s="110" t="s">
        <v>1876</v>
      </c>
      <c r="E706" s="110" t="s">
        <v>5069</v>
      </c>
      <c r="F706" s="113" t="s">
        <v>3017</v>
      </c>
      <c r="G706" s="113" t="s">
        <v>5977</v>
      </c>
    </row>
    <row r="707" spans="1:7" x14ac:dyDescent="0.3">
      <c r="A707" s="111">
        <v>704</v>
      </c>
      <c r="B707" s="108" t="s">
        <v>743</v>
      </c>
      <c r="C707" s="108" t="s">
        <v>4164</v>
      </c>
      <c r="D707" s="108" t="s">
        <v>1877</v>
      </c>
      <c r="E707" s="108" t="s">
        <v>5070</v>
      </c>
      <c r="F707" s="109" t="s">
        <v>3018</v>
      </c>
      <c r="G707" s="109" t="s">
        <v>5978</v>
      </c>
    </row>
    <row r="708" spans="1:7" x14ac:dyDescent="0.3">
      <c r="A708" s="112">
        <v>705</v>
      </c>
      <c r="B708" s="110" t="s">
        <v>744</v>
      </c>
      <c r="C708" s="110" t="s">
        <v>4165</v>
      </c>
      <c r="D708" s="110" t="s">
        <v>1878</v>
      </c>
      <c r="E708" s="110" t="s">
        <v>5071</v>
      </c>
      <c r="F708" s="113" t="s">
        <v>3019</v>
      </c>
      <c r="G708" s="113" t="s">
        <v>5979</v>
      </c>
    </row>
    <row r="709" spans="1:7" x14ac:dyDescent="0.3">
      <c r="A709" s="111">
        <v>706</v>
      </c>
      <c r="B709" s="108" t="s">
        <v>745</v>
      </c>
      <c r="C709" s="108" t="s">
        <v>4166</v>
      </c>
      <c r="D709" s="108" t="s">
        <v>1879</v>
      </c>
      <c r="E709" s="108" t="s">
        <v>5072</v>
      </c>
      <c r="F709" s="109" t="s">
        <v>3020</v>
      </c>
      <c r="G709" s="109" t="s">
        <v>5980</v>
      </c>
    </row>
    <row r="710" spans="1:7" x14ac:dyDescent="0.3">
      <c r="A710" s="112">
        <v>707</v>
      </c>
      <c r="B710" s="110" t="s">
        <v>746</v>
      </c>
      <c r="C710" s="110" t="s">
        <v>4167</v>
      </c>
      <c r="D710" s="110" t="s">
        <v>1880</v>
      </c>
      <c r="E710" s="110" t="s">
        <v>5073</v>
      </c>
      <c r="F710" s="113" t="s">
        <v>3021</v>
      </c>
      <c r="G710" s="113" t="s">
        <v>5981</v>
      </c>
    </row>
    <row r="711" spans="1:7" x14ac:dyDescent="0.3">
      <c r="A711" s="111">
        <v>708</v>
      </c>
      <c r="B711" s="108" t="s">
        <v>747</v>
      </c>
      <c r="C711" s="108" t="s">
        <v>4168</v>
      </c>
      <c r="D711" s="108" t="s">
        <v>1881</v>
      </c>
      <c r="E711" s="108" t="s">
        <v>5074</v>
      </c>
      <c r="F711" s="109" t="s">
        <v>3022</v>
      </c>
      <c r="G711" s="109" t="s">
        <v>5982</v>
      </c>
    </row>
    <row r="712" spans="1:7" x14ac:dyDescent="0.3">
      <c r="A712" s="112">
        <v>709</v>
      </c>
      <c r="B712" s="110" t="s">
        <v>748</v>
      </c>
      <c r="C712" s="110" t="s">
        <v>4169</v>
      </c>
      <c r="D712" s="110" t="s">
        <v>1882</v>
      </c>
      <c r="E712" s="110" t="s">
        <v>5075</v>
      </c>
      <c r="F712" s="113" t="s">
        <v>3023</v>
      </c>
      <c r="G712" s="113" t="s">
        <v>5983</v>
      </c>
    </row>
    <row r="713" spans="1:7" x14ac:dyDescent="0.3">
      <c r="A713" s="111">
        <v>710</v>
      </c>
      <c r="B713" s="108" t="s">
        <v>749</v>
      </c>
      <c r="C713" s="108" t="s">
        <v>4170</v>
      </c>
      <c r="D713" s="108" t="s">
        <v>1883</v>
      </c>
      <c r="E713" s="108" t="s">
        <v>5076</v>
      </c>
      <c r="F713" s="109" t="s">
        <v>3024</v>
      </c>
      <c r="G713" s="109" t="s">
        <v>5984</v>
      </c>
    </row>
    <row r="714" spans="1:7" x14ac:dyDescent="0.3">
      <c r="A714" s="112">
        <v>711</v>
      </c>
      <c r="B714" s="110" t="s">
        <v>750</v>
      </c>
      <c r="C714" s="110" t="s">
        <v>4171</v>
      </c>
      <c r="D714" s="110" t="s">
        <v>1884</v>
      </c>
      <c r="E714" s="110" t="s">
        <v>5077</v>
      </c>
      <c r="F714" s="113" t="s">
        <v>3025</v>
      </c>
      <c r="G714" s="113" t="s">
        <v>5985</v>
      </c>
    </row>
    <row r="715" spans="1:7" x14ac:dyDescent="0.3">
      <c r="A715" s="111">
        <v>712</v>
      </c>
      <c r="B715" s="108" t="s">
        <v>751</v>
      </c>
      <c r="C715" s="108" t="s">
        <v>4172</v>
      </c>
      <c r="D715" s="108" t="s">
        <v>1885</v>
      </c>
      <c r="E715" s="108" t="s">
        <v>5078</v>
      </c>
      <c r="F715" s="109" t="s">
        <v>3026</v>
      </c>
      <c r="G715" s="109" t="s">
        <v>5986</v>
      </c>
    </row>
    <row r="716" spans="1:7" x14ac:dyDescent="0.3">
      <c r="A716" s="112">
        <v>713</v>
      </c>
      <c r="B716" s="110" t="s">
        <v>752</v>
      </c>
      <c r="C716" s="110" t="s">
        <v>4173</v>
      </c>
      <c r="D716" s="110" t="s">
        <v>1886</v>
      </c>
      <c r="E716" s="110" t="s">
        <v>5079</v>
      </c>
      <c r="F716" s="113" t="s">
        <v>3027</v>
      </c>
      <c r="G716" s="113" t="s">
        <v>5987</v>
      </c>
    </row>
    <row r="717" spans="1:7" x14ac:dyDescent="0.3">
      <c r="A717" s="111">
        <v>714</v>
      </c>
      <c r="B717" s="108" t="s">
        <v>753</v>
      </c>
      <c r="C717" s="108" t="s">
        <v>4174</v>
      </c>
      <c r="D717" s="108" t="s">
        <v>1887</v>
      </c>
      <c r="E717" s="108" t="s">
        <v>5080</v>
      </c>
      <c r="F717" s="109" t="s">
        <v>3028</v>
      </c>
      <c r="G717" s="109" t="s">
        <v>5988</v>
      </c>
    </row>
    <row r="718" spans="1:7" x14ac:dyDescent="0.3">
      <c r="A718" s="112">
        <v>715</v>
      </c>
      <c r="B718" s="110" t="s">
        <v>754</v>
      </c>
      <c r="C718" s="110" t="s">
        <v>4175</v>
      </c>
      <c r="D718" s="110" t="s">
        <v>1888</v>
      </c>
      <c r="E718" s="110" t="s">
        <v>5081</v>
      </c>
      <c r="F718" s="113" t="s">
        <v>3029</v>
      </c>
      <c r="G718" s="113" t="s">
        <v>3054</v>
      </c>
    </row>
    <row r="719" spans="1:7" x14ac:dyDescent="0.3">
      <c r="A719" s="111">
        <v>716</v>
      </c>
      <c r="B719" s="108" t="s">
        <v>755</v>
      </c>
      <c r="C719" s="108" t="s">
        <v>4176</v>
      </c>
      <c r="D719" s="108" t="s">
        <v>1889</v>
      </c>
      <c r="E719" s="108" t="s">
        <v>5082</v>
      </c>
      <c r="F719" s="109" t="s">
        <v>3030</v>
      </c>
      <c r="G719" s="109" t="s">
        <v>5989</v>
      </c>
    </row>
    <row r="720" spans="1:7" x14ac:dyDescent="0.3">
      <c r="A720" s="112">
        <v>717</v>
      </c>
      <c r="B720" s="110" t="s">
        <v>756</v>
      </c>
      <c r="C720" s="110" t="s">
        <v>4177</v>
      </c>
      <c r="D720" s="110" t="s">
        <v>1890</v>
      </c>
      <c r="E720" s="110" t="s">
        <v>5083</v>
      </c>
      <c r="F720" s="113" t="s">
        <v>3031</v>
      </c>
      <c r="G720" s="113" t="s">
        <v>5990</v>
      </c>
    </row>
    <row r="721" spans="1:7" x14ac:dyDescent="0.3">
      <c r="A721" s="111">
        <v>718</v>
      </c>
      <c r="B721" s="108" t="s">
        <v>757</v>
      </c>
      <c r="C721" s="108" t="s">
        <v>4178</v>
      </c>
      <c r="D721" s="108" t="s">
        <v>1891</v>
      </c>
      <c r="E721" s="108" t="s">
        <v>5084</v>
      </c>
      <c r="F721" s="109" t="s">
        <v>3032</v>
      </c>
      <c r="G721" s="109" t="s">
        <v>5991</v>
      </c>
    </row>
    <row r="722" spans="1:7" x14ac:dyDescent="0.3">
      <c r="A722" s="112">
        <v>719</v>
      </c>
      <c r="B722" s="110" t="s">
        <v>758</v>
      </c>
      <c r="C722" s="110" t="s">
        <v>4179</v>
      </c>
      <c r="D722" s="110" t="s">
        <v>1892</v>
      </c>
      <c r="E722" s="110" t="s">
        <v>5085</v>
      </c>
      <c r="F722" s="113" t="s">
        <v>3033</v>
      </c>
      <c r="G722" s="113" t="s">
        <v>5992</v>
      </c>
    </row>
    <row r="723" spans="1:7" x14ac:dyDescent="0.3">
      <c r="A723" s="111">
        <v>720</v>
      </c>
      <c r="B723" s="108" t="s">
        <v>759</v>
      </c>
      <c r="C723" s="108" t="s">
        <v>4180</v>
      </c>
      <c r="D723" s="108" t="s">
        <v>1893</v>
      </c>
      <c r="E723" s="108" t="s">
        <v>5086</v>
      </c>
      <c r="F723" s="109" t="s">
        <v>3034</v>
      </c>
      <c r="G723" s="109" t="s">
        <v>5993</v>
      </c>
    </row>
    <row r="724" spans="1:7" x14ac:dyDescent="0.3">
      <c r="A724" s="112">
        <v>721</v>
      </c>
      <c r="B724" s="110" t="s">
        <v>760</v>
      </c>
      <c r="C724" s="110" t="s">
        <v>4181</v>
      </c>
      <c r="D724" s="110" t="s">
        <v>1894</v>
      </c>
      <c r="E724" s="110" t="s">
        <v>5087</v>
      </c>
      <c r="F724" s="113" t="s">
        <v>3035</v>
      </c>
      <c r="G724" s="113" t="s">
        <v>5994</v>
      </c>
    </row>
    <row r="725" spans="1:7" x14ac:dyDescent="0.3">
      <c r="A725" s="111">
        <v>722</v>
      </c>
      <c r="B725" s="108" t="s">
        <v>761</v>
      </c>
      <c r="C725" s="108" t="s">
        <v>4182</v>
      </c>
      <c r="D725" s="108" t="s">
        <v>1895</v>
      </c>
      <c r="E725" s="108" t="s">
        <v>5088</v>
      </c>
      <c r="F725" s="109" t="s">
        <v>3036</v>
      </c>
      <c r="G725" s="109" t="s">
        <v>5995</v>
      </c>
    </row>
    <row r="726" spans="1:7" x14ac:dyDescent="0.3">
      <c r="A726" s="112">
        <v>723</v>
      </c>
      <c r="B726" s="110" t="s">
        <v>762</v>
      </c>
      <c r="C726" s="110" t="s">
        <v>4183</v>
      </c>
      <c r="D726" s="110" t="s">
        <v>1896</v>
      </c>
      <c r="E726" s="110" t="s">
        <v>1879</v>
      </c>
      <c r="F726" s="113" t="s">
        <v>3037</v>
      </c>
      <c r="G726" s="113" t="s">
        <v>5996</v>
      </c>
    </row>
    <row r="727" spans="1:7" x14ac:dyDescent="0.3">
      <c r="A727" s="111">
        <v>724</v>
      </c>
      <c r="B727" s="108" t="s">
        <v>763</v>
      </c>
      <c r="C727" s="108" t="s">
        <v>4184</v>
      </c>
      <c r="D727" s="108" t="s">
        <v>1897</v>
      </c>
      <c r="E727" s="108" t="s">
        <v>5089</v>
      </c>
      <c r="F727" s="109" t="s">
        <v>3038</v>
      </c>
      <c r="G727" s="109" t="s">
        <v>5997</v>
      </c>
    </row>
    <row r="728" spans="1:7" x14ac:dyDescent="0.3">
      <c r="A728" s="112">
        <v>725</v>
      </c>
      <c r="B728" s="110" t="s">
        <v>764</v>
      </c>
      <c r="C728" s="110" t="s">
        <v>4185</v>
      </c>
      <c r="D728" s="110" t="s">
        <v>1898</v>
      </c>
      <c r="E728" s="110" t="s">
        <v>5090</v>
      </c>
      <c r="F728" s="113" t="s">
        <v>3039</v>
      </c>
      <c r="G728" s="113" t="s">
        <v>5998</v>
      </c>
    </row>
    <row r="729" spans="1:7" x14ac:dyDescent="0.3">
      <c r="A729" s="111">
        <v>726</v>
      </c>
      <c r="B729" s="108" t="s">
        <v>765</v>
      </c>
      <c r="C729" s="108" t="s">
        <v>4186</v>
      </c>
      <c r="D729" s="108" t="s">
        <v>1899</v>
      </c>
      <c r="E729" s="108" t="s">
        <v>5091</v>
      </c>
      <c r="F729" s="109" t="s">
        <v>3040</v>
      </c>
      <c r="G729" s="109" t="s">
        <v>5999</v>
      </c>
    </row>
    <row r="730" spans="1:7" x14ac:dyDescent="0.3">
      <c r="A730" s="112">
        <v>727</v>
      </c>
      <c r="B730" s="110" t="s">
        <v>766</v>
      </c>
      <c r="C730" s="110" t="s">
        <v>4187</v>
      </c>
      <c r="D730" s="110" t="s">
        <v>1900</v>
      </c>
      <c r="E730" s="110" t="s">
        <v>5092</v>
      </c>
      <c r="F730" s="113" t="s">
        <v>3041</v>
      </c>
      <c r="G730" s="113" t="s">
        <v>6000</v>
      </c>
    </row>
    <row r="731" spans="1:7" x14ac:dyDescent="0.3">
      <c r="A731" s="111">
        <v>728</v>
      </c>
      <c r="B731" s="108" t="s">
        <v>767</v>
      </c>
      <c r="C731" s="108" t="s">
        <v>4188</v>
      </c>
      <c r="D731" s="108" t="s">
        <v>1901</v>
      </c>
      <c r="E731" s="108" t="s">
        <v>5093</v>
      </c>
      <c r="F731" s="109" t="s">
        <v>3042</v>
      </c>
      <c r="G731" s="109" t="s">
        <v>6001</v>
      </c>
    </row>
    <row r="732" spans="1:7" x14ac:dyDescent="0.3">
      <c r="A732" s="112">
        <v>729</v>
      </c>
      <c r="B732" s="110" t="s">
        <v>768</v>
      </c>
      <c r="C732" s="110" t="s">
        <v>4189</v>
      </c>
      <c r="D732" s="110" t="s">
        <v>1902</v>
      </c>
      <c r="E732" s="110" t="s">
        <v>5094</v>
      </c>
      <c r="F732" s="113" t="s">
        <v>3043</v>
      </c>
      <c r="G732" s="113" t="s">
        <v>6002</v>
      </c>
    </row>
    <row r="733" spans="1:7" x14ac:dyDescent="0.3">
      <c r="A733" s="111">
        <v>730</v>
      </c>
      <c r="B733" s="108" t="s">
        <v>769</v>
      </c>
      <c r="C733" s="108" t="s">
        <v>4190</v>
      </c>
      <c r="D733" s="108" t="s">
        <v>1903</v>
      </c>
      <c r="E733" s="108" t="s">
        <v>5095</v>
      </c>
      <c r="F733" s="109" t="s">
        <v>3044</v>
      </c>
      <c r="G733" s="109" t="s">
        <v>6003</v>
      </c>
    </row>
    <row r="734" spans="1:7" x14ac:dyDescent="0.3">
      <c r="A734" s="112">
        <v>731</v>
      </c>
      <c r="B734" s="110" t="s">
        <v>770</v>
      </c>
      <c r="C734" s="110" t="s">
        <v>4191</v>
      </c>
      <c r="D734" s="110" t="s">
        <v>1904</v>
      </c>
      <c r="E734" s="110" t="s">
        <v>5096</v>
      </c>
      <c r="F734" s="113" t="s">
        <v>3045</v>
      </c>
      <c r="G734" s="113" t="s">
        <v>6004</v>
      </c>
    </row>
    <row r="735" spans="1:7" x14ac:dyDescent="0.3">
      <c r="A735" s="111">
        <v>732</v>
      </c>
      <c r="B735" s="108" t="s">
        <v>771</v>
      </c>
      <c r="C735" s="108" t="s">
        <v>4192</v>
      </c>
      <c r="D735" s="108" t="s">
        <v>1905</v>
      </c>
      <c r="E735" s="108" t="s">
        <v>5097</v>
      </c>
      <c r="F735" s="109" t="s">
        <v>3046</v>
      </c>
      <c r="G735" s="109" t="s">
        <v>6005</v>
      </c>
    </row>
    <row r="736" spans="1:7" x14ac:dyDescent="0.3">
      <c r="A736" s="112">
        <v>733</v>
      </c>
      <c r="B736" s="110" t="s">
        <v>772</v>
      </c>
      <c r="C736" s="110" t="s">
        <v>4193</v>
      </c>
      <c r="D736" s="110" t="s">
        <v>1906</v>
      </c>
      <c r="E736" s="110" t="s">
        <v>5098</v>
      </c>
      <c r="F736" s="113" t="s">
        <v>3047</v>
      </c>
      <c r="G736" s="113" t="s">
        <v>6006</v>
      </c>
    </row>
    <row r="737" spans="1:7" x14ac:dyDescent="0.3">
      <c r="A737" s="111">
        <v>734</v>
      </c>
      <c r="B737" s="108" t="s">
        <v>773</v>
      </c>
      <c r="C737" s="108" t="s">
        <v>4194</v>
      </c>
      <c r="D737" s="108" t="s">
        <v>1907</v>
      </c>
      <c r="E737" s="108" t="s">
        <v>5099</v>
      </c>
      <c r="F737" s="109" t="s">
        <v>3048</v>
      </c>
      <c r="G737" s="109" t="s">
        <v>6007</v>
      </c>
    </row>
    <row r="738" spans="1:7" x14ac:dyDescent="0.3">
      <c r="A738" s="112">
        <v>735</v>
      </c>
      <c r="B738" s="110" t="s">
        <v>774</v>
      </c>
      <c r="C738" s="110" t="s">
        <v>4195</v>
      </c>
      <c r="D738" s="110" t="s">
        <v>1908</v>
      </c>
      <c r="E738" s="110" t="s">
        <v>5100</v>
      </c>
      <c r="F738" s="113" t="s">
        <v>3049</v>
      </c>
      <c r="G738" s="113" t="s">
        <v>6008</v>
      </c>
    </row>
    <row r="739" spans="1:7" x14ac:dyDescent="0.3">
      <c r="A739" s="111">
        <v>736</v>
      </c>
      <c r="B739" s="108" t="s">
        <v>775</v>
      </c>
      <c r="C739" s="108" t="s">
        <v>4196</v>
      </c>
      <c r="D739" s="108" t="s">
        <v>1909</v>
      </c>
      <c r="E739" s="108" t="s">
        <v>5101</v>
      </c>
      <c r="F739" s="109" t="s">
        <v>3050</v>
      </c>
      <c r="G739" s="109" t="s">
        <v>6009</v>
      </c>
    </row>
    <row r="740" spans="1:7" x14ac:dyDescent="0.3">
      <c r="A740" s="112">
        <v>737</v>
      </c>
      <c r="B740" s="110" t="s">
        <v>776</v>
      </c>
      <c r="C740" s="110" t="s">
        <v>4197</v>
      </c>
      <c r="D740" s="110" t="s">
        <v>1910</v>
      </c>
      <c r="E740" s="110" t="s">
        <v>5102</v>
      </c>
      <c r="F740" s="113" t="s">
        <v>3051</v>
      </c>
      <c r="G740" s="113" t="s">
        <v>6010</v>
      </c>
    </row>
    <row r="741" spans="1:7" x14ac:dyDescent="0.3">
      <c r="A741" s="111">
        <v>738</v>
      </c>
      <c r="B741" s="108" t="s">
        <v>777</v>
      </c>
      <c r="C741" s="108" t="s">
        <v>4198</v>
      </c>
      <c r="D741" s="108" t="s">
        <v>1911</v>
      </c>
      <c r="E741" s="108" t="s">
        <v>5103</v>
      </c>
      <c r="F741" s="109" t="s">
        <v>3052</v>
      </c>
      <c r="G741" s="109" t="s">
        <v>6011</v>
      </c>
    </row>
    <row r="742" spans="1:7" x14ac:dyDescent="0.3">
      <c r="A742" s="112">
        <v>739</v>
      </c>
      <c r="B742" s="110" t="s">
        <v>778</v>
      </c>
      <c r="C742" s="110" t="s">
        <v>4199</v>
      </c>
      <c r="D742" s="110" t="s">
        <v>1912</v>
      </c>
      <c r="E742" s="110" t="s">
        <v>5104</v>
      </c>
      <c r="F742" s="113" t="s">
        <v>3053</v>
      </c>
      <c r="G742" s="113" t="s">
        <v>6012</v>
      </c>
    </row>
    <row r="743" spans="1:7" x14ac:dyDescent="0.3">
      <c r="A743" s="111">
        <v>740</v>
      </c>
      <c r="B743" s="108" t="s">
        <v>779</v>
      </c>
      <c r="C743" s="108" t="s">
        <v>4200</v>
      </c>
      <c r="D743" s="108" t="s">
        <v>1913</v>
      </c>
      <c r="E743" s="108" t="s">
        <v>5105</v>
      </c>
      <c r="F743" s="109" t="s">
        <v>3054</v>
      </c>
      <c r="G743" s="109" t="s">
        <v>6013</v>
      </c>
    </row>
    <row r="744" spans="1:7" x14ac:dyDescent="0.3">
      <c r="A744" s="112">
        <v>741</v>
      </c>
      <c r="B744" s="110" t="s">
        <v>780</v>
      </c>
      <c r="C744" s="110" t="s">
        <v>4201</v>
      </c>
      <c r="D744" s="110" t="s">
        <v>1914</v>
      </c>
      <c r="E744" s="110" t="s">
        <v>5106</v>
      </c>
      <c r="F744" s="113" t="s">
        <v>3055</v>
      </c>
      <c r="G744" s="113" t="s">
        <v>6014</v>
      </c>
    </row>
    <row r="745" spans="1:7" x14ac:dyDescent="0.3">
      <c r="A745" s="111">
        <v>742</v>
      </c>
      <c r="B745" s="108" t="s">
        <v>781</v>
      </c>
      <c r="C745" s="108" t="s">
        <v>4202</v>
      </c>
      <c r="D745" s="108" t="s">
        <v>1915</v>
      </c>
      <c r="E745" s="108" t="s">
        <v>5107</v>
      </c>
      <c r="F745" s="109" t="s">
        <v>3056</v>
      </c>
      <c r="G745" s="109" t="s">
        <v>6015</v>
      </c>
    </row>
    <row r="746" spans="1:7" x14ac:dyDescent="0.3">
      <c r="A746" s="112">
        <v>743</v>
      </c>
      <c r="B746" s="110" t="s">
        <v>782</v>
      </c>
      <c r="C746" s="110" t="s">
        <v>4203</v>
      </c>
      <c r="D746" s="110" t="s">
        <v>1916</v>
      </c>
      <c r="E746" s="110" t="s">
        <v>5108</v>
      </c>
      <c r="F746" s="113" t="s">
        <v>3057</v>
      </c>
      <c r="G746" s="113" t="s">
        <v>6016</v>
      </c>
    </row>
    <row r="747" spans="1:7" x14ac:dyDescent="0.3">
      <c r="A747" s="111">
        <v>744</v>
      </c>
      <c r="B747" s="108" t="s">
        <v>783</v>
      </c>
      <c r="C747" s="108" t="s">
        <v>4204</v>
      </c>
      <c r="D747" s="108" t="s">
        <v>1917</v>
      </c>
      <c r="E747" s="108" t="s">
        <v>5109</v>
      </c>
      <c r="F747" s="109" t="s">
        <v>3058</v>
      </c>
      <c r="G747" s="109" t="s">
        <v>6017</v>
      </c>
    </row>
    <row r="748" spans="1:7" x14ac:dyDescent="0.3">
      <c r="A748" s="112">
        <v>745</v>
      </c>
      <c r="B748" s="110" t="s">
        <v>784</v>
      </c>
      <c r="C748" s="110" t="s">
        <v>4205</v>
      </c>
      <c r="D748" s="110" t="s">
        <v>1918</v>
      </c>
      <c r="E748" s="110" t="s">
        <v>5110</v>
      </c>
      <c r="F748" s="113" t="s">
        <v>3059</v>
      </c>
      <c r="G748" s="113" t="s">
        <v>6018</v>
      </c>
    </row>
    <row r="749" spans="1:7" x14ac:dyDescent="0.3">
      <c r="A749" s="111">
        <v>746</v>
      </c>
      <c r="B749" s="108" t="s">
        <v>785</v>
      </c>
      <c r="C749" s="108" t="s">
        <v>4206</v>
      </c>
      <c r="D749" s="108" t="s">
        <v>1919</v>
      </c>
      <c r="E749" s="108" t="s">
        <v>5111</v>
      </c>
      <c r="F749" s="109" t="s">
        <v>3060</v>
      </c>
      <c r="G749" s="109" t="s">
        <v>6019</v>
      </c>
    </row>
    <row r="750" spans="1:7" x14ac:dyDescent="0.3">
      <c r="A750" s="112">
        <v>747</v>
      </c>
      <c r="B750" s="110" t="s">
        <v>786</v>
      </c>
      <c r="C750" s="110" t="s">
        <v>4207</v>
      </c>
      <c r="D750" s="110" t="s">
        <v>1402</v>
      </c>
      <c r="E750" s="110" t="s">
        <v>5112</v>
      </c>
      <c r="F750" s="113" t="s">
        <v>3061</v>
      </c>
      <c r="G750" s="113" t="s">
        <v>6020</v>
      </c>
    </row>
    <row r="751" spans="1:7" x14ac:dyDescent="0.3">
      <c r="A751" s="111">
        <v>748</v>
      </c>
      <c r="B751" s="108" t="s">
        <v>787</v>
      </c>
      <c r="C751" s="108" t="s">
        <v>4208</v>
      </c>
      <c r="D751" s="108" t="s">
        <v>1920</v>
      </c>
      <c r="E751" s="108" t="s">
        <v>5113</v>
      </c>
      <c r="F751" s="109" t="s">
        <v>3062</v>
      </c>
      <c r="G751" s="109" t="s">
        <v>6021</v>
      </c>
    </row>
    <row r="752" spans="1:7" x14ac:dyDescent="0.3">
      <c r="A752" s="112">
        <v>749</v>
      </c>
      <c r="B752" s="110" t="s">
        <v>788</v>
      </c>
      <c r="C752" s="110" t="s">
        <v>966</v>
      </c>
      <c r="D752" s="110" t="s">
        <v>1921</v>
      </c>
      <c r="E752" s="110" t="s">
        <v>5114</v>
      </c>
      <c r="F752" s="113" t="s">
        <v>3063</v>
      </c>
      <c r="G752" s="113" t="s">
        <v>6022</v>
      </c>
    </row>
    <row r="753" spans="1:7" x14ac:dyDescent="0.3">
      <c r="A753" s="111">
        <v>750</v>
      </c>
      <c r="B753" s="108" t="s">
        <v>789</v>
      </c>
      <c r="C753" s="108" t="s">
        <v>4209</v>
      </c>
      <c r="D753" s="108" t="s">
        <v>1922</v>
      </c>
      <c r="E753" s="108" t="s">
        <v>5115</v>
      </c>
      <c r="F753" s="109" t="s">
        <v>3064</v>
      </c>
      <c r="G753" s="109" t="s">
        <v>6023</v>
      </c>
    </row>
    <row r="754" spans="1:7" x14ac:dyDescent="0.3">
      <c r="A754" s="112">
        <v>751</v>
      </c>
      <c r="B754" s="110" t="s">
        <v>790</v>
      </c>
      <c r="C754" s="110" t="s">
        <v>4210</v>
      </c>
      <c r="D754" s="110" t="s">
        <v>1923</v>
      </c>
      <c r="E754" s="110" t="s">
        <v>5116</v>
      </c>
      <c r="F754" s="113" t="s">
        <v>3065</v>
      </c>
      <c r="G754" s="113" t="s">
        <v>6024</v>
      </c>
    </row>
    <row r="755" spans="1:7" x14ac:dyDescent="0.3">
      <c r="A755" s="111">
        <v>752</v>
      </c>
      <c r="B755" s="108" t="s">
        <v>791</v>
      </c>
      <c r="C755" s="108" t="s">
        <v>4211</v>
      </c>
      <c r="D755" s="108" t="s">
        <v>1924</v>
      </c>
      <c r="E755" s="108" t="s">
        <v>5117</v>
      </c>
      <c r="F755" s="109" t="s">
        <v>3066</v>
      </c>
      <c r="G755" s="109" t="s">
        <v>6025</v>
      </c>
    </row>
    <row r="756" spans="1:7" x14ac:dyDescent="0.3">
      <c r="A756" s="112">
        <v>753</v>
      </c>
      <c r="B756" s="110" t="s">
        <v>792</v>
      </c>
      <c r="C756" s="110" t="s">
        <v>4212</v>
      </c>
      <c r="D756" s="110" t="s">
        <v>1925</v>
      </c>
      <c r="E756" s="110" t="s">
        <v>5118</v>
      </c>
      <c r="F756" s="113" t="s">
        <v>3067</v>
      </c>
      <c r="G756" s="113" t="s">
        <v>6026</v>
      </c>
    </row>
    <row r="757" spans="1:7" x14ac:dyDescent="0.3">
      <c r="A757" s="111">
        <v>754</v>
      </c>
      <c r="B757" s="108" t="s">
        <v>793</v>
      </c>
      <c r="C757" s="108" t="s">
        <v>4213</v>
      </c>
      <c r="D757" s="108" t="s">
        <v>1926</v>
      </c>
      <c r="E757" s="108" t="s">
        <v>5119</v>
      </c>
      <c r="F757" s="109" t="s">
        <v>3068</v>
      </c>
      <c r="G757" s="109" t="s">
        <v>6027</v>
      </c>
    </row>
    <row r="758" spans="1:7" x14ac:dyDescent="0.3">
      <c r="A758" s="112">
        <v>755</v>
      </c>
      <c r="B758" s="110" t="s">
        <v>794</v>
      </c>
      <c r="C758" s="110" t="s">
        <v>4214</v>
      </c>
      <c r="D758" s="110" t="s">
        <v>1927</v>
      </c>
      <c r="E758" s="110" t="s">
        <v>5120</v>
      </c>
      <c r="F758" s="113" t="s">
        <v>3069</v>
      </c>
      <c r="G758" s="113" t="s">
        <v>6028</v>
      </c>
    </row>
    <row r="759" spans="1:7" x14ac:dyDescent="0.3">
      <c r="A759" s="111">
        <v>756</v>
      </c>
      <c r="B759" s="108" t="s">
        <v>795</v>
      </c>
      <c r="C759" s="108" t="s">
        <v>4215</v>
      </c>
      <c r="D759" s="108" t="s">
        <v>1928</v>
      </c>
      <c r="E759" s="108" t="s">
        <v>5121</v>
      </c>
      <c r="F759" s="109" t="s">
        <v>3070</v>
      </c>
      <c r="G759" s="109" t="s">
        <v>6029</v>
      </c>
    </row>
    <row r="760" spans="1:7" x14ac:dyDescent="0.3">
      <c r="A760" s="112">
        <v>757</v>
      </c>
      <c r="B760" s="110" t="s">
        <v>796</v>
      </c>
      <c r="C760" s="110" t="s">
        <v>4216</v>
      </c>
      <c r="D760" s="110" t="s">
        <v>1929</v>
      </c>
      <c r="E760" s="110" t="s">
        <v>5122</v>
      </c>
      <c r="F760" s="113" t="s">
        <v>3071</v>
      </c>
      <c r="G760" s="113" t="s">
        <v>6030</v>
      </c>
    </row>
    <row r="761" spans="1:7" x14ac:dyDescent="0.3">
      <c r="A761" s="111">
        <v>758</v>
      </c>
      <c r="B761" s="108" t="s">
        <v>797</v>
      </c>
      <c r="C761" s="108" t="s">
        <v>4217</v>
      </c>
      <c r="D761" s="108" t="s">
        <v>1930</v>
      </c>
      <c r="E761" s="108" t="s">
        <v>5123</v>
      </c>
      <c r="F761" s="109" t="s">
        <v>3072</v>
      </c>
      <c r="G761" s="109" t="s">
        <v>6031</v>
      </c>
    </row>
    <row r="762" spans="1:7" x14ac:dyDescent="0.3">
      <c r="A762" s="112">
        <v>759</v>
      </c>
      <c r="B762" s="110" t="s">
        <v>798</v>
      </c>
      <c r="C762" s="110" t="s">
        <v>4218</v>
      </c>
      <c r="D762" s="110" t="s">
        <v>1931</v>
      </c>
      <c r="E762" s="110" t="s">
        <v>5124</v>
      </c>
      <c r="F762" s="113" t="s">
        <v>3073</v>
      </c>
      <c r="G762" s="113" t="s">
        <v>6032</v>
      </c>
    </row>
    <row r="763" spans="1:7" x14ac:dyDescent="0.3">
      <c r="A763" s="111">
        <v>760</v>
      </c>
      <c r="B763" s="108" t="s">
        <v>799</v>
      </c>
      <c r="C763" s="108" t="s">
        <v>4219</v>
      </c>
      <c r="D763" s="108" t="s">
        <v>1932</v>
      </c>
      <c r="E763" s="108" t="s">
        <v>5125</v>
      </c>
      <c r="F763" s="109" t="s">
        <v>3074</v>
      </c>
      <c r="G763" s="109" t="s">
        <v>6033</v>
      </c>
    </row>
    <row r="764" spans="1:7" x14ac:dyDescent="0.3">
      <c r="A764" s="112">
        <v>761</v>
      </c>
      <c r="B764" s="110" t="s">
        <v>800</v>
      </c>
      <c r="C764" s="110" t="s">
        <v>4220</v>
      </c>
      <c r="D764" s="110" t="s">
        <v>1933</v>
      </c>
      <c r="E764" s="110" t="s">
        <v>5126</v>
      </c>
      <c r="F764" s="113" t="s">
        <v>3075</v>
      </c>
      <c r="G764" s="113" t="s">
        <v>6034</v>
      </c>
    </row>
    <row r="765" spans="1:7" x14ac:dyDescent="0.3">
      <c r="A765" s="111">
        <v>762</v>
      </c>
      <c r="B765" s="108" t="s">
        <v>801</v>
      </c>
      <c r="C765" s="108" t="s">
        <v>4221</v>
      </c>
      <c r="D765" s="108" t="s">
        <v>1934</v>
      </c>
      <c r="E765" s="108" t="s">
        <v>5127</v>
      </c>
      <c r="F765" s="109" t="s">
        <v>3076</v>
      </c>
      <c r="G765" s="109" t="s">
        <v>6035</v>
      </c>
    </row>
    <row r="766" spans="1:7" x14ac:dyDescent="0.3">
      <c r="A766" s="112">
        <v>763</v>
      </c>
      <c r="B766" s="110" t="s">
        <v>802</v>
      </c>
      <c r="C766" s="110" t="s">
        <v>4222</v>
      </c>
      <c r="D766" s="110" t="s">
        <v>1935</v>
      </c>
      <c r="E766" s="110" t="s">
        <v>5128</v>
      </c>
      <c r="F766" s="113" t="s">
        <v>3077</v>
      </c>
      <c r="G766" s="113" t="s">
        <v>6036</v>
      </c>
    </row>
    <row r="767" spans="1:7" x14ac:dyDescent="0.3">
      <c r="A767" s="111">
        <v>764</v>
      </c>
      <c r="B767" s="108" t="s">
        <v>803</v>
      </c>
      <c r="C767" s="108" t="s">
        <v>4223</v>
      </c>
      <c r="D767" s="108" t="s">
        <v>1936</v>
      </c>
      <c r="E767" s="108" t="s">
        <v>5129</v>
      </c>
      <c r="F767" s="109" t="s">
        <v>3078</v>
      </c>
      <c r="G767" s="109" t="s">
        <v>6037</v>
      </c>
    </row>
    <row r="768" spans="1:7" x14ac:dyDescent="0.3">
      <c r="A768" s="112">
        <v>765</v>
      </c>
      <c r="B768" s="110" t="s">
        <v>804</v>
      </c>
      <c r="C768" s="110" t="s">
        <v>4224</v>
      </c>
      <c r="D768" s="110" t="s">
        <v>1937</v>
      </c>
      <c r="E768" s="110" t="s">
        <v>5130</v>
      </c>
      <c r="F768" s="113" t="s">
        <v>3079</v>
      </c>
      <c r="G768" s="113" t="s">
        <v>6038</v>
      </c>
    </row>
    <row r="769" spans="1:7" x14ac:dyDescent="0.3">
      <c r="A769" s="111">
        <v>766</v>
      </c>
      <c r="B769" s="108" t="s">
        <v>805</v>
      </c>
      <c r="C769" s="108" t="s">
        <v>4225</v>
      </c>
      <c r="D769" s="108" t="s">
        <v>1938</v>
      </c>
      <c r="E769" s="108" t="s">
        <v>5131</v>
      </c>
      <c r="F769" s="109" t="s">
        <v>3080</v>
      </c>
      <c r="G769" s="109" t="s">
        <v>6039</v>
      </c>
    </row>
    <row r="770" spans="1:7" x14ac:dyDescent="0.3">
      <c r="A770" s="112">
        <v>767</v>
      </c>
      <c r="B770" s="110" t="s">
        <v>806</v>
      </c>
      <c r="C770" s="110" t="s">
        <v>4226</v>
      </c>
      <c r="D770" s="110" t="s">
        <v>1939</v>
      </c>
      <c r="E770" s="110" t="s">
        <v>5132</v>
      </c>
      <c r="F770" s="113" t="s">
        <v>3081</v>
      </c>
      <c r="G770" s="113" t="s">
        <v>6040</v>
      </c>
    </row>
    <row r="771" spans="1:7" x14ac:dyDescent="0.3">
      <c r="A771" s="111">
        <v>768</v>
      </c>
      <c r="B771" s="108" t="s">
        <v>807</v>
      </c>
      <c r="C771" s="108" t="s">
        <v>4227</v>
      </c>
      <c r="D771" s="108" t="s">
        <v>1940</v>
      </c>
      <c r="E771" s="108" t="s">
        <v>5133</v>
      </c>
      <c r="F771" s="109" t="s">
        <v>3082</v>
      </c>
      <c r="G771" s="109" t="s">
        <v>6041</v>
      </c>
    </row>
    <row r="772" spans="1:7" x14ac:dyDescent="0.3">
      <c r="A772" s="112">
        <v>769</v>
      </c>
      <c r="B772" s="110" t="s">
        <v>808</v>
      </c>
      <c r="C772" s="110" t="s">
        <v>4228</v>
      </c>
      <c r="D772" s="110" t="s">
        <v>1941</v>
      </c>
      <c r="E772" s="110" t="s">
        <v>5134</v>
      </c>
      <c r="F772" s="113" t="s">
        <v>3083</v>
      </c>
      <c r="G772" s="113" t="s">
        <v>6042</v>
      </c>
    </row>
    <row r="773" spans="1:7" x14ac:dyDescent="0.3">
      <c r="A773" s="111">
        <v>770</v>
      </c>
      <c r="B773" s="108" t="s">
        <v>809</v>
      </c>
      <c r="C773" s="108" t="s">
        <v>4229</v>
      </c>
      <c r="D773" s="108" t="s">
        <v>1942</v>
      </c>
      <c r="E773" s="108" t="s">
        <v>5135</v>
      </c>
      <c r="F773" s="109" t="s">
        <v>3084</v>
      </c>
      <c r="G773" s="109" t="s">
        <v>6043</v>
      </c>
    </row>
    <row r="774" spans="1:7" x14ac:dyDescent="0.3">
      <c r="A774" s="112">
        <v>771</v>
      </c>
      <c r="B774" s="110" t="s">
        <v>810</v>
      </c>
      <c r="C774" s="110" t="s">
        <v>4230</v>
      </c>
      <c r="D774" s="110" t="s">
        <v>1943</v>
      </c>
      <c r="E774" s="110" t="s">
        <v>5136</v>
      </c>
      <c r="F774" s="113" t="s">
        <v>3085</v>
      </c>
      <c r="G774" s="113" t="s">
        <v>6044</v>
      </c>
    </row>
    <row r="775" spans="1:7" x14ac:dyDescent="0.3">
      <c r="A775" s="111">
        <v>772</v>
      </c>
      <c r="B775" s="108" t="s">
        <v>811</v>
      </c>
      <c r="C775" s="108" t="s">
        <v>4231</v>
      </c>
      <c r="D775" s="108" t="s">
        <v>1944</v>
      </c>
      <c r="E775" s="108" t="s">
        <v>5137</v>
      </c>
      <c r="F775" s="109" t="s">
        <v>3086</v>
      </c>
      <c r="G775" s="109" t="s">
        <v>6045</v>
      </c>
    </row>
    <row r="776" spans="1:7" x14ac:dyDescent="0.3">
      <c r="A776" s="112">
        <v>773</v>
      </c>
      <c r="B776" s="110" t="s">
        <v>812</v>
      </c>
      <c r="C776" s="110" t="s">
        <v>4232</v>
      </c>
      <c r="D776" s="110" t="s">
        <v>1945</v>
      </c>
      <c r="E776" s="110" t="s">
        <v>5138</v>
      </c>
      <c r="F776" s="113" t="s">
        <v>3087</v>
      </c>
      <c r="G776" s="113" t="s">
        <v>6046</v>
      </c>
    </row>
    <row r="777" spans="1:7" x14ac:dyDescent="0.3">
      <c r="A777" s="111">
        <v>774</v>
      </c>
      <c r="B777" s="108" t="s">
        <v>813</v>
      </c>
      <c r="C777" s="108" t="s">
        <v>4233</v>
      </c>
      <c r="D777" s="108" t="s">
        <v>1946</v>
      </c>
      <c r="E777" s="108" t="s">
        <v>5139</v>
      </c>
      <c r="F777" s="109" t="s">
        <v>3088</v>
      </c>
      <c r="G777" s="109" t="s">
        <v>6047</v>
      </c>
    </row>
    <row r="778" spans="1:7" x14ac:dyDescent="0.3">
      <c r="A778" s="112">
        <v>775</v>
      </c>
      <c r="B778" s="110" t="s">
        <v>814</v>
      </c>
      <c r="C778" s="110" t="s">
        <v>4234</v>
      </c>
      <c r="D778" s="110" t="s">
        <v>1947</v>
      </c>
      <c r="E778" s="110" t="s">
        <v>5140</v>
      </c>
      <c r="F778" s="113" t="s">
        <v>3089</v>
      </c>
      <c r="G778" s="113" t="s">
        <v>6048</v>
      </c>
    </row>
    <row r="779" spans="1:7" x14ac:dyDescent="0.3">
      <c r="A779" s="111">
        <v>776</v>
      </c>
      <c r="B779" s="108" t="s">
        <v>815</v>
      </c>
      <c r="C779" s="108" t="s">
        <v>4235</v>
      </c>
      <c r="D779" s="108" t="s">
        <v>1948</v>
      </c>
      <c r="E779" s="108" t="s">
        <v>5141</v>
      </c>
      <c r="F779" s="109" t="s">
        <v>3090</v>
      </c>
      <c r="G779" s="109" t="s">
        <v>6049</v>
      </c>
    </row>
    <row r="780" spans="1:7" x14ac:dyDescent="0.3">
      <c r="A780" s="112">
        <v>777</v>
      </c>
      <c r="B780" s="110" t="s">
        <v>816</v>
      </c>
      <c r="C780" s="110" t="s">
        <v>4236</v>
      </c>
      <c r="D780" s="110" t="s">
        <v>1949</v>
      </c>
      <c r="E780" s="110" t="s">
        <v>5142</v>
      </c>
      <c r="F780" s="113" t="s">
        <v>3091</v>
      </c>
      <c r="G780" s="113" t="s">
        <v>6050</v>
      </c>
    </row>
    <row r="781" spans="1:7" x14ac:dyDescent="0.3">
      <c r="A781" s="111">
        <v>778</v>
      </c>
      <c r="B781" s="108" t="s">
        <v>817</v>
      </c>
      <c r="C781" s="108" t="s">
        <v>4237</v>
      </c>
      <c r="D781" s="108" t="s">
        <v>1950</v>
      </c>
      <c r="E781" s="108" t="s">
        <v>5143</v>
      </c>
      <c r="F781" s="109" t="s">
        <v>3092</v>
      </c>
      <c r="G781" s="109" t="s">
        <v>6051</v>
      </c>
    </row>
    <row r="782" spans="1:7" x14ac:dyDescent="0.3">
      <c r="A782" s="112">
        <v>779</v>
      </c>
      <c r="B782" s="110" t="s">
        <v>818</v>
      </c>
      <c r="C782" s="110" t="s">
        <v>4238</v>
      </c>
      <c r="D782" s="110" t="s">
        <v>1951</v>
      </c>
      <c r="E782" s="110" t="s">
        <v>5144</v>
      </c>
      <c r="F782" s="113" t="s">
        <v>3093</v>
      </c>
      <c r="G782" s="113" t="s">
        <v>6052</v>
      </c>
    </row>
    <row r="783" spans="1:7" x14ac:dyDescent="0.3">
      <c r="A783" s="111">
        <v>780</v>
      </c>
      <c r="B783" s="108" t="s">
        <v>819</v>
      </c>
      <c r="C783" s="108" t="s">
        <v>4239</v>
      </c>
      <c r="D783" s="108" t="s">
        <v>1952</v>
      </c>
      <c r="E783" s="108" t="s">
        <v>5145</v>
      </c>
      <c r="F783" s="109" t="s">
        <v>3094</v>
      </c>
      <c r="G783" s="109" t="s">
        <v>6053</v>
      </c>
    </row>
    <row r="784" spans="1:7" x14ac:dyDescent="0.3">
      <c r="A784" s="112">
        <v>781</v>
      </c>
      <c r="B784" s="110" t="s">
        <v>820</v>
      </c>
      <c r="C784" s="110" t="s">
        <v>4240</v>
      </c>
      <c r="D784" s="110" t="s">
        <v>1953</v>
      </c>
      <c r="E784" s="110" t="s">
        <v>5146</v>
      </c>
      <c r="F784" s="113" t="s">
        <v>3095</v>
      </c>
      <c r="G784" s="113" t="s">
        <v>6054</v>
      </c>
    </row>
    <row r="785" spans="1:7" x14ac:dyDescent="0.3">
      <c r="A785" s="111">
        <v>782</v>
      </c>
      <c r="B785" s="108" t="s">
        <v>821</v>
      </c>
      <c r="C785" s="108" t="s">
        <v>4241</v>
      </c>
      <c r="D785" s="108" t="s">
        <v>1954</v>
      </c>
      <c r="E785" s="108" t="s">
        <v>5147</v>
      </c>
      <c r="F785" s="109" t="s">
        <v>3096</v>
      </c>
      <c r="G785" s="109" t="s">
        <v>6055</v>
      </c>
    </row>
    <row r="786" spans="1:7" x14ac:dyDescent="0.3">
      <c r="A786" s="112">
        <v>783</v>
      </c>
      <c r="B786" s="110" t="s">
        <v>822</v>
      </c>
      <c r="C786" s="110" t="s">
        <v>4242</v>
      </c>
      <c r="D786" s="110" t="s">
        <v>1955</v>
      </c>
      <c r="E786" s="110" t="s">
        <v>5148</v>
      </c>
      <c r="F786" s="113" t="s">
        <v>3097</v>
      </c>
      <c r="G786" s="113" t="s">
        <v>6056</v>
      </c>
    </row>
    <row r="787" spans="1:7" x14ac:dyDescent="0.3">
      <c r="A787" s="111">
        <v>784</v>
      </c>
      <c r="B787" s="108" t="s">
        <v>823</v>
      </c>
      <c r="C787" s="108" t="s">
        <v>4243</v>
      </c>
      <c r="D787" s="108" t="s">
        <v>1956</v>
      </c>
      <c r="E787" s="108" t="s">
        <v>5149</v>
      </c>
      <c r="F787" s="109" t="s">
        <v>3098</v>
      </c>
      <c r="G787" s="109" t="s">
        <v>6057</v>
      </c>
    </row>
    <row r="788" spans="1:7" x14ac:dyDescent="0.3">
      <c r="A788" s="112">
        <v>785</v>
      </c>
      <c r="B788" s="110" t="s">
        <v>824</v>
      </c>
      <c r="C788" s="110" t="s">
        <v>4244</v>
      </c>
      <c r="D788" s="110" t="s">
        <v>1957</v>
      </c>
      <c r="E788" s="110" t="s">
        <v>5150</v>
      </c>
      <c r="F788" s="113" t="s">
        <v>3099</v>
      </c>
      <c r="G788" s="113" t="s">
        <v>6058</v>
      </c>
    </row>
    <row r="789" spans="1:7" x14ac:dyDescent="0.3">
      <c r="A789" s="111">
        <v>786</v>
      </c>
      <c r="B789" s="108" t="s">
        <v>825</v>
      </c>
      <c r="C789" s="108" t="s">
        <v>4245</v>
      </c>
      <c r="D789" s="108" t="s">
        <v>1958</v>
      </c>
      <c r="E789" s="108" t="s">
        <v>5151</v>
      </c>
      <c r="F789" s="109" t="s">
        <v>3100</v>
      </c>
      <c r="G789" s="109" t="s">
        <v>6059</v>
      </c>
    </row>
    <row r="790" spans="1:7" x14ac:dyDescent="0.3">
      <c r="A790" s="112">
        <v>787</v>
      </c>
      <c r="B790" s="110" t="s">
        <v>826</v>
      </c>
      <c r="C790" s="110" t="s">
        <v>4246</v>
      </c>
      <c r="D790" s="110" t="s">
        <v>1959</v>
      </c>
      <c r="E790" s="110" t="s">
        <v>5152</v>
      </c>
      <c r="F790" s="113" t="s">
        <v>3101</v>
      </c>
      <c r="G790" s="113" t="s">
        <v>6060</v>
      </c>
    </row>
    <row r="791" spans="1:7" x14ac:dyDescent="0.3">
      <c r="A791" s="111">
        <v>788</v>
      </c>
      <c r="B791" s="108" t="s">
        <v>827</v>
      </c>
      <c r="C791" s="108" t="s">
        <v>4247</v>
      </c>
      <c r="D791" s="108" t="s">
        <v>1960</v>
      </c>
      <c r="E791" s="108" t="s">
        <v>5153</v>
      </c>
      <c r="F791" s="109" t="s">
        <v>3102</v>
      </c>
      <c r="G791" s="109" t="s">
        <v>6061</v>
      </c>
    </row>
    <row r="792" spans="1:7" x14ac:dyDescent="0.3">
      <c r="A792" s="112">
        <v>789</v>
      </c>
      <c r="B792" s="110" t="s">
        <v>828</v>
      </c>
      <c r="C792" s="110" t="s">
        <v>4248</v>
      </c>
      <c r="D792" s="110" t="s">
        <v>1961</v>
      </c>
      <c r="E792" s="110" t="s">
        <v>5154</v>
      </c>
      <c r="F792" s="113" t="s">
        <v>3103</v>
      </c>
      <c r="G792" s="113" t="s">
        <v>6062</v>
      </c>
    </row>
    <row r="793" spans="1:7" x14ac:dyDescent="0.3">
      <c r="A793" s="111">
        <v>790</v>
      </c>
      <c r="B793" s="108" t="s">
        <v>829</v>
      </c>
      <c r="C793" s="108" t="s">
        <v>4249</v>
      </c>
      <c r="D793" s="108" t="s">
        <v>1962</v>
      </c>
      <c r="E793" s="108" t="s">
        <v>5155</v>
      </c>
      <c r="F793" s="109" t="s">
        <v>3104</v>
      </c>
      <c r="G793" s="109" t="s">
        <v>6063</v>
      </c>
    </row>
    <row r="794" spans="1:7" x14ac:dyDescent="0.3">
      <c r="A794" s="112">
        <v>791</v>
      </c>
      <c r="B794" s="110" t="s">
        <v>830</v>
      </c>
      <c r="C794" s="110" t="s">
        <v>4250</v>
      </c>
      <c r="D794" s="110" t="s">
        <v>1963</v>
      </c>
      <c r="E794" s="110" t="s">
        <v>1365</v>
      </c>
      <c r="F794" s="113" t="s">
        <v>3105</v>
      </c>
      <c r="G794" s="113" t="s">
        <v>6064</v>
      </c>
    </row>
    <row r="795" spans="1:7" x14ac:dyDescent="0.3">
      <c r="A795" s="111">
        <v>792</v>
      </c>
      <c r="B795" s="108" t="s">
        <v>831</v>
      </c>
      <c r="C795" s="108" t="s">
        <v>4251</v>
      </c>
      <c r="D795" s="108" t="s">
        <v>1964</v>
      </c>
      <c r="E795" s="108" t="s">
        <v>5156</v>
      </c>
      <c r="F795" s="109" t="s">
        <v>3106</v>
      </c>
      <c r="G795" s="109" t="s">
        <v>6065</v>
      </c>
    </row>
    <row r="796" spans="1:7" x14ac:dyDescent="0.3">
      <c r="A796" s="112">
        <v>793</v>
      </c>
      <c r="B796" s="110" t="s">
        <v>832</v>
      </c>
      <c r="C796" s="110" t="s">
        <v>4252</v>
      </c>
      <c r="D796" s="110" t="s">
        <v>1965</v>
      </c>
      <c r="E796" s="110" t="s">
        <v>5157</v>
      </c>
      <c r="F796" s="113" t="s">
        <v>3107</v>
      </c>
      <c r="G796" s="113" t="s">
        <v>6066</v>
      </c>
    </row>
    <row r="797" spans="1:7" x14ac:dyDescent="0.3">
      <c r="A797" s="111">
        <v>794</v>
      </c>
      <c r="B797" s="108" t="s">
        <v>833</v>
      </c>
      <c r="C797" s="108" t="s">
        <v>4253</v>
      </c>
      <c r="D797" s="108" t="s">
        <v>1966</v>
      </c>
      <c r="E797" s="108" t="s">
        <v>5158</v>
      </c>
      <c r="F797" s="109" t="s">
        <v>3108</v>
      </c>
      <c r="G797" s="109" t="s">
        <v>6067</v>
      </c>
    </row>
    <row r="798" spans="1:7" x14ac:dyDescent="0.3">
      <c r="A798" s="112">
        <v>795</v>
      </c>
      <c r="B798" s="110" t="s">
        <v>834</v>
      </c>
      <c r="C798" s="110" t="s">
        <v>4254</v>
      </c>
      <c r="D798" s="110" t="s">
        <v>1967</v>
      </c>
      <c r="E798" s="110" t="s">
        <v>5159</v>
      </c>
      <c r="F798" s="113" t="s">
        <v>3109</v>
      </c>
      <c r="G798" s="113" t="s">
        <v>6068</v>
      </c>
    </row>
    <row r="799" spans="1:7" x14ac:dyDescent="0.3">
      <c r="A799" s="111">
        <v>796</v>
      </c>
      <c r="B799" s="108" t="s">
        <v>835</v>
      </c>
      <c r="C799" s="108" t="s">
        <v>4255</v>
      </c>
      <c r="D799" s="108" t="s">
        <v>1968</v>
      </c>
      <c r="E799" s="108" t="s">
        <v>5160</v>
      </c>
      <c r="F799" s="109" t="s">
        <v>3110</v>
      </c>
      <c r="G799" s="109" t="s">
        <v>6069</v>
      </c>
    </row>
    <row r="800" spans="1:7" x14ac:dyDescent="0.3">
      <c r="A800" s="112">
        <v>797</v>
      </c>
      <c r="B800" s="110" t="s">
        <v>836</v>
      </c>
      <c r="C800" s="110" t="s">
        <v>4256</v>
      </c>
      <c r="D800" s="110" t="s">
        <v>1969</v>
      </c>
      <c r="E800" s="110" t="s">
        <v>5161</v>
      </c>
      <c r="F800" s="113" t="s">
        <v>3111</v>
      </c>
      <c r="G800" s="113" t="s">
        <v>6070</v>
      </c>
    </row>
    <row r="801" spans="1:7" x14ac:dyDescent="0.3">
      <c r="A801" s="111">
        <v>798</v>
      </c>
      <c r="B801" s="108" t="s">
        <v>837</v>
      </c>
      <c r="C801" s="108" t="s">
        <v>4257</v>
      </c>
      <c r="D801" s="108" t="s">
        <v>1970</v>
      </c>
      <c r="E801" s="108" t="s">
        <v>5162</v>
      </c>
      <c r="F801" s="109" t="s">
        <v>3112</v>
      </c>
      <c r="G801" s="109" t="s">
        <v>6071</v>
      </c>
    </row>
    <row r="802" spans="1:7" x14ac:dyDescent="0.3">
      <c r="A802" s="112">
        <v>799</v>
      </c>
      <c r="B802" s="110" t="s">
        <v>838</v>
      </c>
      <c r="C802" s="110" t="s">
        <v>4258</v>
      </c>
      <c r="D802" s="110" t="s">
        <v>1971</v>
      </c>
      <c r="E802" s="110" t="s">
        <v>5163</v>
      </c>
      <c r="F802" s="113" t="s">
        <v>3113</v>
      </c>
      <c r="G802" s="113" t="s">
        <v>6072</v>
      </c>
    </row>
    <row r="803" spans="1:7" x14ac:dyDescent="0.3">
      <c r="A803" s="111">
        <v>800</v>
      </c>
      <c r="B803" s="108" t="s">
        <v>839</v>
      </c>
      <c r="C803" s="108" t="s">
        <v>4259</v>
      </c>
      <c r="D803" s="108" t="s">
        <v>1972</v>
      </c>
      <c r="E803" s="108" t="s">
        <v>5164</v>
      </c>
      <c r="F803" s="109" t="s">
        <v>3114</v>
      </c>
      <c r="G803" s="109" t="s">
        <v>6073</v>
      </c>
    </row>
    <row r="804" spans="1:7" x14ac:dyDescent="0.3">
      <c r="A804" s="112">
        <v>801</v>
      </c>
      <c r="B804" s="110" t="s">
        <v>840</v>
      </c>
      <c r="C804" s="110" t="s">
        <v>4260</v>
      </c>
      <c r="D804" s="110" t="s">
        <v>1973</v>
      </c>
      <c r="E804" s="110" t="s">
        <v>5165</v>
      </c>
      <c r="F804" s="113" t="s">
        <v>3115</v>
      </c>
      <c r="G804" s="113" t="s">
        <v>6074</v>
      </c>
    </row>
    <row r="805" spans="1:7" x14ac:dyDescent="0.3">
      <c r="A805" s="111">
        <v>802</v>
      </c>
      <c r="B805" s="108" t="s">
        <v>841</v>
      </c>
      <c r="C805" s="108" t="s">
        <v>4261</v>
      </c>
      <c r="D805" s="108" t="s">
        <v>1974</v>
      </c>
      <c r="E805" s="108" t="s">
        <v>5166</v>
      </c>
      <c r="F805" s="109" t="s">
        <v>3116</v>
      </c>
      <c r="G805" s="109" t="s">
        <v>6075</v>
      </c>
    </row>
    <row r="806" spans="1:7" x14ac:dyDescent="0.3">
      <c r="A806" s="112">
        <v>803</v>
      </c>
      <c r="B806" s="110" t="s">
        <v>842</v>
      </c>
      <c r="C806" s="110" t="s">
        <v>4262</v>
      </c>
      <c r="D806" s="110" t="s">
        <v>1975</v>
      </c>
      <c r="E806" s="110" t="s">
        <v>5167</v>
      </c>
      <c r="F806" s="113" t="s">
        <v>3117</v>
      </c>
      <c r="G806" s="113" t="s">
        <v>6076</v>
      </c>
    </row>
    <row r="807" spans="1:7" x14ac:dyDescent="0.3">
      <c r="A807" s="111">
        <v>804</v>
      </c>
      <c r="B807" s="108" t="s">
        <v>843</v>
      </c>
      <c r="C807" s="108" t="s">
        <v>4263</v>
      </c>
      <c r="D807" s="108" t="s">
        <v>1976</v>
      </c>
      <c r="E807" s="108" t="s">
        <v>5168</v>
      </c>
      <c r="F807" s="109" t="s">
        <v>3118</v>
      </c>
      <c r="G807" s="109" t="s">
        <v>6077</v>
      </c>
    </row>
    <row r="808" spans="1:7" x14ac:dyDescent="0.3">
      <c r="A808" s="112">
        <v>805</v>
      </c>
      <c r="B808" s="110" t="s">
        <v>844</v>
      </c>
      <c r="C808" s="110" t="s">
        <v>4264</v>
      </c>
      <c r="D808" s="110" t="s">
        <v>1977</v>
      </c>
      <c r="E808" s="110" t="s">
        <v>5169</v>
      </c>
      <c r="F808" s="113" t="s">
        <v>3119</v>
      </c>
      <c r="G808" s="113" t="s">
        <v>6078</v>
      </c>
    </row>
    <row r="809" spans="1:7" x14ac:dyDescent="0.3">
      <c r="A809" s="111">
        <v>806</v>
      </c>
      <c r="B809" s="108" t="s">
        <v>845</v>
      </c>
      <c r="C809" s="108" t="s">
        <v>4265</v>
      </c>
      <c r="D809" s="108" t="s">
        <v>1978</v>
      </c>
      <c r="E809" s="108" t="s">
        <v>5170</v>
      </c>
      <c r="F809" s="109" t="s">
        <v>3120</v>
      </c>
      <c r="G809" s="109" t="s">
        <v>6079</v>
      </c>
    </row>
    <row r="810" spans="1:7" x14ac:dyDescent="0.3">
      <c r="A810" s="112">
        <v>807</v>
      </c>
      <c r="B810" s="110" t="s">
        <v>846</v>
      </c>
      <c r="C810" s="110" t="s">
        <v>4266</v>
      </c>
      <c r="D810" s="110" t="s">
        <v>1979</v>
      </c>
      <c r="E810" s="110" t="s">
        <v>5171</v>
      </c>
      <c r="F810" s="113" t="s">
        <v>3121</v>
      </c>
      <c r="G810" s="113" t="s">
        <v>6080</v>
      </c>
    </row>
    <row r="811" spans="1:7" x14ac:dyDescent="0.3">
      <c r="A811" s="111">
        <v>808</v>
      </c>
      <c r="B811" s="108" t="s">
        <v>847</v>
      </c>
      <c r="C811" s="108" t="s">
        <v>4267</v>
      </c>
      <c r="D811" s="108" t="s">
        <v>1980</v>
      </c>
      <c r="E811" s="108" t="s">
        <v>5172</v>
      </c>
      <c r="F811" s="109" t="s">
        <v>3122</v>
      </c>
      <c r="G811" s="109" t="s">
        <v>6081</v>
      </c>
    </row>
    <row r="812" spans="1:7" x14ac:dyDescent="0.3">
      <c r="A812" s="112">
        <v>809</v>
      </c>
      <c r="B812" s="110" t="s">
        <v>848</v>
      </c>
      <c r="C812" s="110" t="s">
        <v>4268</v>
      </c>
      <c r="D812" s="110" t="s">
        <v>1981</v>
      </c>
      <c r="E812" s="110" t="s">
        <v>5173</v>
      </c>
      <c r="F812" s="113" t="s">
        <v>3123</v>
      </c>
      <c r="G812" s="113" t="s">
        <v>6082</v>
      </c>
    </row>
    <row r="813" spans="1:7" x14ac:dyDescent="0.3">
      <c r="A813" s="111">
        <v>810</v>
      </c>
      <c r="B813" s="108" t="s">
        <v>849</v>
      </c>
      <c r="C813" s="108" t="s">
        <v>4269</v>
      </c>
      <c r="D813" s="108" t="s">
        <v>1982</v>
      </c>
      <c r="E813" s="108" t="s">
        <v>5174</v>
      </c>
      <c r="F813" s="109" t="s">
        <v>3124</v>
      </c>
      <c r="G813" s="109" t="s">
        <v>6083</v>
      </c>
    </row>
    <row r="814" spans="1:7" x14ac:dyDescent="0.3">
      <c r="A814" s="112">
        <v>811</v>
      </c>
      <c r="B814" s="110" t="s">
        <v>850</v>
      </c>
      <c r="C814" s="110" t="s">
        <v>4270</v>
      </c>
      <c r="D814" s="110" t="s">
        <v>1983</v>
      </c>
      <c r="E814" s="110" t="s">
        <v>5175</v>
      </c>
      <c r="F814" s="113" t="s">
        <v>3125</v>
      </c>
      <c r="G814" s="113" t="s">
        <v>6084</v>
      </c>
    </row>
    <row r="815" spans="1:7" x14ac:dyDescent="0.3">
      <c r="A815" s="111">
        <v>812</v>
      </c>
      <c r="B815" s="108" t="s">
        <v>851</v>
      </c>
      <c r="C815" s="108" t="s">
        <v>4271</v>
      </c>
      <c r="D815" s="108" t="s">
        <v>1984</v>
      </c>
      <c r="E815" s="108" t="s">
        <v>5176</v>
      </c>
      <c r="F815" s="109" t="s">
        <v>3126</v>
      </c>
      <c r="G815" s="109" t="s">
        <v>6085</v>
      </c>
    </row>
    <row r="816" spans="1:7" x14ac:dyDescent="0.3">
      <c r="A816" s="112">
        <v>813</v>
      </c>
      <c r="B816" s="110" t="s">
        <v>852</v>
      </c>
      <c r="C816" s="110" t="s">
        <v>4272</v>
      </c>
      <c r="D816" s="110" t="s">
        <v>1985</v>
      </c>
      <c r="E816" s="110" t="s">
        <v>5177</v>
      </c>
      <c r="F816" s="113" t="s">
        <v>3127</v>
      </c>
      <c r="G816" s="113" t="s">
        <v>6086</v>
      </c>
    </row>
    <row r="817" spans="1:7" x14ac:dyDescent="0.3">
      <c r="A817" s="111">
        <v>814</v>
      </c>
      <c r="B817" s="108" t="s">
        <v>853</v>
      </c>
      <c r="C817" s="108" t="s">
        <v>4273</v>
      </c>
      <c r="D817" s="108" t="s">
        <v>1986</v>
      </c>
      <c r="E817" s="108" t="s">
        <v>5178</v>
      </c>
      <c r="F817" s="109" t="s">
        <v>3128</v>
      </c>
      <c r="G817" s="109" t="s">
        <v>6087</v>
      </c>
    </row>
    <row r="818" spans="1:7" x14ac:dyDescent="0.3">
      <c r="A818" s="112">
        <v>815</v>
      </c>
      <c r="B818" s="110" t="s">
        <v>854</v>
      </c>
      <c r="C818" s="110" t="s">
        <v>4274</v>
      </c>
      <c r="D818" s="110" t="s">
        <v>1987</v>
      </c>
      <c r="E818" s="110" t="s">
        <v>5179</v>
      </c>
      <c r="F818" s="113" t="s">
        <v>3129</v>
      </c>
      <c r="G818" s="113" t="s">
        <v>6088</v>
      </c>
    </row>
    <row r="819" spans="1:7" x14ac:dyDescent="0.3">
      <c r="A819" s="111">
        <v>816</v>
      </c>
      <c r="B819" s="108" t="s">
        <v>855</v>
      </c>
      <c r="C819" s="108" t="s">
        <v>4275</v>
      </c>
      <c r="D819" s="108" t="s">
        <v>1988</v>
      </c>
      <c r="E819" s="108" t="s">
        <v>5180</v>
      </c>
      <c r="F819" s="109" t="s">
        <v>3130</v>
      </c>
      <c r="G819" s="109" t="s">
        <v>6089</v>
      </c>
    </row>
    <row r="820" spans="1:7" x14ac:dyDescent="0.3">
      <c r="A820" s="112">
        <v>817</v>
      </c>
      <c r="B820" s="110" t="s">
        <v>856</v>
      </c>
      <c r="C820" s="110" t="s">
        <v>4276</v>
      </c>
      <c r="D820" s="110" t="s">
        <v>1989</v>
      </c>
      <c r="E820" s="110" t="s">
        <v>5181</v>
      </c>
      <c r="F820" s="113" t="s">
        <v>3131</v>
      </c>
      <c r="G820" s="113" t="s">
        <v>6090</v>
      </c>
    </row>
    <row r="821" spans="1:7" x14ac:dyDescent="0.3">
      <c r="A821" s="111">
        <v>818</v>
      </c>
      <c r="B821" s="108" t="s">
        <v>857</v>
      </c>
      <c r="C821" s="108" t="s">
        <v>4277</v>
      </c>
      <c r="D821" s="108" t="s">
        <v>1990</v>
      </c>
      <c r="E821" s="108" t="s">
        <v>5182</v>
      </c>
      <c r="F821" s="109" t="s">
        <v>3132</v>
      </c>
      <c r="G821" s="109" t="s">
        <v>6091</v>
      </c>
    </row>
    <row r="822" spans="1:7" x14ac:dyDescent="0.3">
      <c r="A822" s="112">
        <v>819</v>
      </c>
      <c r="B822" s="110" t="s">
        <v>858</v>
      </c>
      <c r="C822" s="110" t="s">
        <v>4278</v>
      </c>
      <c r="D822" s="110" t="s">
        <v>1991</v>
      </c>
      <c r="E822" s="110" t="s">
        <v>5183</v>
      </c>
      <c r="F822" s="113" t="s">
        <v>3133</v>
      </c>
      <c r="G822" s="113" t="s">
        <v>6092</v>
      </c>
    </row>
    <row r="823" spans="1:7" x14ac:dyDescent="0.3">
      <c r="A823" s="111">
        <v>820</v>
      </c>
      <c r="B823" s="108" t="s">
        <v>859</v>
      </c>
      <c r="C823" s="108" t="s">
        <v>4279</v>
      </c>
      <c r="D823" s="108" t="s">
        <v>1992</v>
      </c>
      <c r="E823" s="108" t="s">
        <v>5184</v>
      </c>
      <c r="F823" s="109" t="s">
        <v>3134</v>
      </c>
      <c r="G823" s="109" t="s">
        <v>6093</v>
      </c>
    </row>
    <row r="824" spans="1:7" x14ac:dyDescent="0.3">
      <c r="A824" s="112">
        <v>821</v>
      </c>
      <c r="B824" s="110" t="s">
        <v>860</v>
      </c>
      <c r="C824" s="110" t="s">
        <v>4280</v>
      </c>
      <c r="D824" s="110" t="s">
        <v>1993</v>
      </c>
      <c r="E824" s="110" t="s">
        <v>5185</v>
      </c>
      <c r="F824" s="113" t="s">
        <v>3135</v>
      </c>
      <c r="G824" s="113" t="s">
        <v>6094</v>
      </c>
    </row>
    <row r="825" spans="1:7" x14ac:dyDescent="0.3">
      <c r="A825" s="111">
        <v>822</v>
      </c>
      <c r="B825" s="108" t="s">
        <v>861</v>
      </c>
      <c r="C825" s="108" t="s">
        <v>4281</v>
      </c>
      <c r="D825" s="108" t="s">
        <v>1994</v>
      </c>
      <c r="E825" s="108" t="s">
        <v>5186</v>
      </c>
      <c r="F825" s="109" t="s">
        <v>3136</v>
      </c>
      <c r="G825" s="109" t="s">
        <v>6095</v>
      </c>
    </row>
    <row r="826" spans="1:7" x14ac:dyDescent="0.3">
      <c r="A826" s="112">
        <v>823</v>
      </c>
      <c r="B826" s="110" t="s">
        <v>862</v>
      </c>
      <c r="C826" s="110" t="s">
        <v>4282</v>
      </c>
      <c r="D826" s="110" t="s">
        <v>1995</v>
      </c>
      <c r="E826" s="110" t="s">
        <v>5187</v>
      </c>
      <c r="F826" s="113" t="s">
        <v>3137</v>
      </c>
      <c r="G826" s="113" t="s">
        <v>6096</v>
      </c>
    </row>
    <row r="827" spans="1:7" x14ac:dyDescent="0.3">
      <c r="A827" s="111">
        <v>824</v>
      </c>
      <c r="B827" s="108" t="s">
        <v>863</v>
      </c>
      <c r="C827" s="108" t="s">
        <v>4283</v>
      </c>
      <c r="D827" s="108" t="s">
        <v>1996</v>
      </c>
      <c r="E827" s="108" t="s">
        <v>5188</v>
      </c>
      <c r="F827" s="109" t="s">
        <v>3138</v>
      </c>
      <c r="G827" s="109" t="s">
        <v>6097</v>
      </c>
    </row>
    <row r="828" spans="1:7" x14ac:dyDescent="0.3">
      <c r="A828" s="112">
        <v>825</v>
      </c>
      <c r="B828" s="110" t="s">
        <v>864</v>
      </c>
      <c r="C828" s="110" t="s">
        <v>4284</v>
      </c>
      <c r="D828" s="110" t="s">
        <v>1997</v>
      </c>
      <c r="E828" s="110" t="s">
        <v>5189</v>
      </c>
      <c r="F828" s="113" t="s">
        <v>3139</v>
      </c>
      <c r="G828" s="113" t="s">
        <v>6098</v>
      </c>
    </row>
    <row r="829" spans="1:7" x14ac:dyDescent="0.3">
      <c r="A829" s="111">
        <v>826</v>
      </c>
      <c r="B829" s="108" t="s">
        <v>865</v>
      </c>
      <c r="C829" s="108" t="s">
        <v>4285</v>
      </c>
      <c r="D829" s="108" t="s">
        <v>1998</v>
      </c>
      <c r="E829" s="108" t="s">
        <v>5190</v>
      </c>
      <c r="F829" s="109" t="s">
        <v>3140</v>
      </c>
      <c r="G829" s="109" t="s">
        <v>6099</v>
      </c>
    </row>
    <row r="830" spans="1:7" x14ac:dyDescent="0.3">
      <c r="A830" s="112">
        <v>827</v>
      </c>
      <c r="B830" s="110" t="s">
        <v>866</v>
      </c>
      <c r="C830" s="110" t="s">
        <v>4286</v>
      </c>
      <c r="D830" s="110" t="s">
        <v>1999</v>
      </c>
      <c r="E830" s="110" t="s">
        <v>5191</v>
      </c>
      <c r="F830" s="113" t="s">
        <v>3141</v>
      </c>
      <c r="G830" s="113" t="s">
        <v>6100</v>
      </c>
    </row>
    <row r="831" spans="1:7" x14ac:dyDescent="0.3">
      <c r="A831" s="111">
        <v>828</v>
      </c>
      <c r="B831" s="108" t="s">
        <v>867</v>
      </c>
      <c r="C831" s="108" t="s">
        <v>4287</v>
      </c>
      <c r="D831" s="108" t="s">
        <v>2000</v>
      </c>
      <c r="E831" s="108" t="s">
        <v>2046</v>
      </c>
      <c r="F831" s="109" t="s">
        <v>3142</v>
      </c>
      <c r="G831" s="109" t="s">
        <v>6101</v>
      </c>
    </row>
    <row r="832" spans="1:7" x14ac:dyDescent="0.3">
      <c r="A832" s="112">
        <v>829</v>
      </c>
      <c r="B832" s="110" t="s">
        <v>868</v>
      </c>
      <c r="C832" s="110" t="s">
        <v>4288</v>
      </c>
      <c r="D832" s="110" t="s">
        <v>2001</v>
      </c>
      <c r="E832" s="110" t="s">
        <v>5192</v>
      </c>
      <c r="F832" s="113" t="s">
        <v>3143</v>
      </c>
      <c r="G832" s="113" t="s">
        <v>6102</v>
      </c>
    </row>
    <row r="833" spans="1:7" x14ac:dyDescent="0.3">
      <c r="A833" s="111">
        <v>830</v>
      </c>
      <c r="B833" s="108" t="s">
        <v>869</v>
      </c>
      <c r="C833" s="108" t="s">
        <v>4289</v>
      </c>
      <c r="D833" s="108" t="s">
        <v>2002</v>
      </c>
      <c r="E833" s="108" t="s">
        <v>5193</v>
      </c>
      <c r="F833" s="109" t="s">
        <v>3144</v>
      </c>
      <c r="G833" s="109" t="s">
        <v>6103</v>
      </c>
    </row>
    <row r="834" spans="1:7" x14ac:dyDescent="0.3">
      <c r="A834" s="112">
        <v>831</v>
      </c>
      <c r="B834" s="110" t="s">
        <v>870</v>
      </c>
      <c r="C834" s="110" t="s">
        <v>4290</v>
      </c>
      <c r="D834" s="110" t="s">
        <v>2003</v>
      </c>
      <c r="E834" s="110" t="s">
        <v>5194</v>
      </c>
      <c r="F834" s="113" t="s">
        <v>3145</v>
      </c>
      <c r="G834" s="113" t="s">
        <v>6104</v>
      </c>
    </row>
    <row r="835" spans="1:7" x14ac:dyDescent="0.3">
      <c r="A835" s="111">
        <v>832</v>
      </c>
      <c r="B835" s="108" t="s">
        <v>871</v>
      </c>
      <c r="C835" s="108" t="s">
        <v>4291</v>
      </c>
      <c r="D835" s="108" t="s">
        <v>2004</v>
      </c>
      <c r="E835" s="108" t="s">
        <v>5195</v>
      </c>
      <c r="F835" s="109" t="s">
        <v>3146</v>
      </c>
      <c r="G835" s="109" t="s">
        <v>6105</v>
      </c>
    </row>
    <row r="836" spans="1:7" x14ac:dyDescent="0.3">
      <c r="A836" s="112">
        <v>833</v>
      </c>
      <c r="B836" s="110" t="s">
        <v>872</v>
      </c>
      <c r="C836" s="110" t="s">
        <v>4292</v>
      </c>
      <c r="D836" s="110" t="s">
        <v>2005</v>
      </c>
      <c r="E836" s="110" t="s">
        <v>5196</v>
      </c>
      <c r="F836" s="113" t="s">
        <v>3147</v>
      </c>
      <c r="G836" s="113" t="s">
        <v>6106</v>
      </c>
    </row>
    <row r="837" spans="1:7" x14ac:dyDescent="0.3">
      <c r="A837" s="111">
        <v>834</v>
      </c>
      <c r="B837" s="108" t="s">
        <v>873</v>
      </c>
      <c r="C837" s="108" t="s">
        <v>4293</v>
      </c>
      <c r="D837" s="108" t="s">
        <v>2006</v>
      </c>
      <c r="E837" s="108" t="s">
        <v>3820</v>
      </c>
      <c r="F837" s="109" t="s">
        <v>3148</v>
      </c>
      <c r="G837" s="109" t="s">
        <v>6107</v>
      </c>
    </row>
    <row r="838" spans="1:7" x14ac:dyDescent="0.3">
      <c r="A838" s="112">
        <v>835</v>
      </c>
      <c r="B838" s="110" t="s">
        <v>874</v>
      </c>
      <c r="C838" s="110" t="s">
        <v>4294</v>
      </c>
      <c r="D838" s="110" t="s">
        <v>2007</v>
      </c>
      <c r="E838" s="110" t="s">
        <v>5197</v>
      </c>
      <c r="F838" s="113" t="s">
        <v>3149</v>
      </c>
      <c r="G838" s="113" t="s">
        <v>6108</v>
      </c>
    </row>
    <row r="839" spans="1:7" x14ac:dyDescent="0.3">
      <c r="A839" s="111">
        <v>836</v>
      </c>
      <c r="B839" s="108" t="s">
        <v>875</v>
      </c>
      <c r="C839" s="108" t="s">
        <v>4295</v>
      </c>
      <c r="D839" s="108" t="s">
        <v>1356</v>
      </c>
      <c r="E839" s="108" t="s">
        <v>5198</v>
      </c>
      <c r="F839" s="109" t="s">
        <v>3150</v>
      </c>
      <c r="G839" s="109" t="s">
        <v>6109</v>
      </c>
    </row>
    <row r="840" spans="1:7" x14ac:dyDescent="0.3">
      <c r="A840" s="112">
        <v>837</v>
      </c>
      <c r="B840" s="110" t="s">
        <v>876</v>
      </c>
      <c r="C840" s="110" t="s">
        <v>4296</v>
      </c>
      <c r="D840" s="110" t="s">
        <v>2008</v>
      </c>
      <c r="E840" s="110" t="s">
        <v>5199</v>
      </c>
      <c r="F840" s="113" t="s">
        <v>3151</v>
      </c>
      <c r="G840" s="113" t="s">
        <v>6110</v>
      </c>
    </row>
    <row r="841" spans="1:7" x14ac:dyDescent="0.3">
      <c r="A841" s="111">
        <v>838</v>
      </c>
      <c r="B841" s="108" t="s">
        <v>877</v>
      </c>
      <c r="C841" s="108" t="s">
        <v>4297</v>
      </c>
      <c r="D841" s="108" t="s">
        <v>2009</v>
      </c>
      <c r="E841" s="108" t="s">
        <v>5200</v>
      </c>
      <c r="F841" s="109" t="s">
        <v>3152</v>
      </c>
      <c r="G841" s="109" t="s">
        <v>6111</v>
      </c>
    </row>
    <row r="842" spans="1:7" x14ac:dyDescent="0.3">
      <c r="A842" s="112">
        <v>839</v>
      </c>
      <c r="B842" s="110" t="s">
        <v>878</v>
      </c>
      <c r="C842" s="110" t="s">
        <v>4298</v>
      </c>
      <c r="D842" s="110" t="s">
        <v>2010</v>
      </c>
      <c r="E842" s="110" t="s">
        <v>5201</v>
      </c>
      <c r="F842" s="113" t="s">
        <v>3153</v>
      </c>
      <c r="G842" s="113" t="s">
        <v>6112</v>
      </c>
    </row>
    <row r="843" spans="1:7" x14ac:dyDescent="0.3">
      <c r="A843" s="111">
        <v>840</v>
      </c>
      <c r="B843" s="108" t="s">
        <v>879</v>
      </c>
      <c r="C843" s="108" t="s">
        <v>4299</v>
      </c>
      <c r="D843" s="108" t="s">
        <v>2011</v>
      </c>
      <c r="E843" s="108" t="s">
        <v>5202</v>
      </c>
      <c r="F843" s="109" t="s">
        <v>3154</v>
      </c>
      <c r="G843" s="109" t="s">
        <v>6113</v>
      </c>
    </row>
    <row r="844" spans="1:7" x14ac:dyDescent="0.3">
      <c r="A844" s="112">
        <v>841</v>
      </c>
      <c r="B844" s="110" t="s">
        <v>880</v>
      </c>
      <c r="C844" s="110" t="s">
        <v>4300</v>
      </c>
      <c r="D844" s="110" t="s">
        <v>2012</v>
      </c>
      <c r="E844" s="110" t="s">
        <v>5203</v>
      </c>
      <c r="F844" s="113" t="s">
        <v>3155</v>
      </c>
      <c r="G844" s="113" t="s">
        <v>6114</v>
      </c>
    </row>
    <row r="845" spans="1:7" x14ac:dyDescent="0.3">
      <c r="A845" s="111">
        <v>842</v>
      </c>
      <c r="B845" s="108" t="s">
        <v>881</v>
      </c>
      <c r="C845" s="108" t="s">
        <v>4301</v>
      </c>
      <c r="D845" s="108" t="s">
        <v>2013</v>
      </c>
      <c r="E845" s="108" t="s">
        <v>5204</v>
      </c>
      <c r="F845" s="109" t="s">
        <v>3156</v>
      </c>
      <c r="G845" s="109" t="s">
        <v>6115</v>
      </c>
    </row>
    <row r="846" spans="1:7" x14ac:dyDescent="0.3">
      <c r="A846" s="112">
        <v>843</v>
      </c>
      <c r="B846" s="110" t="s">
        <v>882</v>
      </c>
      <c r="C846" s="110" t="s">
        <v>4302</v>
      </c>
      <c r="D846" s="110" t="s">
        <v>2014</v>
      </c>
      <c r="E846" s="110" t="s">
        <v>2069</v>
      </c>
      <c r="F846" s="113" t="s">
        <v>3157</v>
      </c>
      <c r="G846" s="113" t="s">
        <v>6116</v>
      </c>
    </row>
    <row r="847" spans="1:7" x14ac:dyDescent="0.3">
      <c r="A847" s="111">
        <v>844</v>
      </c>
      <c r="B847" s="108" t="s">
        <v>883</v>
      </c>
      <c r="C847" s="108" t="s">
        <v>4303</v>
      </c>
      <c r="D847" s="108" t="s">
        <v>2015</v>
      </c>
      <c r="E847" s="108" t="s">
        <v>5205</v>
      </c>
      <c r="F847" s="109" t="s">
        <v>3158</v>
      </c>
      <c r="G847" s="109" t="s">
        <v>6117</v>
      </c>
    </row>
    <row r="848" spans="1:7" x14ac:dyDescent="0.3">
      <c r="A848" s="112">
        <v>845</v>
      </c>
      <c r="B848" s="110" t="s">
        <v>884</v>
      </c>
      <c r="C848" s="110" t="s">
        <v>4304</v>
      </c>
      <c r="D848" s="110" t="s">
        <v>2016</v>
      </c>
      <c r="E848" s="110" t="s">
        <v>5206</v>
      </c>
      <c r="F848" s="113" t="s">
        <v>3159</v>
      </c>
      <c r="G848" s="113" t="s">
        <v>6118</v>
      </c>
    </row>
    <row r="849" spans="1:7" x14ac:dyDescent="0.3">
      <c r="A849" s="111">
        <v>846</v>
      </c>
      <c r="B849" s="108" t="s">
        <v>885</v>
      </c>
      <c r="C849" s="108" t="s">
        <v>4305</v>
      </c>
      <c r="D849" s="108" t="s">
        <v>2017</v>
      </c>
      <c r="E849" s="108" t="s">
        <v>5207</v>
      </c>
      <c r="F849" s="109" t="s">
        <v>3160</v>
      </c>
      <c r="G849" s="109" t="s">
        <v>6119</v>
      </c>
    </row>
    <row r="850" spans="1:7" x14ac:dyDescent="0.3">
      <c r="A850" s="112">
        <v>847</v>
      </c>
      <c r="B850" s="110" t="s">
        <v>886</v>
      </c>
      <c r="C850" s="110" t="s">
        <v>4306</v>
      </c>
      <c r="D850" s="110" t="s">
        <v>2018</v>
      </c>
      <c r="E850" s="110" t="s">
        <v>5208</v>
      </c>
      <c r="F850" s="113" t="s">
        <v>3161</v>
      </c>
      <c r="G850" s="113" t="s">
        <v>6120</v>
      </c>
    </row>
    <row r="851" spans="1:7" x14ac:dyDescent="0.3">
      <c r="A851" s="111">
        <v>848</v>
      </c>
      <c r="B851" s="108" t="s">
        <v>887</v>
      </c>
      <c r="C851" s="108" t="s">
        <v>4307</v>
      </c>
      <c r="D851" s="108" t="s">
        <v>2019</v>
      </c>
      <c r="E851" s="108" t="s">
        <v>5209</v>
      </c>
      <c r="F851" s="109" t="s">
        <v>3162</v>
      </c>
      <c r="G851" s="109" t="s">
        <v>6121</v>
      </c>
    </row>
    <row r="852" spans="1:7" x14ac:dyDescent="0.3">
      <c r="A852" s="112">
        <v>849</v>
      </c>
      <c r="B852" s="110" t="s">
        <v>888</v>
      </c>
      <c r="C852" s="110" t="s">
        <v>4308</v>
      </c>
      <c r="D852" s="110" t="s">
        <v>2020</v>
      </c>
      <c r="E852" s="110" t="s">
        <v>5210</v>
      </c>
      <c r="F852" s="113" t="s">
        <v>3163</v>
      </c>
      <c r="G852" s="113" t="s">
        <v>6122</v>
      </c>
    </row>
    <row r="853" spans="1:7" x14ac:dyDescent="0.3">
      <c r="A853" s="111">
        <v>850</v>
      </c>
      <c r="B853" s="108" t="s">
        <v>889</v>
      </c>
      <c r="C853" s="108" t="s">
        <v>4309</v>
      </c>
      <c r="D853" s="108" t="s">
        <v>2021</v>
      </c>
      <c r="E853" s="108" t="s">
        <v>5211</v>
      </c>
      <c r="F853" s="109" t="s">
        <v>3164</v>
      </c>
      <c r="G853" s="109" t="s">
        <v>6123</v>
      </c>
    </row>
    <row r="854" spans="1:7" x14ac:dyDescent="0.3">
      <c r="A854" s="112">
        <v>851</v>
      </c>
      <c r="B854" s="110" t="s">
        <v>890</v>
      </c>
      <c r="C854" s="110" t="s">
        <v>4310</v>
      </c>
      <c r="D854" s="110" t="s">
        <v>2022</v>
      </c>
      <c r="E854" s="110" t="s">
        <v>5212</v>
      </c>
      <c r="F854" s="113" t="s">
        <v>3165</v>
      </c>
      <c r="G854" s="113" t="s">
        <v>6124</v>
      </c>
    </row>
    <row r="855" spans="1:7" x14ac:dyDescent="0.3">
      <c r="A855" s="111">
        <v>852</v>
      </c>
      <c r="B855" s="108" t="s">
        <v>891</v>
      </c>
      <c r="C855" s="108" t="s">
        <v>4311</v>
      </c>
      <c r="D855" s="108" t="s">
        <v>2023</v>
      </c>
      <c r="E855" s="108" t="s">
        <v>1323</v>
      </c>
      <c r="F855" s="109" t="s">
        <v>3166</v>
      </c>
      <c r="G855" s="109" t="s">
        <v>6125</v>
      </c>
    </row>
    <row r="856" spans="1:7" x14ac:dyDescent="0.3">
      <c r="A856" s="112">
        <v>853</v>
      </c>
      <c r="B856" s="110" t="s">
        <v>892</v>
      </c>
      <c r="C856" s="110" t="s">
        <v>4312</v>
      </c>
      <c r="D856" s="110" t="s">
        <v>2024</v>
      </c>
      <c r="E856" s="110" t="s">
        <v>5213</v>
      </c>
      <c r="F856" s="113" t="s">
        <v>3167</v>
      </c>
      <c r="G856" s="113" t="s">
        <v>6126</v>
      </c>
    </row>
    <row r="857" spans="1:7" x14ac:dyDescent="0.3">
      <c r="A857" s="111">
        <v>854</v>
      </c>
      <c r="B857" s="108" t="s">
        <v>893</v>
      </c>
      <c r="C857" s="108" t="s">
        <v>4313</v>
      </c>
      <c r="D857" s="108" t="s">
        <v>2025</v>
      </c>
      <c r="E857" s="108" t="s">
        <v>5214</v>
      </c>
      <c r="F857" s="109" t="s">
        <v>3168</v>
      </c>
      <c r="G857" s="109" t="s">
        <v>6127</v>
      </c>
    </row>
    <row r="858" spans="1:7" x14ac:dyDescent="0.3">
      <c r="A858" s="112">
        <v>855</v>
      </c>
      <c r="B858" s="110" t="s">
        <v>894</v>
      </c>
      <c r="C858" s="110" t="s">
        <v>4314</v>
      </c>
      <c r="D858" s="110" t="s">
        <v>2026</v>
      </c>
      <c r="E858" s="110" t="s">
        <v>5215</v>
      </c>
      <c r="F858" s="113" t="s">
        <v>3169</v>
      </c>
      <c r="G858" s="113" t="s">
        <v>6128</v>
      </c>
    </row>
    <row r="859" spans="1:7" x14ac:dyDescent="0.3">
      <c r="A859" s="111">
        <v>856</v>
      </c>
      <c r="B859" s="108" t="s">
        <v>895</v>
      </c>
      <c r="C859" s="108" t="s">
        <v>4315</v>
      </c>
      <c r="D859" s="108" t="s">
        <v>2027</v>
      </c>
      <c r="E859" s="108" t="s">
        <v>5216</v>
      </c>
      <c r="F859" s="109" t="s">
        <v>3170</v>
      </c>
      <c r="G859" s="109" t="s">
        <v>6129</v>
      </c>
    </row>
    <row r="860" spans="1:7" x14ac:dyDescent="0.3">
      <c r="A860" s="112">
        <v>857</v>
      </c>
      <c r="B860" s="110" t="s">
        <v>896</v>
      </c>
      <c r="C860" s="110" t="s">
        <v>4316</v>
      </c>
      <c r="D860" s="110" t="s">
        <v>2028</v>
      </c>
      <c r="E860" s="110" t="s">
        <v>5217</v>
      </c>
      <c r="F860" s="113" t="s">
        <v>3171</v>
      </c>
      <c r="G860" s="113" t="s">
        <v>6130</v>
      </c>
    </row>
    <row r="861" spans="1:7" x14ac:dyDescent="0.3">
      <c r="A861" s="111">
        <v>858</v>
      </c>
      <c r="B861" s="108" t="s">
        <v>897</v>
      </c>
      <c r="C861" s="108" t="s">
        <v>4317</v>
      </c>
      <c r="D861" s="108" t="s">
        <v>2029</v>
      </c>
      <c r="E861" s="108" t="s">
        <v>5218</v>
      </c>
      <c r="F861" s="109" t="s">
        <v>3172</v>
      </c>
      <c r="G861" s="109" t="s">
        <v>6131</v>
      </c>
    </row>
    <row r="862" spans="1:7" x14ac:dyDescent="0.3">
      <c r="A862" s="112">
        <v>859</v>
      </c>
      <c r="B862" s="110" t="s">
        <v>898</v>
      </c>
      <c r="C862" s="110" t="s">
        <v>4318</v>
      </c>
      <c r="D862" s="110" t="s">
        <v>2030</v>
      </c>
      <c r="E862" s="110" t="s">
        <v>5219</v>
      </c>
      <c r="F862" s="113" t="s">
        <v>3173</v>
      </c>
      <c r="G862" s="113" t="s">
        <v>6132</v>
      </c>
    </row>
    <row r="863" spans="1:7" x14ac:dyDescent="0.3">
      <c r="A863" s="111">
        <v>860</v>
      </c>
      <c r="B863" s="108" t="s">
        <v>899</v>
      </c>
      <c r="C863" s="108" t="s">
        <v>4319</v>
      </c>
      <c r="D863" s="108" t="s">
        <v>2031</v>
      </c>
      <c r="E863" s="108" t="s">
        <v>5220</v>
      </c>
      <c r="F863" s="109" t="s">
        <v>3174</v>
      </c>
      <c r="G863" s="109" t="s">
        <v>6133</v>
      </c>
    </row>
    <row r="864" spans="1:7" x14ac:dyDescent="0.3">
      <c r="A864" s="112">
        <v>861</v>
      </c>
      <c r="B864" s="110" t="s">
        <v>900</v>
      </c>
      <c r="C864" s="110" t="s">
        <v>4320</v>
      </c>
      <c r="D864" s="110" t="s">
        <v>2032</v>
      </c>
      <c r="E864" s="110" t="s">
        <v>5221</v>
      </c>
      <c r="F864" s="113" t="s">
        <v>3175</v>
      </c>
      <c r="G864" s="113" t="s">
        <v>6134</v>
      </c>
    </row>
    <row r="865" spans="1:7" x14ac:dyDescent="0.3">
      <c r="A865" s="111">
        <v>862</v>
      </c>
      <c r="B865" s="108" t="s">
        <v>901</v>
      </c>
      <c r="C865" s="108" t="s">
        <v>4321</v>
      </c>
      <c r="D865" s="108" t="s">
        <v>2033</v>
      </c>
      <c r="E865" s="108" t="s">
        <v>5222</v>
      </c>
      <c r="F865" s="109" t="s">
        <v>3176</v>
      </c>
      <c r="G865" s="109" t="s">
        <v>6135</v>
      </c>
    </row>
    <row r="866" spans="1:7" x14ac:dyDescent="0.3">
      <c r="A866" s="112">
        <v>863</v>
      </c>
      <c r="B866" s="110" t="s">
        <v>902</v>
      </c>
      <c r="C866" s="110" t="s">
        <v>4322</v>
      </c>
      <c r="D866" s="110" t="s">
        <v>2034</v>
      </c>
      <c r="E866" s="110" t="s">
        <v>5223</v>
      </c>
      <c r="F866" s="113" t="s">
        <v>3177</v>
      </c>
      <c r="G866" s="113" t="s">
        <v>6136</v>
      </c>
    </row>
    <row r="867" spans="1:7" x14ac:dyDescent="0.3">
      <c r="A867" s="111">
        <v>864</v>
      </c>
      <c r="B867" s="108" t="s">
        <v>903</v>
      </c>
      <c r="C867" s="108" t="s">
        <v>4323</v>
      </c>
      <c r="D867" s="108" t="s">
        <v>2035</v>
      </c>
      <c r="E867" s="108" t="s">
        <v>5224</v>
      </c>
      <c r="F867" s="109" t="s">
        <v>3178</v>
      </c>
      <c r="G867" s="109" t="s">
        <v>6137</v>
      </c>
    </row>
    <row r="868" spans="1:7" x14ac:dyDescent="0.3">
      <c r="A868" s="112">
        <v>865</v>
      </c>
      <c r="B868" s="110" t="s">
        <v>904</v>
      </c>
      <c r="C868" s="110" t="s">
        <v>4324</v>
      </c>
      <c r="D868" s="110" t="s">
        <v>2036</v>
      </c>
      <c r="E868" s="110" t="s">
        <v>5225</v>
      </c>
      <c r="F868" s="113" t="s">
        <v>3179</v>
      </c>
      <c r="G868" s="113" t="s">
        <v>6138</v>
      </c>
    </row>
    <row r="869" spans="1:7" x14ac:dyDescent="0.3">
      <c r="A869" s="111">
        <v>866</v>
      </c>
      <c r="B869" s="108" t="s">
        <v>905</v>
      </c>
      <c r="C869" s="108" t="s">
        <v>4325</v>
      </c>
      <c r="D869" s="108" t="s">
        <v>2037</v>
      </c>
      <c r="E869" s="108" t="s">
        <v>5226</v>
      </c>
      <c r="F869" s="109" t="s">
        <v>3180</v>
      </c>
      <c r="G869" s="109" t="s">
        <v>6139</v>
      </c>
    </row>
    <row r="870" spans="1:7" x14ac:dyDescent="0.3">
      <c r="A870" s="112">
        <v>867</v>
      </c>
      <c r="B870" s="110" t="s">
        <v>906</v>
      </c>
      <c r="C870" s="110" t="s">
        <v>4326</v>
      </c>
      <c r="D870" s="110" t="s">
        <v>2038</v>
      </c>
      <c r="E870" s="110" t="s">
        <v>5227</v>
      </c>
      <c r="F870" s="113" t="s">
        <v>3181</v>
      </c>
      <c r="G870" s="113" t="s">
        <v>6140</v>
      </c>
    </row>
    <row r="871" spans="1:7" x14ac:dyDescent="0.3">
      <c r="A871" s="111">
        <v>868</v>
      </c>
      <c r="B871" s="108" t="s">
        <v>907</v>
      </c>
      <c r="C871" s="108" t="s">
        <v>4327</v>
      </c>
      <c r="D871" s="108" t="s">
        <v>2039</v>
      </c>
      <c r="E871" s="108" t="s">
        <v>5228</v>
      </c>
      <c r="F871" s="109" t="s">
        <v>3182</v>
      </c>
      <c r="G871" s="109" t="s">
        <v>6141</v>
      </c>
    </row>
    <row r="872" spans="1:7" x14ac:dyDescent="0.3">
      <c r="A872" s="112">
        <v>869</v>
      </c>
      <c r="B872" s="110" t="s">
        <v>908</v>
      </c>
      <c r="C872" s="110" t="s">
        <v>4328</v>
      </c>
      <c r="D872" s="110" t="s">
        <v>2040</v>
      </c>
      <c r="E872" s="110" t="s">
        <v>5229</v>
      </c>
      <c r="F872" s="113" t="s">
        <v>3183</v>
      </c>
      <c r="G872" s="113" t="s">
        <v>6142</v>
      </c>
    </row>
    <row r="873" spans="1:7" x14ac:dyDescent="0.3">
      <c r="A873" s="111">
        <v>870</v>
      </c>
      <c r="B873" s="108" t="s">
        <v>909</v>
      </c>
      <c r="C873" s="108" t="s">
        <v>4329</v>
      </c>
      <c r="D873" s="108" t="s">
        <v>2041</v>
      </c>
      <c r="E873" s="108" t="s">
        <v>5230</v>
      </c>
      <c r="F873" s="109" t="s">
        <v>3184</v>
      </c>
      <c r="G873" s="109" t="s">
        <v>6143</v>
      </c>
    </row>
    <row r="874" spans="1:7" x14ac:dyDescent="0.3">
      <c r="A874" s="112">
        <v>871</v>
      </c>
      <c r="B874" s="110" t="s">
        <v>910</v>
      </c>
      <c r="C874" s="110" t="s">
        <v>4330</v>
      </c>
      <c r="D874" s="110" t="s">
        <v>2042</v>
      </c>
      <c r="E874" s="110" t="s">
        <v>5231</v>
      </c>
      <c r="F874" s="113" t="s">
        <v>3185</v>
      </c>
      <c r="G874" s="113" t="s">
        <v>6144</v>
      </c>
    </row>
    <row r="875" spans="1:7" x14ac:dyDescent="0.3">
      <c r="A875" s="111">
        <v>872</v>
      </c>
      <c r="B875" s="108" t="s">
        <v>911</v>
      </c>
      <c r="C875" s="108" t="s">
        <v>4331</v>
      </c>
      <c r="D875" s="108" t="s">
        <v>2043</v>
      </c>
      <c r="E875" s="108" t="s">
        <v>5232</v>
      </c>
      <c r="F875" s="109" t="s">
        <v>3186</v>
      </c>
      <c r="G875" s="109" t="s">
        <v>6145</v>
      </c>
    </row>
    <row r="876" spans="1:7" x14ac:dyDescent="0.3">
      <c r="A876" s="112">
        <v>873</v>
      </c>
      <c r="B876" s="110" t="s">
        <v>912</v>
      </c>
      <c r="C876" s="110" t="s">
        <v>4332</v>
      </c>
      <c r="D876" s="110" t="s">
        <v>2044</v>
      </c>
      <c r="E876" s="110" t="s">
        <v>503</v>
      </c>
      <c r="F876" s="113" t="s">
        <v>3187</v>
      </c>
      <c r="G876" s="113" t="s">
        <v>6146</v>
      </c>
    </row>
    <row r="877" spans="1:7" x14ac:dyDescent="0.3">
      <c r="A877" s="111">
        <v>874</v>
      </c>
      <c r="B877" s="108" t="s">
        <v>913</v>
      </c>
      <c r="C877" s="108" t="s">
        <v>4333</v>
      </c>
      <c r="D877" s="108" t="s">
        <v>2045</v>
      </c>
      <c r="E877" s="108" t="s">
        <v>5233</v>
      </c>
      <c r="F877" s="109" t="s">
        <v>3188</v>
      </c>
      <c r="G877" s="109" t="s">
        <v>6147</v>
      </c>
    </row>
    <row r="878" spans="1:7" x14ac:dyDescent="0.3">
      <c r="A878" s="112">
        <v>875</v>
      </c>
      <c r="B878" s="110" t="s">
        <v>914</v>
      </c>
      <c r="C878" s="110" t="s">
        <v>4334</v>
      </c>
      <c r="D878" s="110" t="s">
        <v>2046</v>
      </c>
      <c r="E878" s="110" t="s">
        <v>5234</v>
      </c>
      <c r="F878" s="113" t="s">
        <v>3189</v>
      </c>
      <c r="G878" s="113" t="s">
        <v>6148</v>
      </c>
    </row>
    <row r="879" spans="1:7" x14ac:dyDescent="0.3">
      <c r="A879" s="111">
        <v>876</v>
      </c>
      <c r="B879" s="108" t="s">
        <v>915</v>
      </c>
      <c r="C879" s="108" t="s">
        <v>4335</v>
      </c>
      <c r="D879" s="108" t="s">
        <v>2047</v>
      </c>
      <c r="E879" s="108" t="s">
        <v>5235</v>
      </c>
      <c r="F879" s="109" t="s">
        <v>3190</v>
      </c>
      <c r="G879" s="109" t="s">
        <v>6149</v>
      </c>
    </row>
    <row r="880" spans="1:7" x14ac:dyDescent="0.3">
      <c r="A880" s="112">
        <v>877</v>
      </c>
      <c r="B880" s="110" t="s">
        <v>916</v>
      </c>
      <c r="C880" s="110" t="s">
        <v>4336</v>
      </c>
      <c r="D880" s="110" t="s">
        <v>2048</v>
      </c>
      <c r="E880" s="110" t="s">
        <v>5236</v>
      </c>
      <c r="F880" s="113" t="s">
        <v>3191</v>
      </c>
      <c r="G880" s="113" t="s">
        <v>6150</v>
      </c>
    </row>
    <row r="881" spans="1:7" x14ac:dyDescent="0.3">
      <c r="A881" s="111">
        <v>878</v>
      </c>
      <c r="B881" s="108" t="s">
        <v>917</v>
      </c>
      <c r="C881" s="108" t="s">
        <v>4337</v>
      </c>
      <c r="D881" s="108" t="s">
        <v>2049</v>
      </c>
      <c r="E881" s="108" t="s">
        <v>5237</v>
      </c>
      <c r="F881" s="109" t="s">
        <v>3192</v>
      </c>
      <c r="G881" s="109" t="s">
        <v>6151</v>
      </c>
    </row>
    <row r="882" spans="1:7" x14ac:dyDescent="0.3">
      <c r="A882" s="112">
        <v>879</v>
      </c>
      <c r="B882" s="110" t="s">
        <v>918</v>
      </c>
      <c r="C882" s="110" t="s">
        <v>4338</v>
      </c>
      <c r="D882" s="110" t="s">
        <v>2050</v>
      </c>
      <c r="E882" s="110" t="s">
        <v>5238</v>
      </c>
      <c r="F882" s="113" t="s">
        <v>3193</v>
      </c>
      <c r="G882" s="113" t="s">
        <v>6152</v>
      </c>
    </row>
    <row r="883" spans="1:7" x14ac:dyDescent="0.3">
      <c r="A883" s="111">
        <v>880</v>
      </c>
      <c r="B883" s="108" t="s">
        <v>919</v>
      </c>
      <c r="C883" s="108" t="s">
        <v>4339</v>
      </c>
      <c r="D883" s="108" t="s">
        <v>2051</v>
      </c>
      <c r="E883" s="108" t="s">
        <v>5239</v>
      </c>
      <c r="F883" s="109" t="s">
        <v>3194</v>
      </c>
      <c r="G883" s="109" t="s">
        <v>6153</v>
      </c>
    </row>
    <row r="884" spans="1:7" x14ac:dyDescent="0.3">
      <c r="A884" s="112">
        <v>881</v>
      </c>
      <c r="B884" s="110" t="s">
        <v>920</v>
      </c>
      <c r="C884" s="110" t="s">
        <v>4340</v>
      </c>
      <c r="D884" s="110" t="s">
        <v>2052</v>
      </c>
      <c r="E884" s="110" t="s">
        <v>5240</v>
      </c>
      <c r="F884" s="113" t="s">
        <v>3195</v>
      </c>
      <c r="G884" s="113" t="s">
        <v>6154</v>
      </c>
    </row>
    <row r="885" spans="1:7" x14ac:dyDescent="0.3">
      <c r="A885" s="111">
        <v>882</v>
      </c>
      <c r="B885" s="108" t="s">
        <v>921</v>
      </c>
      <c r="C885" s="108" t="s">
        <v>4341</v>
      </c>
      <c r="D885" s="108" t="s">
        <v>2053</v>
      </c>
      <c r="E885" s="108" t="s">
        <v>5241</v>
      </c>
      <c r="F885" s="109" t="s">
        <v>3196</v>
      </c>
      <c r="G885" s="109" t="s">
        <v>6155</v>
      </c>
    </row>
    <row r="886" spans="1:7" x14ac:dyDescent="0.3">
      <c r="A886" s="112">
        <v>883</v>
      </c>
      <c r="B886" s="110" t="s">
        <v>922</v>
      </c>
      <c r="C886" s="110" t="s">
        <v>4342</v>
      </c>
      <c r="D886" s="110" t="s">
        <v>2054</v>
      </c>
      <c r="E886" s="110" t="s">
        <v>5242</v>
      </c>
      <c r="F886" s="113" t="s">
        <v>3197</v>
      </c>
      <c r="G886" s="113" t="s">
        <v>6156</v>
      </c>
    </row>
    <row r="887" spans="1:7" x14ac:dyDescent="0.3">
      <c r="A887" s="111">
        <v>884</v>
      </c>
      <c r="B887" s="108" t="s">
        <v>923</v>
      </c>
      <c r="C887" s="108" t="s">
        <v>4343</v>
      </c>
      <c r="D887" s="108" t="s">
        <v>2055</v>
      </c>
      <c r="E887" s="108" t="s">
        <v>5243</v>
      </c>
      <c r="F887" s="109" t="s">
        <v>3198</v>
      </c>
      <c r="G887" s="109" t="s">
        <v>6157</v>
      </c>
    </row>
    <row r="888" spans="1:7" x14ac:dyDescent="0.3">
      <c r="A888" s="112">
        <v>885</v>
      </c>
      <c r="B888" s="110" t="s">
        <v>924</v>
      </c>
      <c r="C888" s="110" t="s">
        <v>4344</v>
      </c>
      <c r="D888" s="110" t="s">
        <v>2056</v>
      </c>
      <c r="E888" s="110" t="s">
        <v>5244</v>
      </c>
      <c r="F888" s="113" t="s">
        <v>3199</v>
      </c>
      <c r="G888" s="113" t="s">
        <v>6158</v>
      </c>
    </row>
    <row r="889" spans="1:7" x14ac:dyDescent="0.3">
      <c r="A889" s="111">
        <v>886</v>
      </c>
      <c r="B889" s="108" t="s">
        <v>925</v>
      </c>
      <c r="C889" s="108" t="s">
        <v>4345</v>
      </c>
      <c r="D889" s="108" t="s">
        <v>2057</v>
      </c>
      <c r="E889" s="108" t="s">
        <v>5245</v>
      </c>
      <c r="F889" s="109" t="s">
        <v>3200</v>
      </c>
      <c r="G889" s="109" t="s">
        <v>6159</v>
      </c>
    </row>
    <row r="890" spans="1:7" x14ac:dyDescent="0.3">
      <c r="A890" s="112">
        <v>887</v>
      </c>
      <c r="B890" s="110" t="s">
        <v>926</v>
      </c>
      <c r="C890" s="110" t="s">
        <v>4346</v>
      </c>
      <c r="D890" s="110" t="s">
        <v>2058</v>
      </c>
      <c r="E890" s="110" t="s">
        <v>5246</v>
      </c>
      <c r="F890" s="113" t="s">
        <v>3201</v>
      </c>
      <c r="G890" s="113" t="s">
        <v>6160</v>
      </c>
    </row>
    <row r="891" spans="1:7" x14ac:dyDescent="0.3">
      <c r="A891" s="111">
        <v>888</v>
      </c>
      <c r="B891" s="108" t="s">
        <v>927</v>
      </c>
      <c r="C891" s="108" t="s">
        <v>4347</v>
      </c>
      <c r="D891" s="108" t="s">
        <v>2059</v>
      </c>
      <c r="E891" s="108" t="s">
        <v>5247</v>
      </c>
      <c r="F891" s="109" t="s">
        <v>3202</v>
      </c>
      <c r="G891" s="109" t="s">
        <v>6161</v>
      </c>
    </row>
    <row r="892" spans="1:7" x14ac:dyDescent="0.3">
      <c r="A892" s="112">
        <v>889</v>
      </c>
      <c r="B892" s="110" t="s">
        <v>928</v>
      </c>
      <c r="C892" s="110" t="s">
        <v>4348</v>
      </c>
      <c r="D892" s="110" t="s">
        <v>2060</v>
      </c>
      <c r="E892" s="110" t="s">
        <v>5248</v>
      </c>
      <c r="F892" s="113" t="s">
        <v>3203</v>
      </c>
      <c r="G892" s="113" t="s">
        <v>6162</v>
      </c>
    </row>
    <row r="893" spans="1:7" x14ac:dyDescent="0.3">
      <c r="A893" s="111">
        <v>890</v>
      </c>
      <c r="B893" s="108" t="s">
        <v>929</v>
      </c>
      <c r="C893" s="108" t="s">
        <v>4349</v>
      </c>
      <c r="D893" s="108" t="s">
        <v>2061</v>
      </c>
      <c r="E893" s="108" t="s">
        <v>5249</v>
      </c>
      <c r="F893" s="109" t="s">
        <v>3204</v>
      </c>
      <c r="G893" s="109" t="s">
        <v>6163</v>
      </c>
    </row>
    <row r="894" spans="1:7" x14ac:dyDescent="0.3">
      <c r="A894" s="112">
        <v>891</v>
      </c>
      <c r="B894" s="110" t="s">
        <v>930</v>
      </c>
      <c r="C894" s="110" t="s">
        <v>4350</v>
      </c>
      <c r="D894" s="110" t="s">
        <v>2062</v>
      </c>
      <c r="E894" s="110" t="s">
        <v>5250</v>
      </c>
      <c r="F894" s="113" t="s">
        <v>3205</v>
      </c>
      <c r="G894" s="113" t="s">
        <v>6164</v>
      </c>
    </row>
    <row r="895" spans="1:7" x14ac:dyDescent="0.3">
      <c r="A895" s="111">
        <v>892</v>
      </c>
      <c r="B895" s="108" t="s">
        <v>931</v>
      </c>
      <c r="C895" s="108" t="s">
        <v>4351</v>
      </c>
      <c r="D895" s="108" t="s">
        <v>2063</v>
      </c>
      <c r="E895" s="108" t="s">
        <v>5251</v>
      </c>
      <c r="F895" s="109" t="s">
        <v>3206</v>
      </c>
      <c r="G895" s="109" t="s">
        <v>6165</v>
      </c>
    </row>
    <row r="896" spans="1:7" x14ac:dyDescent="0.3">
      <c r="A896" s="112">
        <v>893</v>
      </c>
      <c r="B896" s="110" t="s">
        <v>932</v>
      </c>
      <c r="C896" s="110" t="s">
        <v>4352</v>
      </c>
      <c r="D896" s="110" t="s">
        <v>2064</v>
      </c>
      <c r="E896" s="110" t="s">
        <v>5252</v>
      </c>
      <c r="F896" s="113" t="s">
        <v>3207</v>
      </c>
      <c r="G896" s="113" t="s">
        <v>6166</v>
      </c>
    </row>
    <row r="897" spans="1:7" x14ac:dyDescent="0.3">
      <c r="A897" s="111">
        <v>894</v>
      </c>
      <c r="B897" s="108" t="s">
        <v>933</v>
      </c>
      <c r="C897" s="108" t="s">
        <v>4353</v>
      </c>
      <c r="D897" s="108" t="s">
        <v>2065</v>
      </c>
      <c r="E897" s="108" t="s">
        <v>5253</v>
      </c>
      <c r="F897" s="109" t="s">
        <v>3208</v>
      </c>
      <c r="G897" s="109" t="s">
        <v>6167</v>
      </c>
    </row>
    <row r="898" spans="1:7" x14ac:dyDescent="0.3">
      <c r="A898" s="112">
        <v>895</v>
      </c>
      <c r="B898" s="110" t="s">
        <v>934</v>
      </c>
      <c r="C898" s="110" t="s">
        <v>4354</v>
      </c>
      <c r="D898" s="110" t="s">
        <v>2066</v>
      </c>
      <c r="E898" s="110" t="s">
        <v>5254</v>
      </c>
      <c r="F898" s="113" t="s">
        <v>3209</v>
      </c>
      <c r="G898" s="113" t="s">
        <v>6168</v>
      </c>
    </row>
    <row r="899" spans="1:7" x14ac:dyDescent="0.3">
      <c r="A899" s="111">
        <v>896</v>
      </c>
      <c r="B899" s="108" t="s">
        <v>935</v>
      </c>
      <c r="C899" s="108" t="s">
        <v>4355</v>
      </c>
      <c r="D899" s="108" t="s">
        <v>2067</v>
      </c>
      <c r="E899" s="108" t="s">
        <v>5255</v>
      </c>
      <c r="F899" s="109" t="s">
        <v>3210</v>
      </c>
      <c r="G899" s="109" t="s">
        <v>6169</v>
      </c>
    </row>
    <row r="900" spans="1:7" x14ac:dyDescent="0.3">
      <c r="A900" s="112">
        <v>897</v>
      </c>
      <c r="B900" s="110" t="s">
        <v>936</v>
      </c>
      <c r="C900" s="110" t="s">
        <v>4356</v>
      </c>
      <c r="D900" s="110" t="s">
        <v>2068</v>
      </c>
      <c r="E900" s="110" t="s">
        <v>5256</v>
      </c>
      <c r="F900" s="113" t="s">
        <v>3211</v>
      </c>
      <c r="G900" s="113" t="s">
        <v>6170</v>
      </c>
    </row>
    <row r="901" spans="1:7" x14ac:dyDescent="0.3">
      <c r="A901" s="111">
        <v>898</v>
      </c>
      <c r="B901" s="108" t="s">
        <v>937</v>
      </c>
      <c r="C901" s="108" t="s">
        <v>4357</v>
      </c>
      <c r="D901" s="108" t="s">
        <v>2069</v>
      </c>
      <c r="E901" s="108" t="s">
        <v>5257</v>
      </c>
      <c r="F901" s="109" t="s">
        <v>3212</v>
      </c>
      <c r="G901" s="109" t="s">
        <v>6171</v>
      </c>
    </row>
    <row r="902" spans="1:7" x14ac:dyDescent="0.3">
      <c r="A902" s="112">
        <v>899</v>
      </c>
      <c r="B902" s="110" t="s">
        <v>938</v>
      </c>
      <c r="C902" s="110" t="s">
        <v>4358</v>
      </c>
      <c r="D902" s="110" t="s">
        <v>2070</v>
      </c>
      <c r="E902" s="110" t="s">
        <v>5258</v>
      </c>
      <c r="F902" s="113" t="s">
        <v>3213</v>
      </c>
      <c r="G902" s="113" t="s">
        <v>6172</v>
      </c>
    </row>
    <row r="903" spans="1:7" x14ac:dyDescent="0.3">
      <c r="A903" s="111">
        <v>900</v>
      </c>
      <c r="B903" s="108" t="s">
        <v>939</v>
      </c>
      <c r="C903" s="108" t="s">
        <v>4359</v>
      </c>
      <c r="D903" s="108" t="s">
        <v>2071</v>
      </c>
      <c r="E903" s="108" t="s">
        <v>5259</v>
      </c>
      <c r="F903" s="109" t="s">
        <v>3214</v>
      </c>
      <c r="G903" s="109" t="s">
        <v>3336</v>
      </c>
    </row>
    <row r="904" spans="1:7" x14ac:dyDescent="0.3">
      <c r="A904" s="112">
        <v>901</v>
      </c>
      <c r="B904" s="110" t="s">
        <v>940</v>
      </c>
      <c r="C904" s="110" t="s">
        <v>4360</v>
      </c>
      <c r="D904" s="110" t="s">
        <v>2072</v>
      </c>
      <c r="E904" s="110" t="s">
        <v>5260</v>
      </c>
      <c r="F904" s="113" t="s">
        <v>3215</v>
      </c>
      <c r="G904" s="113" t="s">
        <v>6173</v>
      </c>
    </row>
    <row r="905" spans="1:7" x14ac:dyDescent="0.3">
      <c r="A905" s="111">
        <v>902</v>
      </c>
      <c r="B905" s="108" t="s">
        <v>941</v>
      </c>
      <c r="C905" s="108" t="s">
        <v>4361</v>
      </c>
      <c r="D905" s="108" t="s">
        <v>2073</v>
      </c>
      <c r="E905" s="108" t="s">
        <v>5261</v>
      </c>
      <c r="F905" s="109" t="s">
        <v>3216</v>
      </c>
      <c r="G905" s="109" t="s">
        <v>6174</v>
      </c>
    </row>
    <row r="906" spans="1:7" x14ac:dyDescent="0.3">
      <c r="A906" s="112">
        <v>903</v>
      </c>
      <c r="B906" s="110" t="s">
        <v>942</v>
      </c>
      <c r="C906" s="110" t="s">
        <v>4362</v>
      </c>
      <c r="D906" s="110" t="s">
        <v>2074</v>
      </c>
      <c r="E906" s="110" t="s">
        <v>5262</v>
      </c>
      <c r="F906" s="113" t="s">
        <v>3217</v>
      </c>
      <c r="G906" s="113" t="s">
        <v>6175</v>
      </c>
    </row>
    <row r="907" spans="1:7" x14ac:dyDescent="0.3">
      <c r="A907" s="111">
        <v>904</v>
      </c>
      <c r="B907" s="108" t="s">
        <v>943</v>
      </c>
      <c r="C907" s="108" t="s">
        <v>4363</v>
      </c>
      <c r="D907" s="108" t="s">
        <v>2075</v>
      </c>
      <c r="E907" s="108" t="s">
        <v>5263</v>
      </c>
      <c r="F907" s="109" t="s">
        <v>3218</v>
      </c>
      <c r="G907" s="109" t="s">
        <v>6176</v>
      </c>
    </row>
    <row r="908" spans="1:7" x14ac:dyDescent="0.3">
      <c r="A908" s="112">
        <v>905</v>
      </c>
      <c r="B908" s="110" t="s">
        <v>944</v>
      </c>
      <c r="C908" s="110" t="s">
        <v>4364</v>
      </c>
      <c r="D908" s="110" t="s">
        <v>2076</v>
      </c>
      <c r="E908" s="110" t="s">
        <v>5264</v>
      </c>
      <c r="F908" s="113" t="s">
        <v>3219</v>
      </c>
      <c r="G908" s="113" t="s">
        <v>6177</v>
      </c>
    </row>
    <row r="909" spans="1:7" x14ac:dyDescent="0.3">
      <c r="A909" s="111">
        <v>906</v>
      </c>
      <c r="B909" s="108" t="s">
        <v>945</v>
      </c>
      <c r="C909" s="108" t="s">
        <v>4365</v>
      </c>
      <c r="D909" s="108" t="s">
        <v>2077</v>
      </c>
      <c r="E909" s="108" t="s">
        <v>5265</v>
      </c>
      <c r="F909" s="109" t="s">
        <v>3220</v>
      </c>
      <c r="G909" s="109" t="s">
        <v>6178</v>
      </c>
    </row>
    <row r="910" spans="1:7" x14ac:dyDescent="0.3">
      <c r="A910" s="112">
        <v>907</v>
      </c>
      <c r="B910" s="110" t="s">
        <v>946</v>
      </c>
      <c r="C910" s="110" t="s">
        <v>4366</v>
      </c>
      <c r="D910" s="110" t="s">
        <v>2078</v>
      </c>
      <c r="E910" s="110" t="s">
        <v>2165</v>
      </c>
      <c r="F910" s="113" t="s">
        <v>3221</v>
      </c>
      <c r="G910" s="113" t="s">
        <v>6179</v>
      </c>
    </row>
    <row r="911" spans="1:7" x14ac:dyDescent="0.3">
      <c r="A911" s="111">
        <v>908</v>
      </c>
      <c r="B911" s="108" t="s">
        <v>947</v>
      </c>
      <c r="C911" s="108" t="s">
        <v>4367</v>
      </c>
      <c r="D911" s="108" t="s">
        <v>2079</v>
      </c>
      <c r="E911" s="108" t="s">
        <v>5266</v>
      </c>
      <c r="F911" s="109" t="s">
        <v>3222</v>
      </c>
      <c r="G911" s="109" t="s">
        <v>6180</v>
      </c>
    </row>
    <row r="912" spans="1:7" x14ac:dyDescent="0.3">
      <c r="A912" s="112">
        <v>909</v>
      </c>
      <c r="B912" s="110" t="s">
        <v>948</v>
      </c>
      <c r="C912" s="110" t="s">
        <v>4368</v>
      </c>
      <c r="D912" s="110" t="s">
        <v>2080</v>
      </c>
      <c r="E912" s="110" t="s">
        <v>5267</v>
      </c>
      <c r="F912" s="113" t="s">
        <v>3223</v>
      </c>
      <c r="G912" s="113" t="s">
        <v>6181</v>
      </c>
    </row>
    <row r="913" spans="1:7" x14ac:dyDescent="0.3">
      <c r="A913" s="111">
        <v>910</v>
      </c>
      <c r="B913" s="108" t="s">
        <v>949</v>
      </c>
      <c r="C913" s="108" t="s">
        <v>4369</v>
      </c>
      <c r="D913" s="108" t="s">
        <v>2081</v>
      </c>
      <c r="E913" s="108" t="s">
        <v>5268</v>
      </c>
      <c r="F913" s="109" t="s">
        <v>3224</v>
      </c>
      <c r="G913" s="109" t="s">
        <v>6182</v>
      </c>
    </row>
    <row r="914" spans="1:7" x14ac:dyDescent="0.3">
      <c r="A914" s="112">
        <v>911</v>
      </c>
      <c r="B914" s="110" t="s">
        <v>950</v>
      </c>
      <c r="C914" s="110" t="s">
        <v>4370</v>
      </c>
      <c r="D914" s="110" t="s">
        <v>2082</v>
      </c>
      <c r="E914" s="110" t="s">
        <v>5269</v>
      </c>
      <c r="F914" s="113" t="s">
        <v>3225</v>
      </c>
      <c r="G914" s="113" t="s">
        <v>6183</v>
      </c>
    </row>
    <row r="915" spans="1:7" x14ac:dyDescent="0.3">
      <c r="A915" s="111">
        <v>912</v>
      </c>
      <c r="B915" s="108" t="s">
        <v>951</v>
      </c>
      <c r="C915" s="108" t="s">
        <v>4371</v>
      </c>
      <c r="D915" s="108" t="s">
        <v>2083</v>
      </c>
      <c r="E915" s="108" t="s">
        <v>5270</v>
      </c>
      <c r="F915" s="109" t="s">
        <v>3226</v>
      </c>
      <c r="G915" s="109" t="s">
        <v>6184</v>
      </c>
    </row>
    <row r="916" spans="1:7" x14ac:dyDescent="0.3">
      <c r="A916" s="112">
        <v>913</v>
      </c>
      <c r="B916" s="110" t="s">
        <v>952</v>
      </c>
      <c r="C916" s="110" t="s">
        <v>4372</v>
      </c>
      <c r="D916" s="110" t="s">
        <v>2084</v>
      </c>
      <c r="E916" s="110" t="s">
        <v>5271</v>
      </c>
      <c r="F916" s="113" t="s">
        <v>3227</v>
      </c>
      <c r="G916" s="113" t="s">
        <v>6185</v>
      </c>
    </row>
    <row r="917" spans="1:7" x14ac:dyDescent="0.3">
      <c r="A917" s="111">
        <v>914</v>
      </c>
      <c r="B917" s="108" t="s">
        <v>953</v>
      </c>
      <c r="C917" s="108" t="s">
        <v>4373</v>
      </c>
      <c r="D917" s="108" t="s">
        <v>2085</v>
      </c>
      <c r="E917" s="108" t="s">
        <v>5272</v>
      </c>
      <c r="F917" s="109" t="s">
        <v>3228</v>
      </c>
      <c r="G917" s="109" t="s">
        <v>6186</v>
      </c>
    </row>
    <row r="918" spans="1:7" x14ac:dyDescent="0.3">
      <c r="A918" s="112">
        <v>915</v>
      </c>
      <c r="B918" s="110" t="s">
        <v>954</v>
      </c>
      <c r="C918" s="110" t="s">
        <v>4374</v>
      </c>
      <c r="D918" s="110" t="s">
        <v>2086</v>
      </c>
      <c r="E918" s="110" t="s">
        <v>5273</v>
      </c>
      <c r="F918" s="113" t="s">
        <v>3229</v>
      </c>
      <c r="G918" s="113" t="s">
        <v>6187</v>
      </c>
    </row>
    <row r="919" spans="1:7" x14ac:dyDescent="0.3">
      <c r="A919" s="111">
        <v>916</v>
      </c>
      <c r="B919" s="108" t="s">
        <v>955</v>
      </c>
      <c r="C919" s="108" t="s">
        <v>4375</v>
      </c>
      <c r="D919" s="108" t="s">
        <v>2087</v>
      </c>
      <c r="E919" s="108" t="s">
        <v>5274</v>
      </c>
      <c r="F919" s="109" t="s">
        <v>3230</v>
      </c>
      <c r="G919" s="109" t="s">
        <v>6188</v>
      </c>
    </row>
    <row r="920" spans="1:7" x14ac:dyDescent="0.3">
      <c r="A920" s="112">
        <v>917</v>
      </c>
      <c r="B920" s="110" t="s">
        <v>956</v>
      </c>
      <c r="C920" s="110" t="s">
        <v>4376</v>
      </c>
      <c r="D920" s="110" t="s">
        <v>2088</v>
      </c>
      <c r="E920" s="110" t="s">
        <v>5275</v>
      </c>
      <c r="F920" s="113" t="s">
        <v>3231</v>
      </c>
      <c r="G920" s="113" t="s">
        <v>6189</v>
      </c>
    </row>
    <row r="921" spans="1:7" x14ac:dyDescent="0.3">
      <c r="A921" s="111">
        <v>918</v>
      </c>
      <c r="B921" s="108" t="s">
        <v>957</v>
      </c>
      <c r="C921" s="108" t="s">
        <v>4377</v>
      </c>
      <c r="D921" s="108" t="s">
        <v>2089</v>
      </c>
      <c r="E921" s="108" t="s">
        <v>5276</v>
      </c>
      <c r="F921" s="109" t="s">
        <v>3232</v>
      </c>
      <c r="G921" s="109" t="s">
        <v>6190</v>
      </c>
    </row>
    <row r="922" spans="1:7" x14ac:dyDescent="0.3">
      <c r="A922" s="112">
        <v>919</v>
      </c>
      <c r="B922" s="110" t="s">
        <v>958</v>
      </c>
      <c r="C922" s="110" t="s">
        <v>4378</v>
      </c>
      <c r="D922" s="110" t="s">
        <v>2090</v>
      </c>
      <c r="E922" s="110" t="s">
        <v>5277</v>
      </c>
      <c r="F922" s="113" t="s">
        <v>3233</v>
      </c>
      <c r="G922" s="113" t="s">
        <v>6191</v>
      </c>
    </row>
    <row r="923" spans="1:7" x14ac:dyDescent="0.3">
      <c r="A923" s="111">
        <v>920</v>
      </c>
      <c r="B923" s="108" t="s">
        <v>959</v>
      </c>
      <c r="C923" s="108" t="s">
        <v>4379</v>
      </c>
      <c r="D923" s="108" t="s">
        <v>2091</v>
      </c>
      <c r="E923" s="108" t="s">
        <v>5278</v>
      </c>
      <c r="F923" s="109" t="s">
        <v>3234</v>
      </c>
      <c r="G923" s="109" t="s">
        <v>6192</v>
      </c>
    </row>
    <row r="924" spans="1:7" x14ac:dyDescent="0.3">
      <c r="A924" s="112">
        <v>921</v>
      </c>
      <c r="B924" s="110" t="s">
        <v>960</v>
      </c>
      <c r="C924" s="110" t="s">
        <v>4380</v>
      </c>
      <c r="D924" s="110" t="s">
        <v>2092</v>
      </c>
      <c r="E924" s="110" t="s">
        <v>5279</v>
      </c>
      <c r="F924" s="113" t="s">
        <v>3235</v>
      </c>
      <c r="G924" s="113" t="s">
        <v>6193</v>
      </c>
    </row>
    <row r="925" spans="1:7" x14ac:dyDescent="0.3">
      <c r="A925" s="111">
        <v>922</v>
      </c>
      <c r="B925" s="108" t="s">
        <v>961</v>
      </c>
      <c r="C925" s="108" t="s">
        <v>4381</v>
      </c>
      <c r="D925" s="108" t="s">
        <v>2093</v>
      </c>
      <c r="E925" s="108" t="s">
        <v>5280</v>
      </c>
      <c r="F925" s="109" t="s">
        <v>3236</v>
      </c>
      <c r="G925" s="109" t="s">
        <v>6194</v>
      </c>
    </row>
    <row r="926" spans="1:7" x14ac:dyDescent="0.3">
      <c r="A926" s="112">
        <v>923</v>
      </c>
      <c r="B926" s="110" t="s">
        <v>962</v>
      </c>
      <c r="C926" s="110" t="s">
        <v>4382</v>
      </c>
      <c r="D926" s="110" t="s">
        <v>2094</v>
      </c>
      <c r="E926" s="110" t="s">
        <v>5281</v>
      </c>
      <c r="F926" s="113" t="s">
        <v>3237</v>
      </c>
      <c r="G926" s="113" t="s">
        <v>6195</v>
      </c>
    </row>
    <row r="927" spans="1:7" x14ac:dyDescent="0.3">
      <c r="A927" s="111">
        <v>924</v>
      </c>
      <c r="B927" s="108" t="s">
        <v>963</v>
      </c>
      <c r="C927" s="108" t="s">
        <v>4383</v>
      </c>
      <c r="D927" s="108" t="s">
        <v>2095</v>
      </c>
      <c r="E927" s="108" t="s">
        <v>5282</v>
      </c>
      <c r="F927" s="109" t="s">
        <v>3238</v>
      </c>
      <c r="G927" s="109" t="s">
        <v>6196</v>
      </c>
    </row>
    <row r="928" spans="1:7" x14ac:dyDescent="0.3">
      <c r="A928" s="112">
        <v>925</v>
      </c>
      <c r="B928" s="110" t="s">
        <v>964</v>
      </c>
      <c r="C928" s="110" t="s">
        <v>4384</v>
      </c>
      <c r="D928" s="110" t="s">
        <v>2096</v>
      </c>
      <c r="E928" s="110" t="s">
        <v>4457</v>
      </c>
      <c r="F928" s="113" t="s">
        <v>3239</v>
      </c>
      <c r="G928" s="113" t="s">
        <v>6197</v>
      </c>
    </row>
    <row r="929" spans="1:7" x14ac:dyDescent="0.3">
      <c r="A929" s="111">
        <v>926</v>
      </c>
      <c r="B929" s="108" t="s">
        <v>965</v>
      </c>
      <c r="C929" s="108" t="s">
        <v>4385</v>
      </c>
      <c r="D929" s="108" t="s">
        <v>2097</v>
      </c>
      <c r="E929" s="108" t="s">
        <v>5283</v>
      </c>
      <c r="F929" s="109" t="s">
        <v>3240</v>
      </c>
      <c r="G929" s="109" t="s">
        <v>6198</v>
      </c>
    </row>
    <row r="930" spans="1:7" x14ac:dyDescent="0.3">
      <c r="A930" s="112">
        <v>927</v>
      </c>
      <c r="B930" s="110" t="s">
        <v>966</v>
      </c>
      <c r="C930" s="110" t="s">
        <v>4386</v>
      </c>
      <c r="D930" s="110" t="s">
        <v>2098</v>
      </c>
      <c r="E930" s="110" t="s">
        <v>5284</v>
      </c>
      <c r="F930" s="113" t="s">
        <v>3241</v>
      </c>
      <c r="G930" s="113" t="s">
        <v>6199</v>
      </c>
    </row>
    <row r="931" spans="1:7" x14ac:dyDescent="0.3">
      <c r="A931" s="111">
        <v>928</v>
      </c>
      <c r="B931" s="108" t="s">
        <v>967</v>
      </c>
      <c r="D931" s="108" t="s">
        <v>2099</v>
      </c>
      <c r="F931" s="109" t="s">
        <v>3242</v>
      </c>
    </row>
    <row r="932" spans="1:7" x14ac:dyDescent="0.3">
      <c r="A932" s="112">
        <v>929</v>
      </c>
      <c r="B932" s="110" t="s">
        <v>968</v>
      </c>
      <c r="D932" s="110" t="s">
        <v>2100</v>
      </c>
      <c r="F932" s="113" t="s">
        <v>3243</v>
      </c>
    </row>
    <row r="933" spans="1:7" x14ac:dyDescent="0.3">
      <c r="A933" s="111">
        <v>930</v>
      </c>
      <c r="B933" s="108" t="s">
        <v>969</v>
      </c>
      <c r="D933" s="108" t="s">
        <v>2101</v>
      </c>
      <c r="F933" s="109" t="s">
        <v>3244</v>
      </c>
    </row>
    <row r="934" spans="1:7" x14ac:dyDescent="0.3">
      <c r="A934" s="112">
        <v>931</v>
      </c>
      <c r="B934" s="110" t="s">
        <v>970</v>
      </c>
      <c r="D934" s="110" t="s">
        <v>2102</v>
      </c>
      <c r="F934" s="113" t="s">
        <v>3245</v>
      </c>
    </row>
    <row r="935" spans="1:7" x14ac:dyDescent="0.3">
      <c r="A935" s="111">
        <v>932</v>
      </c>
      <c r="B935" s="108" t="s">
        <v>971</v>
      </c>
      <c r="D935" s="108" t="s">
        <v>2103</v>
      </c>
      <c r="F935" s="109" t="s">
        <v>3246</v>
      </c>
    </row>
    <row r="936" spans="1:7" x14ac:dyDescent="0.3">
      <c r="A936" s="112">
        <v>933</v>
      </c>
      <c r="B936" s="110" t="s">
        <v>972</v>
      </c>
      <c r="D936" s="110" t="s">
        <v>2104</v>
      </c>
      <c r="F936" s="113" t="s">
        <v>3247</v>
      </c>
    </row>
    <row r="937" spans="1:7" x14ac:dyDescent="0.3">
      <c r="A937" s="111">
        <v>934</v>
      </c>
      <c r="B937" s="108" t="s">
        <v>973</v>
      </c>
      <c r="D937" s="108" t="s">
        <v>2105</v>
      </c>
      <c r="F937" s="109" t="s">
        <v>3248</v>
      </c>
    </row>
    <row r="938" spans="1:7" x14ac:dyDescent="0.3">
      <c r="A938" s="112">
        <v>935</v>
      </c>
      <c r="B938" s="110" t="s">
        <v>974</v>
      </c>
      <c r="D938" s="110" t="s">
        <v>2106</v>
      </c>
      <c r="F938" s="113" t="s">
        <v>3249</v>
      </c>
    </row>
    <row r="939" spans="1:7" x14ac:dyDescent="0.3">
      <c r="A939" s="111">
        <v>936</v>
      </c>
      <c r="B939" s="108" t="s">
        <v>975</v>
      </c>
      <c r="D939" s="108" t="s">
        <v>2107</v>
      </c>
      <c r="F939" s="109" t="s">
        <v>3250</v>
      </c>
    </row>
    <row r="940" spans="1:7" x14ac:dyDescent="0.3">
      <c r="A940" s="112">
        <v>937</v>
      </c>
      <c r="B940" s="110" t="s">
        <v>976</v>
      </c>
      <c r="D940" s="110" t="s">
        <v>2108</v>
      </c>
      <c r="F940" s="113" t="s">
        <v>3251</v>
      </c>
    </row>
    <row r="941" spans="1:7" x14ac:dyDescent="0.3">
      <c r="A941" s="111">
        <v>938</v>
      </c>
      <c r="B941" s="108" t="s">
        <v>977</v>
      </c>
      <c r="D941" s="108" t="s">
        <v>2109</v>
      </c>
      <c r="F941" s="109" t="s">
        <v>3252</v>
      </c>
    </row>
    <row r="942" spans="1:7" x14ac:dyDescent="0.3">
      <c r="A942" s="112">
        <v>939</v>
      </c>
      <c r="B942" s="110" t="s">
        <v>978</v>
      </c>
      <c r="D942" s="110" t="s">
        <v>2110</v>
      </c>
      <c r="F942" s="113" t="s">
        <v>3253</v>
      </c>
    </row>
    <row r="943" spans="1:7" x14ac:dyDescent="0.3">
      <c r="A943" s="111">
        <v>940</v>
      </c>
      <c r="B943" s="108" t="s">
        <v>979</v>
      </c>
      <c r="D943" s="108" t="s">
        <v>2111</v>
      </c>
      <c r="F943" s="109" t="s">
        <v>3254</v>
      </c>
    </row>
    <row r="944" spans="1:7" x14ac:dyDescent="0.3">
      <c r="A944" s="112">
        <v>941</v>
      </c>
      <c r="B944" s="110" t="s">
        <v>980</v>
      </c>
      <c r="D944" s="110" t="s">
        <v>2112</v>
      </c>
      <c r="F944" s="113" t="s">
        <v>3255</v>
      </c>
    </row>
    <row r="945" spans="1:6" x14ac:dyDescent="0.3">
      <c r="A945" s="111">
        <v>942</v>
      </c>
      <c r="B945" s="108" t="s">
        <v>981</v>
      </c>
      <c r="D945" s="108" t="s">
        <v>2113</v>
      </c>
      <c r="F945" s="109" t="s">
        <v>3256</v>
      </c>
    </row>
    <row r="946" spans="1:6" x14ac:dyDescent="0.3">
      <c r="A946" s="112">
        <v>943</v>
      </c>
      <c r="B946" s="110" t="s">
        <v>982</v>
      </c>
      <c r="D946" s="110" t="s">
        <v>2114</v>
      </c>
      <c r="F946" s="113" t="s">
        <v>3257</v>
      </c>
    </row>
    <row r="947" spans="1:6" x14ac:dyDescent="0.3">
      <c r="A947" s="111">
        <v>944</v>
      </c>
      <c r="B947" s="108" t="s">
        <v>983</v>
      </c>
      <c r="D947" s="108" t="s">
        <v>2115</v>
      </c>
      <c r="F947" s="109" t="s">
        <v>3258</v>
      </c>
    </row>
    <row r="948" spans="1:6" x14ac:dyDescent="0.3">
      <c r="A948" s="112">
        <v>945</v>
      </c>
      <c r="B948" s="110" t="s">
        <v>984</v>
      </c>
      <c r="D948" s="110" t="s">
        <v>2116</v>
      </c>
      <c r="F948" s="113" t="s">
        <v>3259</v>
      </c>
    </row>
    <row r="949" spans="1:6" x14ac:dyDescent="0.3">
      <c r="A949" s="111">
        <v>946</v>
      </c>
      <c r="B949" s="108" t="s">
        <v>985</v>
      </c>
      <c r="D949" s="108" t="s">
        <v>2117</v>
      </c>
      <c r="F949" s="109" t="s">
        <v>3260</v>
      </c>
    </row>
    <row r="950" spans="1:6" x14ac:dyDescent="0.3">
      <c r="A950" s="112">
        <v>947</v>
      </c>
      <c r="B950" s="110" t="s">
        <v>986</v>
      </c>
      <c r="D950" s="110" t="s">
        <v>2118</v>
      </c>
      <c r="F950" s="113" t="s">
        <v>3261</v>
      </c>
    </row>
    <row r="951" spans="1:6" x14ac:dyDescent="0.3">
      <c r="A951" s="111">
        <v>948</v>
      </c>
      <c r="B951" s="108" t="s">
        <v>987</v>
      </c>
      <c r="D951" s="108" t="s">
        <v>2119</v>
      </c>
      <c r="F951" s="109" t="s">
        <v>3262</v>
      </c>
    </row>
    <row r="952" spans="1:6" x14ac:dyDescent="0.3">
      <c r="A952" s="112">
        <v>949</v>
      </c>
      <c r="B952" s="110" t="s">
        <v>988</v>
      </c>
      <c r="D952" s="110" t="s">
        <v>2120</v>
      </c>
      <c r="F952" s="113" t="s">
        <v>3263</v>
      </c>
    </row>
    <row r="953" spans="1:6" x14ac:dyDescent="0.3">
      <c r="A953" s="111">
        <v>950</v>
      </c>
      <c r="B953" s="108" t="s">
        <v>989</v>
      </c>
      <c r="D953" s="108" t="s">
        <v>2121</v>
      </c>
      <c r="F953" s="109" t="s">
        <v>3264</v>
      </c>
    </row>
    <row r="954" spans="1:6" x14ac:dyDescent="0.3">
      <c r="A954" s="112">
        <v>951</v>
      </c>
      <c r="B954" s="110" t="s">
        <v>990</v>
      </c>
      <c r="D954" s="110" t="s">
        <v>2122</v>
      </c>
      <c r="F954" s="113" t="s">
        <v>3265</v>
      </c>
    </row>
    <row r="955" spans="1:6" x14ac:dyDescent="0.3">
      <c r="A955" s="111">
        <v>952</v>
      </c>
      <c r="B955" s="108" t="s">
        <v>991</v>
      </c>
      <c r="D955" s="108" t="s">
        <v>2123</v>
      </c>
      <c r="F955" s="109" t="s">
        <v>3266</v>
      </c>
    </row>
    <row r="956" spans="1:6" x14ac:dyDescent="0.3">
      <c r="A956" s="112">
        <v>953</v>
      </c>
      <c r="B956" s="110" t="s">
        <v>992</v>
      </c>
      <c r="D956" s="110" t="s">
        <v>2124</v>
      </c>
      <c r="F956" s="113" t="s">
        <v>3267</v>
      </c>
    </row>
    <row r="957" spans="1:6" x14ac:dyDescent="0.3">
      <c r="A957" s="111">
        <v>954</v>
      </c>
      <c r="B957" s="108" t="s">
        <v>993</v>
      </c>
      <c r="D957" s="108" t="s">
        <v>2125</v>
      </c>
      <c r="F957" s="109" t="s">
        <v>3268</v>
      </c>
    </row>
    <row r="958" spans="1:6" x14ac:dyDescent="0.3">
      <c r="A958" s="112">
        <v>955</v>
      </c>
      <c r="B958" s="110" t="s">
        <v>994</v>
      </c>
      <c r="D958" s="110" t="s">
        <v>2126</v>
      </c>
      <c r="F958" s="113" t="s">
        <v>3269</v>
      </c>
    </row>
    <row r="959" spans="1:6" x14ac:dyDescent="0.3">
      <c r="A959" s="111">
        <v>956</v>
      </c>
      <c r="B959" s="108" t="s">
        <v>995</v>
      </c>
      <c r="D959" s="108" t="s">
        <v>2127</v>
      </c>
      <c r="F959" s="109" t="s">
        <v>3270</v>
      </c>
    </row>
    <row r="960" spans="1:6" x14ac:dyDescent="0.3">
      <c r="A960" s="112">
        <v>957</v>
      </c>
      <c r="B960" s="110" t="s">
        <v>996</v>
      </c>
      <c r="D960" s="110" t="s">
        <v>2128</v>
      </c>
      <c r="F960" s="113" t="s">
        <v>3271</v>
      </c>
    </row>
    <row r="961" spans="1:6" x14ac:dyDescent="0.3">
      <c r="A961" s="111">
        <v>958</v>
      </c>
      <c r="B961" s="108" t="s">
        <v>997</v>
      </c>
      <c r="D961" s="108" t="s">
        <v>2129</v>
      </c>
      <c r="F961" s="109" t="s">
        <v>3272</v>
      </c>
    </row>
    <row r="962" spans="1:6" x14ac:dyDescent="0.3">
      <c r="A962" s="112">
        <v>959</v>
      </c>
      <c r="B962" s="110" t="s">
        <v>998</v>
      </c>
      <c r="D962" s="110" t="s">
        <v>2130</v>
      </c>
      <c r="F962" s="113" t="s">
        <v>3273</v>
      </c>
    </row>
    <row r="963" spans="1:6" x14ac:dyDescent="0.3">
      <c r="A963" s="111">
        <v>960</v>
      </c>
      <c r="B963" s="108" t="s">
        <v>999</v>
      </c>
      <c r="D963" s="108" t="s">
        <v>2131</v>
      </c>
      <c r="F963" s="109" t="s">
        <v>3274</v>
      </c>
    </row>
    <row r="964" spans="1:6" x14ac:dyDescent="0.3">
      <c r="A964" s="112">
        <v>961</v>
      </c>
      <c r="B964" s="110" t="s">
        <v>1000</v>
      </c>
      <c r="D964" s="110" t="s">
        <v>2132</v>
      </c>
      <c r="F964" s="113" t="s">
        <v>3275</v>
      </c>
    </row>
    <row r="965" spans="1:6" x14ac:dyDescent="0.3">
      <c r="A965" s="111">
        <v>962</v>
      </c>
      <c r="B965" s="108" t="s">
        <v>1001</v>
      </c>
      <c r="D965" s="108" t="s">
        <v>2133</v>
      </c>
      <c r="F965" s="109" t="s">
        <v>3276</v>
      </c>
    </row>
    <row r="966" spans="1:6" x14ac:dyDescent="0.3">
      <c r="A966" s="112">
        <v>963</v>
      </c>
      <c r="B966" s="110" t="s">
        <v>1002</v>
      </c>
      <c r="D966" s="110" t="s">
        <v>2134</v>
      </c>
      <c r="F966" s="113" t="s">
        <v>3277</v>
      </c>
    </row>
    <row r="967" spans="1:6" x14ac:dyDescent="0.3">
      <c r="A967" s="111">
        <v>964</v>
      </c>
      <c r="B967" s="108" t="s">
        <v>1003</v>
      </c>
      <c r="D967" s="108" t="s">
        <v>2135</v>
      </c>
      <c r="F967" s="109" t="s">
        <v>3278</v>
      </c>
    </row>
    <row r="968" spans="1:6" x14ac:dyDescent="0.3">
      <c r="A968" s="112">
        <v>965</v>
      </c>
      <c r="B968" s="110" t="s">
        <v>1004</v>
      </c>
      <c r="D968" s="110" t="s">
        <v>2136</v>
      </c>
      <c r="F968" s="113" t="s">
        <v>3279</v>
      </c>
    </row>
    <row r="969" spans="1:6" x14ac:dyDescent="0.3">
      <c r="A969" s="111">
        <v>966</v>
      </c>
      <c r="B969" s="108" t="s">
        <v>1005</v>
      </c>
      <c r="D969" s="108" t="s">
        <v>2137</v>
      </c>
      <c r="F969" s="109" t="s">
        <v>3280</v>
      </c>
    </row>
    <row r="970" spans="1:6" x14ac:dyDescent="0.3">
      <c r="A970" s="112">
        <v>967</v>
      </c>
      <c r="B970" s="110" t="s">
        <v>1006</v>
      </c>
      <c r="D970" s="110" t="s">
        <v>2138</v>
      </c>
      <c r="F970" s="113" t="s">
        <v>3281</v>
      </c>
    </row>
    <row r="971" spans="1:6" x14ac:dyDescent="0.3">
      <c r="A971" s="111">
        <v>968</v>
      </c>
      <c r="B971" s="108" t="s">
        <v>1007</v>
      </c>
      <c r="D971" s="108" t="s">
        <v>2139</v>
      </c>
      <c r="F971" s="109" t="s">
        <v>3282</v>
      </c>
    </row>
    <row r="972" spans="1:6" x14ac:dyDescent="0.3">
      <c r="A972" s="112">
        <v>969</v>
      </c>
      <c r="B972" s="110" t="s">
        <v>1008</v>
      </c>
      <c r="D972" s="110" t="s">
        <v>1300</v>
      </c>
      <c r="F972" s="113" t="s">
        <v>3283</v>
      </c>
    </row>
    <row r="973" spans="1:6" x14ac:dyDescent="0.3">
      <c r="A973" s="111">
        <v>970</v>
      </c>
      <c r="B973" s="108" t="s">
        <v>1009</v>
      </c>
      <c r="D973" s="108" t="s">
        <v>2140</v>
      </c>
      <c r="F973" s="109" t="s">
        <v>3284</v>
      </c>
    </row>
    <row r="974" spans="1:6" x14ac:dyDescent="0.3">
      <c r="A974" s="112">
        <v>971</v>
      </c>
      <c r="B974" s="110" t="s">
        <v>1010</v>
      </c>
      <c r="D974" s="110" t="s">
        <v>2141</v>
      </c>
      <c r="F974" s="113" t="s">
        <v>3285</v>
      </c>
    </row>
    <row r="975" spans="1:6" x14ac:dyDescent="0.3">
      <c r="A975" s="111">
        <v>972</v>
      </c>
      <c r="B975" s="108" t="s">
        <v>1011</v>
      </c>
      <c r="D975" s="108" t="s">
        <v>2142</v>
      </c>
      <c r="F975" s="109" t="s">
        <v>3286</v>
      </c>
    </row>
    <row r="976" spans="1:6" x14ac:dyDescent="0.3">
      <c r="A976" s="112">
        <v>973</v>
      </c>
      <c r="B976" s="110" t="s">
        <v>1012</v>
      </c>
      <c r="D976" s="110" t="s">
        <v>2143</v>
      </c>
      <c r="F976" s="113" t="s">
        <v>3287</v>
      </c>
    </row>
    <row r="977" spans="1:6" x14ac:dyDescent="0.3">
      <c r="A977" s="111">
        <v>974</v>
      </c>
      <c r="B977" s="108" t="s">
        <v>1013</v>
      </c>
      <c r="D977" s="108" t="s">
        <v>2144</v>
      </c>
      <c r="F977" s="109" t="s">
        <v>3288</v>
      </c>
    </row>
    <row r="978" spans="1:6" x14ac:dyDescent="0.3">
      <c r="A978" s="112">
        <v>975</v>
      </c>
      <c r="B978" s="110" t="s">
        <v>1014</v>
      </c>
      <c r="D978" s="110" t="s">
        <v>2145</v>
      </c>
      <c r="F978" s="113" t="s">
        <v>3289</v>
      </c>
    </row>
    <row r="979" spans="1:6" x14ac:dyDescent="0.3">
      <c r="A979" s="111">
        <v>976</v>
      </c>
      <c r="B979" s="108" t="s">
        <v>1015</v>
      </c>
      <c r="D979" s="108" t="s">
        <v>2146</v>
      </c>
      <c r="F979" s="109" t="s">
        <v>3290</v>
      </c>
    </row>
    <row r="980" spans="1:6" x14ac:dyDescent="0.3">
      <c r="A980" s="112">
        <v>977</v>
      </c>
      <c r="B980" s="110" t="s">
        <v>1016</v>
      </c>
      <c r="D980" s="110" t="s">
        <v>2147</v>
      </c>
      <c r="F980" s="113" t="s">
        <v>3291</v>
      </c>
    </row>
    <row r="981" spans="1:6" x14ac:dyDescent="0.3">
      <c r="A981" s="111">
        <v>978</v>
      </c>
      <c r="B981" s="108" t="s">
        <v>1017</v>
      </c>
      <c r="D981" s="108" t="s">
        <v>2148</v>
      </c>
      <c r="F981" s="109" t="s">
        <v>3292</v>
      </c>
    </row>
    <row r="982" spans="1:6" x14ac:dyDescent="0.3">
      <c r="A982" s="112">
        <v>979</v>
      </c>
      <c r="B982" s="110" t="s">
        <v>1018</v>
      </c>
      <c r="D982" s="110" t="s">
        <v>2149</v>
      </c>
      <c r="F982" s="113" t="s">
        <v>3293</v>
      </c>
    </row>
    <row r="983" spans="1:6" x14ac:dyDescent="0.3">
      <c r="A983" s="111">
        <v>980</v>
      </c>
      <c r="B983" s="108" t="s">
        <v>1019</v>
      </c>
      <c r="D983" s="108" t="s">
        <v>2150</v>
      </c>
      <c r="F983" s="109" t="s">
        <v>3294</v>
      </c>
    </row>
    <row r="984" spans="1:6" x14ac:dyDescent="0.3">
      <c r="A984" s="112">
        <v>981</v>
      </c>
      <c r="B984" s="110" t="s">
        <v>1020</v>
      </c>
      <c r="D984" s="110" t="s">
        <v>2151</v>
      </c>
      <c r="F984" s="113" t="s">
        <v>3295</v>
      </c>
    </row>
    <row r="985" spans="1:6" x14ac:dyDescent="0.3">
      <c r="A985" s="111">
        <v>982</v>
      </c>
      <c r="B985" s="108" t="s">
        <v>1021</v>
      </c>
      <c r="D985" s="108" t="s">
        <v>2152</v>
      </c>
      <c r="F985" s="109" t="s">
        <v>3296</v>
      </c>
    </row>
    <row r="986" spans="1:6" x14ac:dyDescent="0.3">
      <c r="A986" s="112">
        <v>983</v>
      </c>
      <c r="B986" s="110" t="s">
        <v>1022</v>
      </c>
      <c r="D986" s="110" t="s">
        <v>2153</v>
      </c>
      <c r="F986" s="113" t="s">
        <v>3297</v>
      </c>
    </row>
    <row r="987" spans="1:6" x14ac:dyDescent="0.3">
      <c r="A987" s="111">
        <v>984</v>
      </c>
      <c r="B987" s="108" t="s">
        <v>1023</v>
      </c>
      <c r="D987" s="108" t="s">
        <v>2154</v>
      </c>
      <c r="F987" s="109" t="s">
        <v>3298</v>
      </c>
    </row>
    <row r="988" spans="1:6" x14ac:dyDescent="0.3">
      <c r="A988" s="112">
        <v>985</v>
      </c>
      <c r="B988" s="110" t="s">
        <v>1024</v>
      </c>
      <c r="D988" s="110" t="s">
        <v>2155</v>
      </c>
      <c r="F988" s="113" t="s">
        <v>3299</v>
      </c>
    </row>
    <row r="989" spans="1:6" x14ac:dyDescent="0.3">
      <c r="A989" s="111">
        <v>986</v>
      </c>
      <c r="B989" s="108" t="s">
        <v>1025</v>
      </c>
      <c r="D989" s="108" t="s">
        <v>2156</v>
      </c>
      <c r="F989" s="109" t="s">
        <v>3300</v>
      </c>
    </row>
    <row r="990" spans="1:6" x14ac:dyDescent="0.3">
      <c r="A990" s="112">
        <v>987</v>
      </c>
      <c r="B990" s="110" t="s">
        <v>1026</v>
      </c>
      <c r="D990" s="110" t="s">
        <v>2157</v>
      </c>
      <c r="F990" s="113" t="s">
        <v>3301</v>
      </c>
    </row>
    <row r="991" spans="1:6" x14ac:dyDescent="0.3">
      <c r="A991" s="111">
        <v>988</v>
      </c>
      <c r="B991" s="108" t="s">
        <v>1027</v>
      </c>
      <c r="D991" s="108" t="s">
        <v>2158</v>
      </c>
      <c r="F991" s="109" t="s">
        <v>3302</v>
      </c>
    </row>
    <row r="992" spans="1:6" x14ac:dyDescent="0.3">
      <c r="A992" s="112">
        <v>989</v>
      </c>
      <c r="B992" s="110" t="s">
        <v>1028</v>
      </c>
      <c r="D992" s="110" t="s">
        <v>2159</v>
      </c>
      <c r="F992" s="113" t="s">
        <v>3303</v>
      </c>
    </row>
    <row r="993" spans="1:6" x14ac:dyDescent="0.3">
      <c r="A993" s="111">
        <v>990</v>
      </c>
      <c r="B993" s="108" t="s">
        <v>1029</v>
      </c>
      <c r="D993" s="108" t="s">
        <v>2160</v>
      </c>
      <c r="F993" s="109" t="s">
        <v>3304</v>
      </c>
    </row>
    <row r="994" spans="1:6" x14ac:dyDescent="0.3">
      <c r="A994" s="112">
        <v>991</v>
      </c>
      <c r="B994" s="110" t="s">
        <v>1030</v>
      </c>
      <c r="D994" s="110" t="s">
        <v>2161</v>
      </c>
      <c r="F994" s="113" t="s">
        <v>3305</v>
      </c>
    </row>
    <row r="995" spans="1:6" x14ac:dyDescent="0.3">
      <c r="A995" s="111">
        <v>992</v>
      </c>
      <c r="B995" s="108" t="s">
        <v>1031</v>
      </c>
      <c r="D995" s="108" t="s">
        <v>2162</v>
      </c>
      <c r="F995" s="109" t="s">
        <v>3306</v>
      </c>
    </row>
    <row r="996" spans="1:6" x14ac:dyDescent="0.3">
      <c r="A996" s="112">
        <v>993</v>
      </c>
      <c r="B996" s="110" t="s">
        <v>1032</v>
      </c>
      <c r="D996" s="110" t="s">
        <v>2163</v>
      </c>
      <c r="F996" s="113" t="s">
        <v>3307</v>
      </c>
    </row>
    <row r="997" spans="1:6" x14ac:dyDescent="0.3">
      <c r="A997" s="111">
        <v>994</v>
      </c>
      <c r="B997" s="108" t="s">
        <v>1033</v>
      </c>
      <c r="D997" s="108" t="s">
        <v>2164</v>
      </c>
      <c r="F997" s="109" t="s">
        <v>3308</v>
      </c>
    </row>
    <row r="998" spans="1:6" x14ac:dyDescent="0.3">
      <c r="A998" s="112">
        <v>995</v>
      </c>
      <c r="B998" s="110" t="s">
        <v>1034</v>
      </c>
      <c r="D998" s="110" t="s">
        <v>2165</v>
      </c>
      <c r="F998" s="113" t="s">
        <v>3309</v>
      </c>
    </row>
    <row r="999" spans="1:6" x14ac:dyDescent="0.3">
      <c r="A999" s="111">
        <v>996</v>
      </c>
      <c r="B999" s="108" t="s">
        <v>1035</v>
      </c>
      <c r="D999" s="108" t="s">
        <v>2166</v>
      </c>
      <c r="F999" s="109" t="s">
        <v>3310</v>
      </c>
    </row>
    <row r="1000" spans="1:6" x14ac:dyDescent="0.3">
      <c r="A1000" s="112">
        <v>997</v>
      </c>
      <c r="B1000" s="110" t="s">
        <v>1036</v>
      </c>
      <c r="D1000" s="110" t="s">
        <v>2167</v>
      </c>
      <c r="F1000" s="113" t="s">
        <v>3311</v>
      </c>
    </row>
    <row r="1001" spans="1:6" x14ac:dyDescent="0.3">
      <c r="A1001" s="111">
        <v>998</v>
      </c>
      <c r="B1001" s="108" t="s">
        <v>1037</v>
      </c>
      <c r="D1001" s="108" t="s">
        <v>2168</v>
      </c>
      <c r="F1001" s="109" t="s">
        <v>3312</v>
      </c>
    </row>
    <row r="1002" spans="1:6" x14ac:dyDescent="0.3">
      <c r="A1002" s="112">
        <v>999</v>
      </c>
      <c r="B1002" s="110" t="s">
        <v>1038</v>
      </c>
      <c r="D1002" s="110" t="s">
        <v>2169</v>
      </c>
      <c r="F1002" s="113" t="s">
        <v>3313</v>
      </c>
    </row>
    <row r="1003" spans="1:6" x14ac:dyDescent="0.3">
      <c r="A1003" s="111">
        <v>1000</v>
      </c>
      <c r="B1003" s="108" t="s">
        <v>1039</v>
      </c>
      <c r="D1003" s="108" t="s">
        <v>2170</v>
      </c>
      <c r="F1003" s="109" t="s">
        <v>3314</v>
      </c>
    </row>
    <row r="1004" spans="1:6" x14ac:dyDescent="0.3">
      <c r="A1004" s="112">
        <v>1001</v>
      </c>
      <c r="B1004" s="110" t="s">
        <v>1040</v>
      </c>
      <c r="D1004" s="110" t="s">
        <v>2171</v>
      </c>
      <c r="F1004" s="113" t="s">
        <v>3315</v>
      </c>
    </row>
    <row r="1005" spans="1:6" x14ac:dyDescent="0.3">
      <c r="A1005" s="111">
        <v>1002</v>
      </c>
      <c r="B1005" s="108" t="s">
        <v>1041</v>
      </c>
      <c r="D1005" s="108" t="s">
        <v>2172</v>
      </c>
      <c r="F1005" s="109" t="s">
        <v>3316</v>
      </c>
    </row>
    <row r="1006" spans="1:6" x14ac:dyDescent="0.3">
      <c r="A1006" s="112">
        <v>1003</v>
      </c>
      <c r="B1006" s="110" t="s">
        <v>1042</v>
      </c>
      <c r="D1006" s="110" t="s">
        <v>2173</v>
      </c>
      <c r="F1006" s="113" t="s">
        <v>3317</v>
      </c>
    </row>
    <row r="1007" spans="1:6" x14ac:dyDescent="0.3">
      <c r="A1007" s="111">
        <v>1004</v>
      </c>
      <c r="B1007" s="108" t="s">
        <v>1043</v>
      </c>
      <c r="D1007" s="108" t="s">
        <v>2174</v>
      </c>
      <c r="F1007" s="109" t="s">
        <v>3318</v>
      </c>
    </row>
    <row r="1008" spans="1:6" x14ac:dyDescent="0.3">
      <c r="A1008" s="112">
        <v>1005</v>
      </c>
      <c r="B1008" s="110" t="s">
        <v>1044</v>
      </c>
      <c r="D1008" s="110" t="s">
        <v>2175</v>
      </c>
      <c r="F1008" s="113" t="s">
        <v>3319</v>
      </c>
    </row>
    <row r="1009" spans="1:6" x14ac:dyDescent="0.3">
      <c r="A1009" s="111">
        <v>1006</v>
      </c>
      <c r="B1009" s="108" t="s">
        <v>1045</v>
      </c>
      <c r="D1009" s="108" t="s">
        <v>2176</v>
      </c>
      <c r="F1009" s="109" t="s">
        <v>3320</v>
      </c>
    </row>
    <row r="1010" spans="1:6" x14ac:dyDescent="0.3">
      <c r="A1010" s="112">
        <v>1007</v>
      </c>
      <c r="B1010" s="110" t="s">
        <v>1046</v>
      </c>
      <c r="D1010" s="110" t="s">
        <v>2177</v>
      </c>
      <c r="F1010" s="113" t="s">
        <v>3321</v>
      </c>
    </row>
    <row r="1011" spans="1:6" x14ac:dyDescent="0.3">
      <c r="A1011" s="111">
        <v>1008</v>
      </c>
      <c r="B1011" s="108" t="s">
        <v>1047</v>
      </c>
      <c r="D1011" s="108" t="s">
        <v>2178</v>
      </c>
      <c r="F1011" s="109" t="s">
        <v>3322</v>
      </c>
    </row>
    <row r="1012" spans="1:6" x14ac:dyDescent="0.3">
      <c r="A1012" s="112">
        <v>1009</v>
      </c>
      <c r="B1012" s="110" t="s">
        <v>1048</v>
      </c>
      <c r="D1012" s="110" t="s">
        <v>2179</v>
      </c>
      <c r="F1012" s="113" t="s">
        <v>3323</v>
      </c>
    </row>
    <row r="1013" spans="1:6" x14ac:dyDescent="0.3">
      <c r="A1013" s="111">
        <v>1010</v>
      </c>
      <c r="B1013" s="108" t="s">
        <v>1049</v>
      </c>
      <c r="D1013" s="108" t="s">
        <v>2180</v>
      </c>
      <c r="F1013" s="109" t="s">
        <v>3324</v>
      </c>
    </row>
    <row r="1014" spans="1:6" x14ac:dyDescent="0.3">
      <c r="A1014" s="112">
        <v>1011</v>
      </c>
      <c r="B1014" s="110" t="s">
        <v>1050</v>
      </c>
      <c r="D1014" s="110" t="s">
        <v>2181</v>
      </c>
      <c r="F1014" s="113" t="s">
        <v>3325</v>
      </c>
    </row>
    <row r="1015" spans="1:6" x14ac:dyDescent="0.3">
      <c r="A1015" s="111">
        <v>1012</v>
      </c>
      <c r="B1015" s="108" t="s">
        <v>1051</v>
      </c>
      <c r="D1015" s="108" t="s">
        <v>2182</v>
      </c>
      <c r="F1015" s="109" t="s">
        <v>3326</v>
      </c>
    </row>
    <row r="1016" spans="1:6" x14ac:dyDescent="0.3">
      <c r="A1016" s="112">
        <v>1013</v>
      </c>
      <c r="B1016" s="110" t="s">
        <v>1052</v>
      </c>
      <c r="D1016" s="110" t="s">
        <v>2183</v>
      </c>
      <c r="F1016" s="113" t="s">
        <v>3327</v>
      </c>
    </row>
    <row r="1017" spans="1:6" x14ac:dyDescent="0.3">
      <c r="A1017" s="111">
        <v>1014</v>
      </c>
      <c r="B1017" s="108" t="s">
        <v>1053</v>
      </c>
      <c r="D1017" s="108" t="s">
        <v>2184</v>
      </c>
      <c r="F1017" s="109" t="s">
        <v>3328</v>
      </c>
    </row>
    <row r="1018" spans="1:6" x14ac:dyDescent="0.3">
      <c r="A1018" s="112">
        <v>1015</v>
      </c>
      <c r="B1018" s="110" t="s">
        <v>1054</v>
      </c>
      <c r="D1018" s="110" t="s">
        <v>2185</v>
      </c>
      <c r="F1018" s="113" t="s">
        <v>3329</v>
      </c>
    </row>
    <row r="1019" spans="1:6" x14ac:dyDescent="0.3">
      <c r="A1019" s="111">
        <v>1016</v>
      </c>
      <c r="B1019" s="108" t="s">
        <v>1055</v>
      </c>
      <c r="D1019" s="108" t="s">
        <v>2186</v>
      </c>
      <c r="F1019" s="109" t="s">
        <v>3330</v>
      </c>
    </row>
    <row r="1020" spans="1:6" x14ac:dyDescent="0.3">
      <c r="A1020" s="112">
        <v>1017</v>
      </c>
      <c r="B1020" s="110" t="s">
        <v>1056</v>
      </c>
      <c r="D1020" s="110" t="s">
        <v>2187</v>
      </c>
      <c r="F1020" s="113" t="s">
        <v>3331</v>
      </c>
    </row>
    <row r="1021" spans="1:6" x14ac:dyDescent="0.3">
      <c r="A1021" s="111">
        <v>1018</v>
      </c>
      <c r="B1021" s="108" t="s">
        <v>1057</v>
      </c>
      <c r="D1021" s="108" t="s">
        <v>2188</v>
      </c>
      <c r="F1021" s="109" t="s">
        <v>3332</v>
      </c>
    </row>
    <row r="1022" spans="1:6" x14ac:dyDescent="0.3">
      <c r="A1022" s="112">
        <v>1019</v>
      </c>
      <c r="B1022" s="110" t="s">
        <v>1058</v>
      </c>
      <c r="D1022" s="110" t="s">
        <v>2189</v>
      </c>
      <c r="F1022" s="113" t="s">
        <v>3333</v>
      </c>
    </row>
    <row r="1023" spans="1:6" x14ac:dyDescent="0.3">
      <c r="A1023" s="111">
        <v>1020</v>
      </c>
      <c r="B1023" s="108" t="s">
        <v>1059</v>
      </c>
      <c r="D1023" s="108" t="s">
        <v>2190</v>
      </c>
      <c r="F1023" s="109" t="s">
        <v>3334</v>
      </c>
    </row>
    <row r="1024" spans="1:6" x14ac:dyDescent="0.3">
      <c r="A1024" s="112">
        <v>1021</v>
      </c>
      <c r="B1024" s="110" t="s">
        <v>1060</v>
      </c>
      <c r="D1024" s="110" t="s">
        <v>2191</v>
      </c>
      <c r="F1024" s="113" t="s">
        <v>3335</v>
      </c>
    </row>
    <row r="1025" spans="1:6" x14ac:dyDescent="0.3">
      <c r="A1025" s="111">
        <v>1022</v>
      </c>
      <c r="B1025" s="108" t="s">
        <v>1061</v>
      </c>
      <c r="D1025" s="108" t="s">
        <v>2192</v>
      </c>
      <c r="F1025" s="109" t="s">
        <v>3336</v>
      </c>
    </row>
    <row r="1026" spans="1:6" x14ac:dyDescent="0.3">
      <c r="A1026" s="112">
        <v>1023</v>
      </c>
      <c r="B1026" s="110" t="s">
        <v>1062</v>
      </c>
      <c r="D1026" s="110" t="s">
        <v>2193</v>
      </c>
      <c r="F1026" s="113" t="s">
        <v>3337</v>
      </c>
    </row>
    <row r="1027" spans="1:6" x14ac:dyDescent="0.3">
      <c r="A1027" s="111">
        <v>1024</v>
      </c>
      <c r="B1027" s="108" t="s">
        <v>1063</v>
      </c>
      <c r="D1027" s="108" t="s">
        <v>2194</v>
      </c>
      <c r="F1027" s="109" t="s">
        <v>3338</v>
      </c>
    </row>
    <row r="1028" spans="1:6" x14ac:dyDescent="0.3">
      <c r="A1028" s="112">
        <v>1025</v>
      </c>
      <c r="B1028" s="110" t="s">
        <v>1064</v>
      </c>
      <c r="D1028" s="110" t="s">
        <v>2195</v>
      </c>
      <c r="F1028" s="113" t="s">
        <v>3339</v>
      </c>
    </row>
    <row r="1029" spans="1:6" x14ac:dyDescent="0.3">
      <c r="A1029" s="111">
        <v>1026</v>
      </c>
      <c r="B1029" s="108" t="s">
        <v>1065</v>
      </c>
      <c r="D1029" s="108" t="s">
        <v>2196</v>
      </c>
      <c r="F1029" s="109" t="s">
        <v>3340</v>
      </c>
    </row>
    <row r="1030" spans="1:6" x14ac:dyDescent="0.3">
      <c r="A1030" s="112">
        <v>1027</v>
      </c>
      <c r="B1030" s="110" t="s">
        <v>1066</v>
      </c>
      <c r="D1030" s="110" t="s">
        <v>2197</v>
      </c>
      <c r="F1030" s="113" t="s">
        <v>3341</v>
      </c>
    </row>
    <row r="1031" spans="1:6" x14ac:dyDescent="0.3">
      <c r="A1031" s="111">
        <v>1028</v>
      </c>
      <c r="B1031" s="108" t="s">
        <v>1067</v>
      </c>
      <c r="D1031" s="108" t="s">
        <v>2198</v>
      </c>
      <c r="F1031" s="109" t="s">
        <v>3342</v>
      </c>
    </row>
    <row r="1032" spans="1:6" x14ac:dyDescent="0.3">
      <c r="A1032" s="112">
        <v>1029</v>
      </c>
      <c r="B1032" s="110" t="s">
        <v>1068</v>
      </c>
      <c r="D1032" s="110" t="s">
        <v>2199</v>
      </c>
      <c r="F1032" s="113" t="s">
        <v>3343</v>
      </c>
    </row>
    <row r="1033" spans="1:6" x14ac:dyDescent="0.3">
      <c r="A1033" s="111">
        <v>1030</v>
      </c>
      <c r="B1033" s="108" t="s">
        <v>1069</v>
      </c>
      <c r="D1033" s="108" t="s">
        <v>2200</v>
      </c>
      <c r="F1033" s="109" t="s">
        <v>3344</v>
      </c>
    </row>
    <row r="1034" spans="1:6" x14ac:dyDescent="0.3">
      <c r="A1034" s="112">
        <v>1031</v>
      </c>
      <c r="B1034" s="110" t="s">
        <v>1070</v>
      </c>
      <c r="D1034" s="110" t="s">
        <v>2201</v>
      </c>
      <c r="F1034" s="113" t="s">
        <v>3345</v>
      </c>
    </row>
    <row r="1035" spans="1:6" x14ac:dyDescent="0.3">
      <c r="A1035" s="111">
        <v>1032</v>
      </c>
      <c r="B1035" s="108" t="s">
        <v>1071</v>
      </c>
      <c r="D1035" s="108" t="s">
        <v>2202</v>
      </c>
      <c r="F1035" s="109" t="s">
        <v>3346</v>
      </c>
    </row>
    <row r="1036" spans="1:6" x14ac:dyDescent="0.3">
      <c r="A1036" s="112">
        <v>1033</v>
      </c>
      <c r="B1036" s="110" t="s">
        <v>1072</v>
      </c>
      <c r="D1036" s="110" t="s">
        <v>2203</v>
      </c>
      <c r="F1036" s="113" t="s">
        <v>3347</v>
      </c>
    </row>
    <row r="1037" spans="1:6" x14ac:dyDescent="0.3">
      <c r="A1037" s="111">
        <v>1034</v>
      </c>
      <c r="B1037" s="108" t="s">
        <v>1073</v>
      </c>
      <c r="D1037" s="108" t="s">
        <v>2204</v>
      </c>
      <c r="F1037" s="109" t="s">
        <v>3348</v>
      </c>
    </row>
    <row r="1038" spans="1:6" x14ac:dyDescent="0.3">
      <c r="A1038" s="112">
        <v>1035</v>
      </c>
      <c r="B1038" s="110" t="s">
        <v>1074</v>
      </c>
      <c r="D1038" s="110" t="s">
        <v>2205</v>
      </c>
      <c r="F1038" s="113" t="s">
        <v>3349</v>
      </c>
    </row>
    <row r="1039" spans="1:6" x14ac:dyDescent="0.3">
      <c r="A1039" s="111">
        <v>1036</v>
      </c>
      <c r="B1039" s="108" t="s">
        <v>1075</v>
      </c>
      <c r="D1039" s="108" t="s">
        <v>2206</v>
      </c>
      <c r="F1039" s="109" t="s">
        <v>3350</v>
      </c>
    </row>
    <row r="1040" spans="1:6" x14ac:dyDescent="0.3">
      <c r="A1040" s="112">
        <v>1037</v>
      </c>
      <c r="B1040" s="110" t="s">
        <v>1076</v>
      </c>
      <c r="D1040" s="110" t="s">
        <v>2207</v>
      </c>
      <c r="F1040" s="113" t="s">
        <v>3351</v>
      </c>
    </row>
    <row r="1041" spans="1:6" x14ac:dyDescent="0.3">
      <c r="A1041" s="111">
        <v>1038</v>
      </c>
      <c r="B1041" s="108" t="s">
        <v>1077</v>
      </c>
      <c r="D1041" s="108" t="s">
        <v>2208</v>
      </c>
      <c r="F1041" s="109" t="s">
        <v>3352</v>
      </c>
    </row>
    <row r="1042" spans="1:6" x14ac:dyDescent="0.3">
      <c r="A1042" s="112">
        <v>1039</v>
      </c>
      <c r="B1042" s="110" t="s">
        <v>1078</v>
      </c>
      <c r="D1042" s="110" t="s">
        <v>2209</v>
      </c>
      <c r="F1042" s="113" t="s">
        <v>3353</v>
      </c>
    </row>
    <row r="1043" spans="1:6" x14ac:dyDescent="0.3">
      <c r="A1043" s="111">
        <v>1040</v>
      </c>
      <c r="B1043" s="108" t="s">
        <v>1079</v>
      </c>
      <c r="D1043" s="108" t="s">
        <v>2210</v>
      </c>
      <c r="F1043" s="109" t="s">
        <v>3354</v>
      </c>
    </row>
    <row r="1044" spans="1:6" x14ac:dyDescent="0.3">
      <c r="A1044" s="112">
        <v>1041</v>
      </c>
      <c r="B1044" s="110" t="s">
        <v>1080</v>
      </c>
      <c r="D1044" s="110" t="s">
        <v>2211</v>
      </c>
      <c r="F1044" s="113" t="s">
        <v>3355</v>
      </c>
    </row>
    <row r="1045" spans="1:6" x14ac:dyDescent="0.3">
      <c r="A1045" s="111">
        <v>1042</v>
      </c>
      <c r="B1045" s="108" t="s">
        <v>1081</v>
      </c>
      <c r="D1045" s="108" t="s">
        <v>2212</v>
      </c>
      <c r="F1045" s="109" t="s">
        <v>3356</v>
      </c>
    </row>
    <row r="1046" spans="1:6" x14ac:dyDescent="0.3">
      <c r="A1046" s="112">
        <v>1043</v>
      </c>
      <c r="B1046" s="110" t="s">
        <v>1082</v>
      </c>
      <c r="D1046" s="110" t="s">
        <v>2213</v>
      </c>
      <c r="F1046" s="113" t="s">
        <v>3357</v>
      </c>
    </row>
    <row r="1047" spans="1:6" x14ac:dyDescent="0.3">
      <c r="A1047" s="111">
        <v>1044</v>
      </c>
      <c r="B1047" s="108" t="s">
        <v>1083</v>
      </c>
      <c r="D1047" s="108" t="s">
        <v>2214</v>
      </c>
      <c r="F1047" s="109" t="s">
        <v>3358</v>
      </c>
    </row>
    <row r="1048" spans="1:6" x14ac:dyDescent="0.3">
      <c r="A1048" s="112">
        <v>1045</v>
      </c>
      <c r="B1048" s="110" t="s">
        <v>1084</v>
      </c>
      <c r="D1048" s="110" t="s">
        <v>2215</v>
      </c>
      <c r="F1048" s="113" t="s">
        <v>3359</v>
      </c>
    </row>
    <row r="1049" spans="1:6" x14ac:dyDescent="0.3">
      <c r="A1049" s="111">
        <v>1046</v>
      </c>
      <c r="B1049" s="108" t="s">
        <v>1085</v>
      </c>
      <c r="D1049" s="108" t="s">
        <v>2216</v>
      </c>
      <c r="F1049" s="109" t="s">
        <v>3360</v>
      </c>
    </row>
    <row r="1050" spans="1:6" x14ac:dyDescent="0.3">
      <c r="A1050" s="112">
        <v>1047</v>
      </c>
      <c r="B1050" s="110" t="s">
        <v>1086</v>
      </c>
      <c r="D1050" s="110" t="s">
        <v>2217</v>
      </c>
      <c r="F1050" s="113" t="s">
        <v>3361</v>
      </c>
    </row>
    <row r="1051" spans="1:6" x14ac:dyDescent="0.3">
      <c r="A1051" s="111">
        <v>1048</v>
      </c>
      <c r="B1051" s="108" t="s">
        <v>1087</v>
      </c>
      <c r="D1051" s="108" t="s">
        <v>2218</v>
      </c>
      <c r="F1051" s="109" t="s">
        <v>3362</v>
      </c>
    </row>
    <row r="1052" spans="1:6" x14ac:dyDescent="0.3">
      <c r="A1052" s="112">
        <v>1049</v>
      </c>
      <c r="B1052" s="110" t="s">
        <v>1088</v>
      </c>
      <c r="D1052" s="110" t="s">
        <v>2219</v>
      </c>
      <c r="F1052" s="113" t="s">
        <v>3363</v>
      </c>
    </row>
    <row r="1053" spans="1:6" x14ac:dyDescent="0.3">
      <c r="A1053" s="111">
        <v>1050</v>
      </c>
      <c r="B1053" s="108" t="s">
        <v>1089</v>
      </c>
      <c r="D1053" s="108" t="s">
        <v>2220</v>
      </c>
      <c r="F1053" s="109" t="s">
        <v>3364</v>
      </c>
    </row>
    <row r="1054" spans="1:6" x14ac:dyDescent="0.3">
      <c r="A1054" s="112">
        <v>1051</v>
      </c>
      <c r="B1054" s="110" t="s">
        <v>1090</v>
      </c>
      <c r="D1054" s="110" t="s">
        <v>2221</v>
      </c>
      <c r="F1054" s="113" t="s">
        <v>3365</v>
      </c>
    </row>
    <row r="1055" spans="1:6" x14ac:dyDescent="0.3">
      <c r="A1055" s="111">
        <v>1052</v>
      </c>
      <c r="B1055" s="108" t="s">
        <v>1091</v>
      </c>
      <c r="D1055" s="108" t="s">
        <v>2222</v>
      </c>
      <c r="F1055" s="109" t="s">
        <v>3366</v>
      </c>
    </row>
    <row r="1056" spans="1:6" x14ac:dyDescent="0.3">
      <c r="A1056" s="112">
        <v>1053</v>
      </c>
      <c r="B1056" s="110" t="s">
        <v>1092</v>
      </c>
      <c r="D1056" s="110" t="s">
        <v>2223</v>
      </c>
      <c r="F1056" s="113" t="s">
        <v>3367</v>
      </c>
    </row>
    <row r="1057" spans="1:6" x14ac:dyDescent="0.3">
      <c r="A1057" s="111">
        <v>1054</v>
      </c>
      <c r="B1057" s="108" t="s">
        <v>1093</v>
      </c>
      <c r="D1057" s="108" t="s">
        <v>2224</v>
      </c>
      <c r="F1057" s="109" t="s">
        <v>3368</v>
      </c>
    </row>
    <row r="1058" spans="1:6" x14ac:dyDescent="0.3">
      <c r="A1058" s="112">
        <v>1055</v>
      </c>
      <c r="B1058" s="110" t="s">
        <v>1094</v>
      </c>
      <c r="D1058" s="110" t="s">
        <v>2225</v>
      </c>
      <c r="F1058" s="113" t="s">
        <v>3369</v>
      </c>
    </row>
    <row r="1059" spans="1:6" x14ac:dyDescent="0.3">
      <c r="A1059" s="111">
        <v>1056</v>
      </c>
      <c r="B1059" s="108" t="s">
        <v>1095</v>
      </c>
      <c r="D1059" s="108" t="s">
        <v>2226</v>
      </c>
      <c r="F1059" s="109" t="s">
        <v>3370</v>
      </c>
    </row>
    <row r="1060" spans="1:6" x14ac:dyDescent="0.3">
      <c r="A1060" s="112">
        <v>1057</v>
      </c>
      <c r="B1060" s="110" t="s">
        <v>1096</v>
      </c>
      <c r="D1060" s="110" t="s">
        <v>2227</v>
      </c>
      <c r="F1060" s="113" t="s">
        <v>3371</v>
      </c>
    </row>
    <row r="1061" spans="1:6" x14ac:dyDescent="0.3">
      <c r="A1061" s="111">
        <v>1058</v>
      </c>
      <c r="B1061" s="108" t="s">
        <v>1097</v>
      </c>
      <c r="D1061" s="108" t="s">
        <v>2228</v>
      </c>
      <c r="F1061" s="109" t="s">
        <v>3372</v>
      </c>
    </row>
    <row r="1062" spans="1:6" x14ac:dyDescent="0.3">
      <c r="A1062" s="112">
        <v>1059</v>
      </c>
      <c r="B1062" s="110" t="s">
        <v>1098</v>
      </c>
      <c r="D1062" s="110" t="s">
        <v>2229</v>
      </c>
      <c r="F1062" s="113" t="s">
        <v>3373</v>
      </c>
    </row>
    <row r="1063" spans="1:6" x14ac:dyDescent="0.3">
      <c r="A1063" s="111">
        <v>1060</v>
      </c>
      <c r="B1063" s="108" t="s">
        <v>1099</v>
      </c>
      <c r="D1063" s="108" t="s">
        <v>2230</v>
      </c>
      <c r="F1063" s="109" t="s">
        <v>3374</v>
      </c>
    </row>
    <row r="1064" spans="1:6" x14ac:dyDescent="0.3">
      <c r="A1064" s="112">
        <v>1061</v>
      </c>
      <c r="B1064" s="110" t="s">
        <v>1100</v>
      </c>
      <c r="D1064" s="110" t="s">
        <v>2231</v>
      </c>
      <c r="F1064" s="113" t="s">
        <v>3375</v>
      </c>
    </row>
    <row r="1065" spans="1:6" x14ac:dyDescent="0.3">
      <c r="A1065" s="111">
        <v>1062</v>
      </c>
      <c r="B1065" s="108" t="s">
        <v>1101</v>
      </c>
      <c r="D1065" s="108" t="s">
        <v>2232</v>
      </c>
      <c r="F1065" s="109" t="s">
        <v>3376</v>
      </c>
    </row>
    <row r="1066" spans="1:6" x14ac:dyDescent="0.3">
      <c r="A1066" s="112">
        <v>1063</v>
      </c>
      <c r="B1066" s="110" t="s">
        <v>1102</v>
      </c>
      <c r="D1066" s="110" t="s">
        <v>2233</v>
      </c>
      <c r="F1066" s="113" t="s">
        <v>3377</v>
      </c>
    </row>
    <row r="1067" spans="1:6" x14ac:dyDescent="0.3">
      <c r="A1067" s="111">
        <v>1064</v>
      </c>
      <c r="B1067" s="108" t="s">
        <v>1103</v>
      </c>
      <c r="D1067" s="108" t="s">
        <v>2234</v>
      </c>
      <c r="F1067" s="109" t="s">
        <v>3378</v>
      </c>
    </row>
    <row r="1068" spans="1:6" x14ac:dyDescent="0.3">
      <c r="A1068" s="112">
        <v>1065</v>
      </c>
      <c r="B1068" s="110" t="s">
        <v>1104</v>
      </c>
      <c r="D1068" s="110" t="s">
        <v>2235</v>
      </c>
      <c r="F1068" s="113" t="s">
        <v>3379</v>
      </c>
    </row>
    <row r="1069" spans="1:6" x14ac:dyDescent="0.3">
      <c r="A1069" s="111">
        <v>1066</v>
      </c>
      <c r="B1069" s="108" t="s">
        <v>1105</v>
      </c>
      <c r="D1069" s="108" t="s">
        <v>2236</v>
      </c>
      <c r="F1069" s="109" t="s">
        <v>3380</v>
      </c>
    </row>
    <row r="1070" spans="1:6" x14ac:dyDescent="0.3">
      <c r="A1070" s="112">
        <v>1067</v>
      </c>
      <c r="B1070" s="110" t="s">
        <v>1106</v>
      </c>
      <c r="D1070" s="110" t="s">
        <v>2237</v>
      </c>
      <c r="F1070" s="113" t="s">
        <v>3381</v>
      </c>
    </row>
    <row r="1071" spans="1:6" x14ac:dyDescent="0.3">
      <c r="A1071" s="111">
        <v>1068</v>
      </c>
      <c r="B1071" s="108" t="s">
        <v>1107</v>
      </c>
      <c r="D1071" s="108" t="s">
        <v>2238</v>
      </c>
      <c r="F1071" s="109" t="s">
        <v>3382</v>
      </c>
    </row>
    <row r="1072" spans="1:6" x14ac:dyDescent="0.3">
      <c r="A1072" s="112">
        <v>1069</v>
      </c>
      <c r="B1072" s="110" t="s">
        <v>1108</v>
      </c>
      <c r="D1072" s="110" t="s">
        <v>2239</v>
      </c>
      <c r="F1072" s="113" t="s">
        <v>3383</v>
      </c>
    </row>
    <row r="1073" spans="1:6" x14ac:dyDescent="0.3">
      <c r="A1073" s="111">
        <v>1070</v>
      </c>
      <c r="B1073" s="108" t="s">
        <v>1109</v>
      </c>
      <c r="D1073" s="108" t="s">
        <v>2240</v>
      </c>
      <c r="F1073" s="109" t="s">
        <v>3384</v>
      </c>
    </row>
    <row r="1074" spans="1:6" x14ac:dyDescent="0.3">
      <c r="A1074" s="112">
        <v>1071</v>
      </c>
      <c r="B1074" s="110" t="s">
        <v>1110</v>
      </c>
      <c r="D1074" s="110" t="s">
        <v>2241</v>
      </c>
      <c r="F1074" s="113" t="s">
        <v>3385</v>
      </c>
    </row>
    <row r="1075" spans="1:6" x14ac:dyDescent="0.3">
      <c r="A1075" s="111">
        <v>1072</v>
      </c>
      <c r="B1075" s="108" t="s">
        <v>1111</v>
      </c>
      <c r="D1075" s="108" t="s">
        <v>2242</v>
      </c>
      <c r="F1075" s="109" t="s">
        <v>3386</v>
      </c>
    </row>
    <row r="1076" spans="1:6" x14ac:dyDescent="0.3">
      <c r="A1076" s="112">
        <v>1073</v>
      </c>
      <c r="B1076" s="110" t="s">
        <v>1112</v>
      </c>
      <c r="D1076" s="110" t="s">
        <v>2243</v>
      </c>
      <c r="F1076" s="113" t="s">
        <v>3387</v>
      </c>
    </row>
    <row r="1077" spans="1:6" x14ac:dyDescent="0.3">
      <c r="A1077" s="111">
        <v>1074</v>
      </c>
      <c r="B1077" s="108" t="s">
        <v>1113</v>
      </c>
      <c r="D1077" s="108" t="s">
        <v>2244</v>
      </c>
      <c r="F1077" s="109" t="s">
        <v>3388</v>
      </c>
    </row>
    <row r="1078" spans="1:6" x14ac:dyDescent="0.3">
      <c r="A1078" s="112">
        <v>1075</v>
      </c>
      <c r="B1078" s="110" t="s">
        <v>1114</v>
      </c>
      <c r="D1078" s="110" t="s">
        <v>2245</v>
      </c>
      <c r="F1078" s="113" t="s">
        <v>3389</v>
      </c>
    </row>
    <row r="1079" spans="1:6" x14ac:dyDescent="0.3">
      <c r="A1079" s="111">
        <v>1076</v>
      </c>
      <c r="B1079" s="108" t="s">
        <v>1115</v>
      </c>
      <c r="D1079" s="108" t="s">
        <v>2246</v>
      </c>
      <c r="F1079" s="109" t="s">
        <v>3390</v>
      </c>
    </row>
    <row r="1080" spans="1:6" x14ac:dyDescent="0.3">
      <c r="A1080" s="112">
        <v>1077</v>
      </c>
      <c r="B1080" s="110" t="s">
        <v>1116</v>
      </c>
      <c r="D1080" s="110" t="s">
        <v>2247</v>
      </c>
      <c r="F1080" s="113" t="s">
        <v>3391</v>
      </c>
    </row>
    <row r="1081" spans="1:6" x14ac:dyDescent="0.3">
      <c r="A1081" s="111">
        <v>1078</v>
      </c>
      <c r="B1081" s="108" t="s">
        <v>1117</v>
      </c>
      <c r="D1081" s="108" t="s">
        <v>2248</v>
      </c>
      <c r="F1081" s="109" t="s">
        <v>3392</v>
      </c>
    </row>
    <row r="1082" spans="1:6" x14ac:dyDescent="0.3">
      <c r="A1082" s="112">
        <v>1079</v>
      </c>
      <c r="B1082" s="110" t="s">
        <v>1118</v>
      </c>
      <c r="D1082" s="110" t="s">
        <v>2249</v>
      </c>
      <c r="F1082" s="113" t="s">
        <v>3393</v>
      </c>
    </row>
    <row r="1083" spans="1:6" x14ac:dyDescent="0.3">
      <c r="A1083" s="111">
        <v>1080</v>
      </c>
      <c r="B1083" s="108" t="s">
        <v>1119</v>
      </c>
      <c r="D1083" s="108" t="s">
        <v>2250</v>
      </c>
      <c r="F1083" s="109" t="s">
        <v>3394</v>
      </c>
    </row>
    <row r="1084" spans="1:6" x14ac:dyDescent="0.3">
      <c r="A1084" s="112">
        <v>1081</v>
      </c>
      <c r="B1084" s="110" t="s">
        <v>1120</v>
      </c>
      <c r="D1084" s="110" t="s">
        <v>2251</v>
      </c>
      <c r="F1084" s="113" t="s">
        <v>3395</v>
      </c>
    </row>
    <row r="1085" spans="1:6" x14ac:dyDescent="0.3">
      <c r="A1085" s="111">
        <v>1082</v>
      </c>
      <c r="B1085" s="108" t="s">
        <v>1121</v>
      </c>
      <c r="D1085" s="108" t="s">
        <v>2252</v>
      </c>
      <c r="F1085" s="109" t="s">
        <v>3396</v>
      </c>
    </row>
    <row r="1086" spans="1:6" x14ac:dyDescent="0.3">
      <c r="A1086" s="112">
        <v>1083</v>
      </c>
      <c r="B1086" s="110" t="s">
        <v>1122</v>
      </c>
      <c r="D1086" s="110" t="s">
        <v>2253</v>
      </c>
      <c r="F1086" s="113" t="s">
        <v>3397</v>
      </c>
    </row>
    <row r="1087" spans="1:6" x14ac:dyDescent="0.3">
      <c r="A1087" s="111">
        <v>1084</v>
      </c>
      <c r="B1087" s="108" t="s">
        <v>1123</v>
      </c>
      <c r="D1087" s="108" t="s">
        <v>2254</v>
      </c>
      <c r="F1087" s="109" t="s">
        <v>3398</v>
      </c>
    </row>
    <row r="1088" spans="1:6" x14ac:dyDescent="0.3">
      <c r="A1088" s="112">
        <v>1085</v>
      </c>
      <c r="B1088" s="110" t="s">
        <v>1124</v>
      </c>
      <c r="D1088" s="110" t="s">
        <v>2255</v>
      </c>
      <c r="F1088" s="113" t="s">
        <v>3399</v>
      </c>
    </row>
    <row r="1089" spans="1:6" x14ac:dyDescent="0.3">
      <c r="A1089" s="111">
        <v>1086</v>
      </c>
      <c r="B1089" s="108" t="s">
        <v>1125</v>
      </c>
      <c r="D1089" s="108" t="s">
        <v>2256</v>
      </c>
      <c r="F1089" s="109" t="s">
        <v>3400</v>
      </c>
    </row>
    <row r="1090" spans="1:6" x14ac:dyDescent="0.3">
      <c r="A1090" s="112">
        <v>1087</v>
      </c>
      <c r="B1090" s="110" t="s">
        <v>1126</v>
      </c>
      <c r="D1090" s="110" t="s">
        <v>2257</v>
      </c>
      <c r="F1090" s="113" t="s">
        <v>3401</v>
      </c>
    </row>
    <row r="1091" spans="1:6" x14ac:dyDescent="0.3">
      <c r="A1091" s="111">
        <v>1088</v>
      </c>
      <c r="B1091" s="108" t="s">
        <v>1127</v>
      </c>
      <c r="D1091" s="108" t="s">
        <v>2258</v>
      </c>
      <c r="F1091" s="109" t="s">
        <v>3402</v>
      </c>
    </row>
    <row r="1092" spans="1:6" x14ac:dyDescent="0.3">
      <c r="A1092" s="112">
        <v>1089</v>
      </c>
      <c r="B1092" s="110" t="s">
        <v>1128</v>
      </c>
      <c r="D1092" s="110" t="s">
        <v>2259</v>
      </c>
      <c r="F1092" s="113" t="s">
        <v>3403</v>
      </c>
    </row>
    <row r="1093" spans="1:6" x14ac:dyDescent="0.3">
      <c r="A1093" s="111">
        <v>1090</v>
      </c>
      <c r="B1093" s="108" t="s">
        <v>1129</v>
      </c>
      <c r="D1093" s="108" t="s">
        <v>2260</v>
      </c>
      <c r="F1093" s="109" t="s">
        <v>3404</v>
      </c>
    </row>
    <row r="1094" spans="1:6" x14ac:dyDescent="0.3">
      <c r="A1094" s="112">
        <v>1091</v>
      </c>
      <c r="B1094" s="110" t="s">
        <v>1130</v>
      </c>
      <c r="D1094" s="110" t="s">
        <v>2261</v>
      </c>
      <c r="F1094" s="113" t="s">
        <v>3405</v>
      </c>
    </row>
    <row r="1095" spans="1:6" x14ac:dyDescent="0.3">
      <c r="A1095" s="111">
        <v>1092</v>
      </c>
      <c r="B1095" s="108" t="s">
        <v>1131</v>
      </c>
      <c r="D1095" s="108" t="s">
        <v>2262</v>
      </c>
      <c r="F1095" s="109" t="s">
        <v>3406</v>
      </c>
    </row>
    <row r="1096" spans="1:6" x14ac:dyDescent="0.3">
      <c r="A1096" s="112">
        <v>1093</v>
      </c>
      <c r="B1096" s="110" t="s">
        <v>1132</v>
      </c>
      <c r="D1096" s="110" t="s">
        <v>2263</v>
      </c>
      <c r="F1096" s="113" t="s">
        <v>3407</v>
      </c>
    </row>
    <row r="1097" spans="1:6" x14ac:dyDescent="0.3">
      <c r="A1097" s="111">
        <v>1094</v>
      </c>
      <c r="B1097" s="108" t="s">
        <v>1133</v>
      </c>
      <c r="D1097" s="108" t="s">
        <v>2264</v>
      </c>
      <c r="F1097" s="109" t="s">
        <v>3408</v>
      </c>
    </row>
    <row r="1098" spans="1:6" x14ac:dyDescent="0.3">
      <c r="A1098" s="112">
        <v>1095</v>
      </c>
      <c r="B1098" s="110" t="s">
        <v>1134</v>
      </c>
      <c r="D1098" s="110" t="s">
        <v>2265</v>
      </c>
      <c r="F1098" s="113" t="s">
        <v>3409</v>
      </c>
    </row>
    <row r="1099" spans="1:6" x14ac:dyDescent="0.3">
      <c r="A1099" s="111">
        <v>1096</v>
      </c>
      <c r="B1099" s="108" t="s">
        <v>1135</v>
      </c>
      <c r="D1099" s="108" t="s">
        <v>2266</v>
      </c>
      <c r="F1099" s="109" t="s">
        <v>3410</v>
      </c>
    </row>
    <row r="1100" spans="1:6" x14ac:dyDescent="0.3">
      <c r="A1100" s="112">
        <v>1097</v>
      </c>
      <c r="B1100" s="110" t="s">
        <v>1136</v>
      </c>
      <c r="D1100" s="110" t="s">
        <v>2267</v>
      </c>
      <c r="F1100" s="113" t="s">
        <v>3411</v>
      </c>
    </row>
    <row r="1101" spans="1:6" x14ac:dyDescent="0.3">
      <c r="A1101" s="111">
        <v>1098</v>
      </c>
      <c r="B1101" s="108" t="s">
        <v>1137</v>
      </c>
      <c r="D1101" s="108" t="s">
        <v>2268</v>
      </c>
      <c r="F1101" s="109" t="s">
        <v>3412</v>
      </c>
    </row>
    <row r="1102" spans="1:6" x14ac:dyDescent="0.3">
      <c r="A1102" s="112">
        <v>1099</v>
      </c>
      <c r="B1102" s="110" t="s">
        <v>1138</v>
      </c>
      <c r="D1102" s="110" t="s">
        <v>2269</v>
      </c>
      <c r="F1102" s="113" t="s">
        <v>3413</v>
      </c>
    </row>
    <row r="1103" spans="1:6" x14ac:dyDescent="0.3">
      <c r="A1103" s="111">
        <v>1100</v>
      </c>
      <c r="B1103" s="108" t="s">
        <v>1139</v>
      </c>
      <c r="D1103" s="108" t="s">
        <v>2270</v>
      </c>
      <c r="F1103" s="109" t="s">
        <v>3414</v>
      </c>
    </row>
    <row r="1104" spans="1:6" x14ac:dyDescent="0.3">
      <c r="A1104" s="112">
        <v>1101</v>
      </c>
      <c r="B1104" s="110" t="s">
        <v>1140</v>
      </c>
      <c r="D1104" s="110" t="s">
        <v>2271</v>
      </c>
      <c r="F1104" s="113" t="s">
        <v>3415</v>
      </c>
    </row>
    <row r="1105" spans="1:6" x14ac:dyDescent="0.3">
      <c r="A1105" s="111">
        <v>1102</v>
      </c>
      <c r="B1105" s="108" t="s">
        <v>1141</v>
      </c>
      <c r="D1105" s="108" t="s">
        <v>2272</v>
      </c>
      <c r="F1105" s="109" t="s">
        <v>3416</v>
      </c>
    </row>
    <row r="1106" spans="1:6" x14ac:dyDescent="0.3">
      <c r="A1106" s="112">
        <v>1103</v>
      </c>
      <c r="B1106" s="110" t="s">
        <v>1142</v>
      </c>
      <c r="D1106" s="110" t="s">
        <v>2273</v>
      </c>
      <c r="F1106" s="113" t="s">
        <v>3417</v>
      </c>
    </row>
    <row r="1107" spans="1:6" x14ac:dyDescent="0.3">
      <c r="A1107" s="111">
        <v>1104</v>
      </c>
      <c r="B1107" s="108" t="s">
        <v>1143</v>
      </c>
      <c r="D1107" s="108" t="s">
        <v>2274</v>
      </c>
      <c r="F1107" s="109" t="s">
        <v>3418</v>
      </c>
    </row>
    <row r="1108" spans="1:6" x14ac:dyDescent="0.3">
      <c r="A1108" s="112">
        <v>1105</v>
      </c>
      <c r="B1108" s="110" t="s">
        <v>1144</v>
      </c>
      <c r="D1108" s="110" t="s">
        <v>2275</v>
      </c>
      <c r="F1108" s="113" t="s">
        <v>3419</v>
      </c>
    </row>
    <row r="1109" spans="1:6" x14ac:dyDescent="0.3">
      <c r="A1109" s="111">
        <v>1106</v>
      </c>
      <c r="B1109" s="108" t="s">
        <v>1145</v>
      </c>
      <c r="D1109" s="108" t="s">
        <v>2276</v>
      </c>
      <c r="F1109" s="109" t="s">
        <v>3420</v>
      </c>
    </row>
    <row r="1110" spans="1:6" x14ac:dyDescent="0.3">
      <c r="A1110" s="112">
        <v>1107</v>
      </c>
      <c r="B1110" s="110" t="s">
        <v>1146</v>
      </c>
      <c r="D1110" s="110" t="s">
        <v>2277</v>
      </c>
      <c r="F1110" s="113" t="s">
        <v>3421</v>
      </c>
    </row>
    <row r="1111" spans="1:6" x14ac:dyDescent="0.3">
      <c r="A1111" s="111">
        <v>1108</v>
      </c>
      <c r="B1111" s="108" t="s">
        <v>1147</v>
      </c>
      <c r="D1111" s="108" t="s">
        <v>2278</v>
      </c>
      <c r="F1111" s="109" t="s">
        <v>3422</v>
      </c>
    </row>
    <row r="1112" spans="1:6" x14ac:dyDescent="0.3">
      <c r="A1112" s="112">
        <v>1109</v>
      </c>
      <c r="B1112" s="110" t="s">
        <v>1148</v>
      </c>
      <c r="D1112" s="110" t="s">
        <v>2279</v>
      </c>
      <c r="F1112" s="113" t="s">
        <v>3423</v>
      </c>
    </row>
    <row r="1113" spans="1:6" x14ac:dyDescent="0.3">
      <c r="A1113" s="111">
        <v>1110</v>
      </c>
      <c r="B1113" s="108" t="s">
        <v>1149</v>
      </c>
      <c r="D1113" s="108" t="s">
        <v>2280</v>
      </c>
      <c r="F1113" s="109" t="s">
        <v>3424</v>
      </c>
    </row>
    <row r="1114" spans="1:6" x14ac:dyDescent="0.3">
      <c r="A1114" s="112">
        <v>1111</v>
      </c>
      <c r="B1114" s="110" t="s">
        <v>1150</v>
      </c>
      <c r="D1114" s="110" t="s">
        <v>2281</v>
      </c>
      <c r="F1114" s="113" t="s">
        <v>3425</v>
      </c>
    </row>
    <row r="1115" spans="1:6" x14ac:dyDescent="0.3">
      <c r="A1115" s="111">
        <v>1112</v>
      </c>
      <c r="B1115" s="108" t="s">
        <v>1151</v>
      </c>
      <c r="D1115" s="108" t="s">
        <v>2282</v>
      </c>
      <c r="F1115" s="109" t="s">
        <v>3426</v>
      </c>
    </row>
    <row r="1116" spans="1:6" x14ac:dyDescent="0.3">
      <c r="A1116" s="112">
        <v>1113</v>
      </c>
      <c r="B1116" s="110" t="s">
        <v>1152</v>
      </c>
      <c r="D1116" s="110" t="s">
        <v>2283</v>
      </c>
      <c r="F1116" s="113" t="s">
        <v>3427</v>
      </c>
    </row>
    <row r="1117" spans="1:6" x14ac:dyDescent="0.3">
      <c r="A1117" s="111">
        <v>1114</v>
      </c>
      <c r="B1117" s="108" t="s">
        <v>1153</v>
      </c>
      <c r="D1117" s="108" t="s">
        <v>2284</v>
      </c>
      <c r="F1117" s="109" t="s">
        <v>3428</v>
      </c>
    </row>
    <row r="1118" spans="1:6" x14ac:dyDescent="0.3">
      <c r="A1118" s="112">
        <v>1115</v>
      </c>
      <c r="B1118" s="110" t="s">
        <v>1154</v>
      </c>
      <c r="D1118" s="110" t="s">
        <v>2285</v>
      </c>
      <c r="F1118" s="113" t="s">
        <v>3429</v>
      </c>
    </row>
    <row r="1119" spans="1:6" x14ac:dyDescent="0.3">
      <c r="A1119" s="111">
        <v>1116</v>
      </c>
      <c r="B1119" s="108" t="s">
        <v>1155</v>
      </c>
      <c r="D1119" s="108" t="s">
        <v>2286</v>
      </c>
      <c r="F1119" s="109" t="s">
        <v>3430</v>
      </c>
    </row>
    <row r="1120" spans="1:6" x14ac:dyDescent="0.3">
      <c r="A1120" s="112">
        <v>1117</v>
      </c>
      <c r="B1120" s="110" t="s">
        <v>1156</v>
      </c>
      <c r="D1120" s="110" t="s">
        <v>2287</v>
      </c>
      <c r="F1120" s="113" t="s">
        <v>3431</v>
      </c>
    </row>
    <row r="1121" spans="1:6" x14ac:dyDescent="0.3">
      <c r="A1121" s="111">
        <v>1118</v>
      </c>
      <c r="B1121" s="108" t="s">
        <v>1157</v>
      </c>
      <c r="D1121" s="108" t="s">
        <v>2288</v>
      </c>
      <c r="F1121" s="109" t="s">
        <v>3432</v>
      </c>
    </row>
    <row r="1122" spans="1:6" x14ac:dyDescent="0.3">
      <c r="A1122" s="112">
        <v>1119</v>
      </c>
      <c r="B1122" s="110" t="s">
        <v>1158</v>
      </c>
      <c r="D1122" s="110" t="s">
        <v>2289</v>
      </c>
      <c r="F1122" s="113" t="s">
        <v>3433</v>
      </c>
    </row>
    <row r="1123" spans="1:6" x14ac:dyDescent="0.3">
      <c r="A1123" s="111">
        <v>1120</v>
      </c>
      <c r="B1123" s="108" t="s">
        <v>1159</v>
      </c>
      <c r="D1123" s="108" t="s">
        <v>2290</v>
      </c>
      <c r="F1123" s="109" t="s">
        <v>3434</v>
      </c>
    </row>
    <row r="1124" spans="1:6" x14ac:dyDescent="0.3">
      <c r="A1124" s="112">
        <v>1121</v>
      </c>
      <c r="B1124" s="110" t="s">
        <v>1160</v>
      </c>
      <c r="D1124" s="110" t="s">
        <v>2291</v>
      </c>
      <c r="F1124" s="113" t="s">
        <v>3435</v>
      </c>
    </row>
    <row r="1125" spans="1:6" x14ac:dyDescent="0.3">
      <c r="A1125" s="111">
        <v>1122</v>
      </c>
      <c r="B1125" s="108" t="s">
        <v>1161</v>
      </c>
      <c r="D1125" s="108" t="s">
        <v>2292</v>
      </c>
      <c r="F1125" s="109" t="s">
        <v>3436</v>
      </c>
    </row>
    <row r="1126" spans="1:6" x14ac:dyDescent="0.3">
      <c r="A1126" s="112">
        <v>1123</v>
      </c>
      <c r="B1126" s="110" t="s">
        <v>1162</v>
      </c>
      <c r="D1126" s="110" t="s">
        <v>2293</v>
      </c>
      <c r="F1126" s="113" t="s">
        <v>3437</v>
      </c>
    </row>
    <row r="1127" spans="1:6" x14ac:dyDescent="0.3">
      <c r="A1127" s="111">
        <v>1124</v>
      </c>
      <c r="B1127" s="108" t="s">
        <v>1163</v>
      </c>
      <c r="D1127" s="108" t="s">
        <v>2294</v>
      </c>
      <c r="F1127" s="109" t="s">
        <v>3438</v>
      </c>
    </row>
    <row r="1128" spans="1:6" x14ac:dyDescent="0.3">
      <c r="A1128" s="112">
        <v>1125</v>
      </c>
      <c r="B1128" s="110" t="s">
        <v>1164</v>
      </c>
      <c r="D1128" s="110" t="s">
        <v>2295</v>
      </c>
      <c r="F1128" s="113" t="s">
        <v>3439</v>
      </c>
    </row>
    <row r="1129" spans="1:6" x14ac:dyDescent="0.3">
      <c r="A1129" s="111">
        <v>1126</v>
      </c>
      <c r="B1129" s="108" t="s">
        <v>1165</v>
      </c>
      <c r="D1129" s="108" t="s">
        <v>2296</v>
      </c>
      <c r="F1129" s="109" t="s">
        <v>3440</v>
      </c>
    </row>
    <row r="1130" spans="1:6" x14ac:dyDescent="0.3">
      <c r="A1130" s="112">
        <v>1127</v>
      </c>
      <c r="B1130" s="110" t="s">
        <v>1166</v>
      </c>
      <c r="D1130" s="110" t="s">
        <v>2297</v>
      </c>
      <c r="F1130" s="113" t="s">
        <v>3441</v>
      </c>
    </row>
    <row r="1131" spans="1:6" x14ac:dyDescent="0.3">
      <c r="A1131" s="111">
        <v>1128</v>
      </c>
      <c r="B1131" s="108" t="s">
        <v>1167</v>
      </c>
      <c r="D1131" s="108" t="s">
        <v>2298</v>
      </c>
      <c r="F1131" s="109" t="s">
        <v>3442</v>
      </c>
    </row>
    <row r="1132" spans="1:6" x14ac:dyDescent="0.3">
      <c r="A1132" s="112">
        <v>1129</v>
      </c>
      <c r="B1132" s="110" t="s">
        <v>1168</v>
      </c>
      <c r="D1132" s="110" t="s">
        <v>2299</v>
      </c>
      <c r="F1132" s="113" t="s">
        <v>3443</v>
      </c>
    </row>
    <row r="1133" spans="1:6" x14ac:dyDescent="0.3">
      <c r="A1133" s="111">
        <v>1130</v>
      </c>
      <c r="B1133" s="108" t="s">
        <v>1169</v>
      </c>
      <c r="D1133" s="108" t="s">
        <v>2300</v>
      </c>
      <c r="F1133" s="109" t="s">
        <v>3444</v>
      </c>
    </row>
    <row r="1134" spans="1:6" x14ac:dyDescent="0.3">
      <c r="A1134" s="112">
        <v>1131</v>
      </c>
      <c r="B1134" s="110" t="s">
        <v>1170</v>
      </c>
      <c r="D1134" s="110" t="s">
        <v>2301</v>
      </c>
      <c r="F1134" s="113" t="s">
        <v>3445</v>
      </c>
    </row>
    <row r="1135" spans="1:6" x14ac:dyDescent="0.3">
      <c r="A1135" s="111">
        <v>1132</v>
      </c>
      <c r="B1135" s="108" t="s">
        <v>1171</v>
      </c>
      <c r="D1135" s="108" t="s">
        <v>2302</v>
      </c>
      <c r="F1135" s="109" t="s">
        <v>3446</v>
      </c>
    </row>
    <row r="1136" spans="1:6" x14ac:dyDescent="0.3">
      <c r="A1136" s="112">
        <v>1133</v>
      </c>
      <c r="B1136" s="110" t="s">
        <v>1172</v>
      </c>
      <c r="D1136" s="110" t="s">
        <v>2303</v>
      </c>
      <c r="F1136" s="113" t="s">
        <v>3447</v>
      </c>
    </row>
    <row r="1137" spans="1:6" x14ac:dyDescent="0.3">
      <c r="A1137" s="111">
        <v>1134</v>
      </c>
      <c r="B1137" s="108" t="s">
        <v>1173</v>
      </c>
      <c r="D1137" s="108" t="s">
        <v>2304</v>
      </c>
      <c r="F1137" s="109" t="s">
        <v>3448</v>
      </c>
    </row>
    <row r="1138" spans="1:6" x14ac:dyDescent="0.3">
      <c r="A1138" s="112">
        <v>1135</v>
      </c>
      <c r="B1138" s="110" t="s">
        <v>1174</v>
      </c>
      <c r="D1138" s="110" t="s">
        <v>2305</v>
      </c>
      <c r="F1138" s="113" t="s">
        <v>3449</v>
      </c>
    </row>
    <row r="1139" spans="1:6" x14ac:dyDescent="0.3">
      <c r="A1139" s="111">
        <v>1136</v>
      </c>
      <c r="B1139" s="108" t="s">
        <v>1175</v>
      </c>
      <c r="D1139" s="108" t="s">
        <v>2306</v>
      </c>
      <c r="F1139" s="109" t="s">
        <v>3450</v>
      </c>
    </row>
    <row r="1140" spans="1:6" x14ac:dyDescent="0.3">
      <c r="A1140" s="112">
        <v>1137</v>
      </c>
      <c r="B1140" s="110" t="s">
        <v>1176</v>
      </c>
      <c r="D1140" s="110" t="s">
        <v>2307</v>
      </c>
      <c r="F1140" s="113" t="s">
        <v>3451</v>
      </c>
    </row>
    <row r="1141" spans="1:6" x14ac:dyDescent="0.3">
      <c r="A1141" s="111">
        <v>1138</v>
      </c>
      <c r="B1141" s="108" t="s">
        <v>1177</v>
      </c>
      <c r="D1141" s="108" t="s">
        <v>2308</v>
      </c>
      <c r="F1141" s="109" t="s">
        <v>3452</v>
      </c>
    </row>
    <row r="1142" spans="1:6" x14ac:dyDescent="0.3">
      <c r="A1142" s="112">
        <v>1139</v>
      </c>
      <c r="B1142" s="110" t="s">
        <v>1178</v>
      </c>
      <c r="D1142" s="110" t="s">
        <v>2309</v>
      </c>
      <c r="F1142" s="113" t="s">
        <v>3453</v>
      </c>
    </row>
    <row r="1143" spans="1:6" x14ac:dyDescent="0.3">
      <c r="A1143" s="111">
        <v>1140</v>
      </c>
      <c r="B1143" s="108" t="s">
        <v>1179</v>
      </c>
      <c r="D1143" s="108" t="s">
        <v>2310</v>
      </c>
      <c r="F1143" s="109" t="s">
        <v>3454</v>
      </c>
    </row>
    <row r="1144" spans="1:6" x14ac:dyDescent="0.3">
      <c r="A1144" s="112">
        <v>1141</v>
      </c>
      <c r="B1144" s="110" t="s">
        <v>1180</v>
      </c>
      <c r="D1144" s="110" t="s">
        <v>2311</v>
      </c>
      <c r="F1144" s="113" t="s">
        <v>3455</v>
      </c>
    </row>
    <row r="1145" spans="1:6" x14ac:dyDescent="0.3">
      <c r="A1145" s="111">
        <v>1142</v>
      </c>
      <c r="B1145" s="108" t="s">
        <v>1181</v>
      </c>
      <c r="D1145" s="108" t="s">
        <v>2312</v>
      </c>
      <c r="F1145" s="109" t="s">
        <v>3456</v>
      </c>
    </row>
    <row r="1146" spans="1:6" x14ac:dyDescent="0.3">
      <c r="A1146" s="112">
        <v>1143</v>
      </c>
      <c r="B1146" s="110" t="s">
        <v>1182</v>
      </c>
      <c r="D1146" s="110" t="s">
        <v>2313</v>
      </c>
      <c r="F1146" s="113" t="s">
        <v>3457</v>
      </c>
    </row>
    <row r="1147" spans="1:6" x14ac:dyDescent="0.3">
      <c r="A1147" s="111">
        <v>1144</v>
      </c>
      <c r="B1147" s="108" t="s">
        <v>1183</v>
      </c>
      <c r="D1147" s="108" t="s">
        <v>2314</v>
      </c>
      <c r="F1147" s="109" t="s">
        <v>3458</v>
      </c>
    </row>
    <row r="1148" spans="1:6" x14ac:dyDescent="0.3">
      <c r="A1148" s="112">
        <v>1145</v>
      </c>
      <c r="B1148" s="110" t="s">
        <v>1184</v>
      </c>
      <c r="D1148" s="110" t="s">
        <v>2315</v>
      </c>
      <c r="F1148" s="113" t="s">
        <v>3459</v>
      </c>
    </row>
    <row r="1149" spans="1:6" x14ac:dyDescent="0.3">
      <c r="A1149" s="111">
        <v>1146</v>
      </c>
      <c r="B1149" s="108" t="s">
        <v>1185</v>
      </c>
      <c r="D1149" s="108" t="s">
        <v>2316</v>
      </c>
      <c r="F1149" s="109" t="s">
        <v>3460</v>
      </c>
    </row>
    <row r="1150" spans="1:6" x14ac:dyDescent="0.3">
      <c r="A1150" s="112">
        <v>1147</v>
      </c>
      <c r="B1150" s="110" t="s">
        <v>1186</v>
      </c>
      <c r="D1150" s="110" t="s">
        <v>2317</v>
      </c>
      <c r="F1150" s="113" t="s">
        <v>3461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2025-10-23T19:57:17Z</dcterms:modified>
</cp:coreProperties>
</file>